
<file path=[Content_Types].xml><?xml version="1.0" encoding="utf-8"?>
<Types xmlns="http://schemas.openxmlformats.org/package/2006/content-types">
  <Default Extension="data" ContentType="application/vnd.openxmlformats-officedocument.model+data"/>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Ex1.xml" ContentType="application/vnd.ms-office.chartex+xml"/>
  <Override PartName="/xl/charts/style4.xml" ContentType="application/vnd.ms-office.chartstyle+xml"/>
  <Override PartName="/xl/charts/colors4.xml" ContentType="application/vnd.ms-office.chartcolorstyle+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drawings/drawing2.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C:\Users\PC\Documents\"/>
    </mc:Choice>
  </mc:AlternateContent>
  <xr:revisionPtr revIDLastSave="0" documentId="13_ncr:1_{79B948F5-5504-4408-9D94-A65B10038D9A}" xr6:coauthVersionLast="47" xr6:coauthVersionMax="47" xr10:uidLastSave="{00000000-0000-0000-0000-000000000000}"/>
  <bookViews>
    <workbookView xWindow="-110" yWindow="-110" windowWidth="19420" windowHeight="10420" activeTab="1" xr2:uid="{00000000-000D-0000-FFFF-FFFF00000000}"/>
  </bookViews>
  <sheets>
    <sheet name="Sales" sheetId="1" r:id="rId1"/>
    <sheet name="Pivot Tables" sheetId="3" r:id="rId2"/>
    <sheet name="DASHBOARD" sheetId="4" r:id="rId3"/>
    <sheet name="Tasks" sheetId="2" r:id="rId4"/>
  </sheets>
  <definedNames>
    <definedName name="_xlchart.v2.0" hidden="1">'Pivot Tables'!$A$104:$A$110</definedName>
    <definedName name="_xlchart.v2.1" hidden="1">'Pivot Tables'!$B$103</definedName>
    <definedName name="_xlchart.v2.2" hidden="1">'Pivot Tables'!$B$104:$B$110</definedName>
    <definedName name="_xlcn.WorksheetConnection_PivotTablesA103B1111" hidden="1">'Pivot Tables'!$A$103:$B$111</definedName>
    <definedName name="_xlcn.WorksheetConnection_PivotTablesA15C201" hidden="1">'Pivot Tables'!$A$15:$C$20</definedName>
    <definedName name="Slicer_Region">#N/A</definedName>
  </definedNames>
  <calcPr calcId="191029"/>
  <pivotCaches>
    <pivotCache cacheId="0" r:id="rId5"/>
    <pivotCache cacheId="1" r:id="rId6"/>
  </pivotCaches>
  <extLst>
    <ext xmlns:x14="http://schemas.microsoft.com/office/spreadsheetml/2009/9/main" uri="{876F7934-8845-4945-9796-88D515C7AA90}">
      <x14:pivotCaches>
        <pivotCache cacheId="2" r:id="rId7"/>
      </x14:pivotCaches>
    </ext>
    <ext xmlns:x14="http://schemas.microsoft.com/office/spreadsheetml/2009/9/main" uri="{BBE1A952-AA13-448e-AADC-164F8A28A991}">
      <x14:slicerCaches>
        <x14:slicerCache r:id="rId8"/>
      </x14:slicerCaches>
    </ext>
    <ext xmlns:x14="http://schemas.microsoft.com/office/spreadsheetml/2009/9/main" uri="{79F54976-1DA5-4618-B147-4CDE4B953A38}">
      <x14:workbookPr/>
    </ext>
    <ext xmlns:x15="http://schemas.microsoft.com/office/spreadsheetml/2010/11/main" uri="{FCE2AD5D-F65C-4FA6-A056-5C36A1767C68}">
      <x15:dataModel>
        <x15:modelTables>
          <x15:modelTable id="Range" name="Range" connection="WorksheetConnection_Pivot Tables!$A$103:$B$111"/>
          <x15:modelTable id="Range 1" name="Range 1" connection="WorksheetConnection_Pivot Tables!$A$15:$C$20"/>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57" i="3" l="1"/>
  <c r="D59" i="3"/>
  <c r="D60" i="3"/>
  <c r="D61" i="3"/>
  <c r="D62" i="3"/>
  <c r="D58" i="3"/>
  <c r="D83" i="3"/>
  <c r="D82" i="3"/>
  <c r="D81" i="3"/>
  <c r="D80" i="3"/>
  <c r="D79" i="3"/>
  <c r="D78" i="3"/>
  <c r="D72" i="3"/>
  <c r="D71" i="3"/>
  <c r="D70" i="3"/>
  <c r="D69" i="3"/>
  <c r="D68" i="3"/>
  <c r="D67" i="3"/>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14AC0D78-07D6-4E7D-9105-E9C570315A1E}"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E90BBBDF-7AAB-4963-BA03-254FBE5DF48B}" name="WorksheetConnection_Pivot Tables!$A$103:$B$111" type="102" refreshedVersion="8" minRefreshableVersion="5">
    <extLst>
      <ext xmlns:x15="http://schemas.microsoft.com/office/spreadsheetml/2010/11/main" uri="{DE250136-89BD-433C-8126-D09CA5730AF9}">
        <x15:connection id="Range" autoDelete="1">
          <x15:rangePr sourceName="_xlcn.WorksheetConnection_PivotTablesA103B1111"/>
        </x15:connection>
      </ext>
    </extLst>
  </connection>
  <connection id="3" xr16:uid="{20A6209C-A448-44E9-90DB-25BC16A4EEA0}" name="WorksheetConnection_Pivot Tables!$A$15:$C$20" type="102" refreshedVersion="8" minRefreshableVersion="5">
    <extLst>
      <ext xmlns:x15="http://schemas.microsoft.com/office/spreadsheetml/2010/11/main" uri="{DE250136-89BD-433C-8126-D09CA5730AF9}">
        <x15:connection id="Range 1" autoDelete="1">
          <x15:rangePr sourceName="_xlcn.WorksheetConnection_PivotTablesA15C201"/>
        </x15:connection>
      </ext>
    </extLst>
  </connection>
</connections>
</file>

<file path=xl/sharedStrings.xml><?xml version="1.0" encoding="utf-8"?>
<sst xmlns="http://schemas.openxmlformats.org/spreadsheetml/2006/main" count="230" uniqueCount="75">
  <si>
    <t>SalesRep</t>
  </si>
  <si>
    <t>Date</t>
  </si>
  <si>
    <t>Month</t>
  </si>
  <si>
    <t>Sales</t>
  </si>
  <si>
    <t>Product</t>
  </si>
  <si>
    <t>Region</t>
  </si>
  <si>
    <t>Year</t>
  </si>
  <si>
    <t>Profit</t>
  </si>
  <si>
    <t>Dec</t>
  </si>
  <si>
    <t>Northeast</t>
  </si>
  <si>
    <t>Feb</t>
  </si>
  <si>
    <t>Southwest</t>
  </si>
  <si>
    <t>Central</t>
  </si>
  <si>
    <t>Susan Edwards</t>
  </si>
  <si>
    <t>Nov</t>
  </si>
  <si>
    <t>Mar</t>
  </si>
  <si>
    <t>Ernest Feldgus</t>
  </si>
  <si>
    <t>Aug</t>
  </si>
  <si>
    <t>Southeast</t>
  </si>
  <si>
    <t>Sep</t>
  </si>
  <si>
    <t>Northwest</t>
  </si>
  <si>
    <t>May</t>
  </si>
  <si>
    <t>Jan</t>
  </si>
  <si>
    <t>Jun</t>
  </si>
  <si>
    <t>Jul</t>
  </si>
  <si>
    <t>Apr</t>
  </si>
  <si>
    <t>Frank Mann</t>
  </si>
  <si>
    <t>Sandy Brady</t>
  </si>
  <si>
    <t>Joe Marks</t>
  </si>
  <si>
    <t>Elaine Woods</t>
  </si>
  <si>
    <t>Thomas Lee</t>
  </si>
  <si>
    <t>James Carter</t>
  </si>
  <si>
    <t>Frank Edwards</t>
  </si>
  <si>
    <t>Pearl Weinstein</t>
  </si>
  <si>
    <t>Jayne Michaels</t>
  </si>
  <si>
    <t>Frank Ashton</t>
  </si>
  <si>
    <t>Green Tea</t>
  </si>
  <si>
    <t>Latte</t>
  </si>
  <si>
    <t>Mocha</t>
  </si>
  <si>
    <t>Flat White</t>
  </si>
  <si>
    <t>Long Black</t>
  </si>
  <si>
    <t>Hot Chocolate</t>
  </si>
  <si>
    <t>Coffee Maker</t>
  </si>
  <si>
    <t>Coffee Pods Box</t>
  </si>
  <si>
    <t>Gift Set</t>
  </si>
  <si>
    <t>Tasks</t>
  </si>
  <si>
    <t>2. What is the max sales for each region. Use Pivot table to show this</t>
  </si>
  <si>
    <t>3. Create a pivot table that shows the profit for each products</t>
  </si>
  <si>
    <t>Result</t>
  </si>
  <si>
    <t xml:space="preserve">4. Use a lookup function to find check &amp; return the salesrep if the salesrep in the sales table is part of the sales </t>
  </si>
  <si>
    <t>5. Refer to exhibition 4. Extract the first name using the nested function</t>
  </si>
  <si>
    <t>N.B: All answers must be below each questions. Finish one before going to the next!</t>
  </si>
  <si>
    <t>1. What is the distinct products in the sales table?</t>
  </si>
  <si>
    <t>6. Write a function that returns OK if the values in the table below is greater than 0. otherwise check entry</t>
  </si>
  <si>
    <t>Values</t>
  </si>
  <si>
    <t>Try not to open a book while doing this…..</t>
  </si>
  <si>
    <t>3.1 Edit the pivot table to include the rank of the products based on the sales</t>
  </si>
  <si>
    <t>3.2 Edit the pivot table to include the percentage total of the sales of products</t>
  </si>
  <si>
    <t>7. Create a pivot table in reference to the sales table. Drag the date to the rows and sales to the values.</t>
  </si>
  <si>
    <t>7.2 Edit the pivot table to include the max of sales</t>
  </si>
  <si>
    <t>7.1 Group the date by month only</t>
  </si>
  <si>
    <t>Write your name on the top of this sheet</t>
  </si>
  <si>
    <t>Submission: Before 9:00 am on Friday</t>
  </si>
  <si>
    <t>8. Create a pivot table of products and sales</t>
  </si>
  <si>
    <t>8.1 Add  a region slicer &amp; filter the table to show on the North sales</t>
  </si>
  <si>
    <t>9. Create a simple dashboard on a new sheet.</t>
  </si>
  <si>
    <t/>
  </si>
  <si>
    <t>adelekejohndavid@gmail.com</t>
  </si>
  <si>
    <t>Grand Total</t>
  </si>
  <si>
    <t>Sum of Sales</t>
  </si>
  <si>
    <t>Max of Sales</t>
  </si>
  <si>
    <t>Max of Sales2</t>
  </si>
  <si>
    <t>Rank S-L</t>
  </si>
  <si>
    <t>Total by %</t>
  </si>
  <si>
    <t>Extract the first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</si>
</sst>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8" formatCode="&quot;$&quot;#,##0.00_);[Red]\(&quot;$&quot;#,##0.00\)"/>
  </numFmts>
  <fonts count="15" x14ac:knownFonts="1">
    <font>
      <sz val="10"/>
      <name val="Arial"/>
      <family val="2"/>
    </font>
    <font>
      <sz val="11"/>
      <name val="Trebuchet MS"/>
      <family val="2"/>
      <scheme val="minor"/>
    </font>
    <font>
      <sz val="10"/>
      <name val="MS Sans Serif"/>
      <family val="2"/>
    </font>
    <font>
      <b/>
      <sz val="10"/>
      <name val="MS Sans Serif"/>
      <family val="2"/>
    </font>
    <font>
      <b/>
      <sz val="11"/>
      <color theme="0"/>
      <name val="Trebuchet MS"/>
      <family val="2"/>
      <scheme val="minor"/>
    </font>
    <font>
      <b/>
      <sz val="10"/>
      <color rgb="FFFF0000"/>
      <name val="Arial"/>
      <family val="2"/>
    </font>
    <font>
      <b/>
      <sz val="10"/>
      <name val="Arial"/>
      <family val="2"/>
    </font>
    <font>
      <b/>
      <sz val="10"/>
      <color theme="0"/>
      <name val="Arial"/>
      <family val="2"/>
    </font>
    <font>
      <sz val="10"/>
      <color theme="0"/>
      <name val="Arial"/>
      <family val="2"/>
    </font>
    <font>
      <sz val="10"/>
      <color theme="0"/>
      <name val="Trebuchet MS"/>
      <family val="2"/>
      <scheme val="minor"/>
    </font>
    <font>
      <u/>
      <sz val="10"/>
      <color theme="10"/>
      <name val="Arial"/>
      <family val="2"/>
    </font>
    <font>
      <sz val="10"/>
      <color theme="1"/>
      <name val="Arial"/>
      <family val="2"/>
    </font>
    <font>
      <sz val="10"/>
      <color theme="1"/>
      <name val="Trebuchet MS"/>
      <family val="2"/>
      <scheme val="minor"/>
    </font>
    <font>
      <b/>
      <sz val="10"/>
      <color theme="1"/>
      <name val="Arial"/>
      <family val="2"/>
    </font>
    <font>
      <sz val="10"/>
      <color theme="5"/>
      <name val="Arial"/>
      <family val="2"/>
    </font>
  </fonts>
  <fills count="10">
    <fill>
      <patternFill patternType="none"/>
    </fill>
    <fill>
      <patternFill patternType="gray125"/>
    </fill>
    <fill>
      <patternFill patternType="solid">
        <fgColor theme="1" tint="0.249977111117893"/>
        <bgColor indexed="64"/>
      </patternFill>
    </fill>
    <fill>
      <patternFill patternType="solid">
        <fgColor theme="1" tint="0.499984740745262"/>
        <bgColor indexed="64"/>
      </patternFill>
    </fill>
    <fill>
      <patternFill patternType="solid">
        <fgColor theme="2" tint="-9.9978637043366805E-2"/>
        <bgColor indexed="64"/>
      </patternFill>
    </fill>
    <fill>
      <patternFill patternType="solid">
        <fgColor theme="1"/>
        <bgColor indexed="64"/>
      </patternFill>
    </fill>
    <fill>
      <patternFill patternType="solid">
        <fgColor theme="1" tint="4.9989318521683403E-2"/>
        <bgColor indexed="64"/>
      </patternFill>
    </fill>
    <fill>
      <patternFill patternType="solid">
        <fgColor theme="2"/>
        <bgColor indexed="64"/>
      </patternFill>
    </fill>
    <fill>
      <patternFill patternType="solid">
        <fgColor theme="4"/>
        <bgColor indexed="64"/>
      </patternFill>
    </fill>
    <fill>
      <patternFill patternType="solid">
        <fgColor theme="7" tint="0.59999389629810485"/>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rgb="FF999999"/>
      </left>
      <right/>
      <top style="thin">
        <color rgb="FF999999"/>
      </top>
      <bottom/>
      <diagonal/>
    </border>
    <border>
      <left style="thin">
        <color indexed="65"/>
      </left>
      <right/>
      <top style="thin">
        <color rgb="FF999999"/>
      </top>
      <bottom/>
      <diagonal/>
    </border>
    <border>
      <left style="thin">
        <color indexed="65"/>
      </left>
      <right style="thin">
        <color rgb="FF999999"/>
      </right>
      <top style="thin">
        <color rgb="FF999999"/>
      </top>
      <bottom/>
      <diagonal/>
    </border>
    <border>
      <left style="thin">
        <color rgb="FF999999"/>
      </left>
      <right/>
      <top style="thin">
        <color indexed="65"/>
      </top>
      <bottom/>
      <diagonal/>
    </border>
    <border>
      <left style="thin">
        <color indexed="65"/>
      </left>
      <right/>
      <top style="thin">
        <color indexed="65"/>
      </top>
      <bottom/>
      <diagonal/>
    </border>
    <border>
      <left style="thin">
        <color indexed="65"/>
      </left>
      <right style="thin">
        <color rgb="FF999999"/>
      </right>
      <top style="thin">
        <color indexed="65"/>
      </top>
      <bottom/>
      <diagonal/>
    </border>
    <border>
      <left style="thin">
        <color rgb="FF999999"/>
      </left>
      <right/>
      <top style="thin">
        <color indexed="65"/>
      </top>
      <bottom style="thin">
        <color rgb="FF999999"/>
      </bottom>
      <diagonal/>
    </border>
    <border>
      <left style="thin">
        <color indexed="65"/>
      </left>
      <right/>
      <top style="thin">
        <color indexed="65"/>
      </top>
      <bottom style="thin">
        <color rgb="FF999999"/>
      </bottom>
      <diagonal/>
    </border>
    <border>
      <left style="thin">
        <color indexed="65"/>
      </left>
      <right style="thin">
        <color rgb="FF999999"/>
      </right>
      <top style="thin">
        <color indexed="65"/>
      </top>
      <bottom style="thin">
        <color rgb="FF999999"/>
      </bottom>
      <diagonal/>
    </border>
  </borders>
  <cellStyleXfs count="5">
    <xf numFmtId="0" fontId="0" fillId="0" borderId="0"/>
    <xf numFmtId="8" fontId="2" fillId="0" borderId="0" applyFont="0" applyFill="0" applyBorder="0" applyAlignment="0" applyProtection="0"/>
    <xf numFmtId="0" fontId="3" fillId="0" borderId="0" applyNumberFormat="0" applyFill="0" applyBorder="0" applyAlignment="0" applyProtection="0"/>
    <xf numFmtId="0" fontId="2" fillId="0" borderId="0"/>
    <xf numFmtId="0" fontId="10" fillId="0" borderId="0" applyNumberFormat="0" applyFill="0" applyBorder="0" applyAlignment="0" applyProtection="0"/>
  </cellStyleXfs>
  <cellXfs count="38">
    <xf numFmtId="0" fontId="0" fillId="0" borderId="0" xfId="0"/>
    <xf numFmtId="0" fontId="1" fillId="3" borderId="0" xfId="0" applyFont="1" applyFill="1" applyAlignment="1">
      <alignment horizontal="center"/>
    </xf>
    <xf numFmtId="14" fontId="1" fillId="3" borderId="0" xfId="0" applyNumberFormat="1" applyFont="1" applyFill="1" applyAlignment="1">
      <alignment horizontal="center"/>
    </xf>
    <xf numFmtId="0" fontId="1" fillId="4" borderId="0" xfId="0" applyFont="1" applyFill="1" applyAlignment="1">
      <alignment horizontal="center"/>
    </xf>
    <xf numFmtId="14" fontId="1" fillId="4" borderId="0" xfId="0" applyNumberFormat="1" applyFont="1" applyFill="1" applyAlignment="1">
      <alignment horizontal="center"/>
    </xf>
    <xf numFmtId="0" fontId="4" fillId="5" borderId="0" xfId="0" applyFont="1" applyFill="1" applyAlignment="1">
      <alignment horizontal="center"/>
    </xf>
    <xf numFmtId="0" fontId="6" fillId="2" borderId="0" xfId="0" applyFont="1" applyFill="1"/>
    <xf numFmtId="0" fontId="5" fillId="2" borderId="0" xfId="0" applyFont="1" applyFill="1"/>
    <xf numFmtId="0" fontId="7" fillId="2" borderId="0" xfId="0" applyFont="1" applyFill="1"/>
    <xf numFmtId="0" fontId="8" fillId="2" borderId="0" xfId="0" applyFont="1" applyFill="1"/>
    <xf numFmtId="0" fontId="9" fillId="2" borderId="1" xfId="0" applyFont="1" applyFill="1" applyBorder="1" applyAlignment="1">
      <alignment horizontal="center"/>
    </xf>
    <xf numFmtId="0" fontId="8" fillId="2" borderId="1" xfId="0" applyFont="1" applyFill="1" applyBorder="1" applyAlignment="1">
      <alignment horizontal="center"/>
    </xf>
    <xf numFmtId="0" fontId="8" fillId="6" borderId="0" xfId="0" applyFont="1" applyFill="1" applyAlignment="1">
      <alignment horizontal="center"/>
    </xf>
    <xf numFmtId="0" fontId="10" fillId="2" borderId="0" xfId="4" applyFill="1"/>
    <xf numFmtId="0" fontId="0" fillId="0" borderId="0" xfId="0" applyAlignment="1">
      <alignment horizontal="left"/>
    </xf>
    <xf numFmtId="10" fontId="0" fillId="0" borderId="0" xfId="0" applyNumberFormat="1"/>
    <xf numFmtId="0" fontId="11" fillId="0" borderId="0" xfId="0" applyFont="1"/>
    <xf numFmtId="0" fontId="11" fillId="0" borderId="0" xfId="0" applyFont="1" applyAlignment="1">
      <alignment horizontal="center"/>
    </xf>
    <xf numFmtId="0" fontId="12" fillId="0" borderId="1" xfId="0" applyFont="1" applyBorder="1" applyAlignment="1">
      <alignment horizontal="center"/>
    </xf>
    <xf numFmtId="0" fontId="11" fillId="0" borderId="1" xfId="0" applyFont="1" applyBorder="1" applyAlignment="1">
      <alignment horizontal="center"/>
    </xf>
    <xf numFmtId="0" fontId="0" fillId="7" borderId="0" xfId="0" applyFill="1"/>
    <xf numFmtId="0" fontId="5" fillId="8" borderId="0" xfId="0" applyFont="1" applyFill="1"/>
    <xf numFmtId="0" fontId="5" fillId="8" borderId="0" xfId="0" applyFont="1" applyFill="1" applyAlignment="1">
      <alignment horizontal="right" vertical="center"/>
    </xf>
    <xf numFmtId="0" fontId="5" fillId="8" borderId="0" xfId="0" applyFont="1" applyFill="1" applyAlignment="1">
      <alignment horizontal="center" vertical="center"/>
    </xf>
    <xf numFmtId="0" fontId="6" fillId="0" borderId="0" xfId="0" applyFont="1" applyAlignment="1">
      <alignment horizontal="left"/>
    </xf>
    <xf numFmtId="0" fontId="6" fillId="0" borderId="0" xfId="0" applyFont="1"/>
    <xf numFmtId="10" fontId="6" fillId="0" borderId="0" xfId="0" applyNumberFormat="1" applyFont="1"/>
    <xf numFmtId="0" fontId="13" fillId="0" borderId="0" xfId="0" applyFont="1"/>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0" fontId="14" fillId="9" borderId="0" xfId="0" applyFont="1" applyFill="1"/>
  </cellXfs>
  <cellStyles count="5">
    <cellStyle name="Currency 2" xfId="1" xr:uid="{00000000-0005-0000-0000-000000000000}"/>
    <cellStyle name="Heading" xfId="2" xr:uid="{00000000-0005-0000-0000-000001000000}"/>
    <cellStyle name="Hyperlink" xfId="4" builtinId="8"/>
    <cellStyle name="Normal" xfId="0" builtinId="0"/>
    <cellStyle name="Normal 2" xfId="3" xr:uid="{00000000-0005-0000-0000-000003000000}"/>
  </cellStyles>
  <dxfs count="0"/>
  <tableStyles count="0" defaultTableStyle="TableStyleMedium2" defaultPivotStyle="PivotStyleLight16"/>
  <colors>
    <mruColors>
      <color rgb="FFCC00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openxmlformats.org/officeDocument/2006/relationships/powerPivotData" Target="model/item.data"/><Relationship Id="rId18" Type="http://schemas.openxmlformats.org/officeDocument/2006/relationships/customXml" Target="../customXml/item4.xml"/><Relationship Id="rId3" Type="http://schemas.openxmlformats.org/officeDocument/2006/relationships/worksheet" Target="worksheets/sheet3.xml"/><Relationship Id="rId21" Type="http://schemas.openxmlformats.org/officeDocument/2006/relationships/customXml" Target="../customXml/item7.xml"/><Relationship Id="rId7" Type="http://schemas.openxmlformats.org/officeDocument/2006/relationships/pivotCacheDefinition" Target="pivotCache/pivotCacheDefinition3.xml"/><Relationship Id="rId12" Type="http://schemas.openxmlformats.org/officeDocument/2006/relationships/sharedStrings" Target="sharedStrings.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20" Type="http://schemas.openxmlformats.org/officeDocument/2006/relationships/customXml" Target="../customXml/item6.xml"/><Relationship Id="rId1" Type="http://schemas.openxmlformats.org/officeDocument/2006/relationships/worksheet" Target="worksheets/sheet1.xml"/><Relationship Id="rId6" Type="http://schemas.openxmlformats.org/officeDocument/2006/relationships/pivotCacheDefinition" Target="pivotCache/pivotCacheDefinition2.xml"/><Relationship Id="rId11" Type="http://schemas.openxmlformats.org/officeDocument/2006/relationships/styles" Target="styles.xml"/><Relationship Id="rId5" Type="http://schemas.openxmlformats.org/officeDocument/2006/relationships/pivotCacheDefinition" Target="pivotCache/pivotCacheDefinition1.xml"/><Relationship Id="rId15" Type="http://schemas.openxmlformats.org/officeDocument/2006/relationships/customXml" Target="../customXml/item1.xml"/><Relationship Id="rId10" Type="http://schemas.openxmlformats.org/officeDocument/2006/relationships/connections" Target="connections.xml"/><Relationship Id="rId19" Type="http://schemas.openxmlformats.org/officeDocument/2006/relationships/customXml" Target="../customXml/item5.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alcChain" Target="calcChain.xml"/><Relationship Id="rId22" Type="http://schemas.openxmlformats.org/officeDocument/2006/relationships/customXml" Target="../customXml/item8.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3" Type="http://schemas.openxmlformats.org/officeDocument/2006/relationships/image" Target="../media/image1.jpeg"/><Relationship Id="rId2" Type="http://schemas.microsoft.com/office/2011/relationships/chartColorStyle" Target="colors5.xml"/><Relationship Id="rId1" Type="http://schemas.microsoft.com/office/2011/relationships/chartStyle" Target="style5.xml"/></Relationships>
</file>

<file path=xl/charts/_rels/chartEx1.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0" normalizeH="0" baseline="0">
                <a:solidFill>
                  <a:schemeClr val="dk1">
                    <a:lumMod val="50000"/>
                    <a:lumOff val="50000"/>
                  </a:schemeClr>
                </a:solidFill>
                <a:latin typeface="Algerian" panose="04020705040A02060702" pitchFamily="82" charset="0"/>
                <a:ea typeface="+mj-ea"/>
                <a:cs typeface="+mj-cs"/>
              </a:defRPr>
            </a:pPr>
            <a:r>
              <a:rPr lang="en-US" sz="1600" b="1">
                <a:solidFill>
                  <a:sysClr val="windowText" lastClr="000000"/>
                </a:solidFill>
                <a:latin typeface="Algerian" panose="04020705040A02060702" pitchFamily="82" charset="0"/>
              </a:rPr>
              <a:t>PRODUCT PROFIT</a:t>
            </a:r>
          </a:p>
        </c:rich>
      </c:tx>
      <c:overlay val="0"/>
      <c:spPr>
        <a:noFill/>
        <a:ln>
          <a:noFill/>
        </a:ln>
        <a:effectLst/>
      </c:spPr>
      <c:txPr>
        <a:bodyPr rot="0" spcFirstLastPara="1" vertOverflow="ellipsis" vert="horz" wrap="square" anchor="ctr" anchorCtr="1"/>
        <a:lstStyle/>
        <a:p>
          <a:pPr>
            <a:defRPr sz="1600" b="1" i="0" u="none" strike="noStrike" kern="1200" spc="0" normalizeH="0" baseline="0">
              <a:solidFill>
                <a:schemeClr val="dk1">
                  <a:lumMod val="50000"/>
                  <a:lumOff val="50000"/>
                </a:schemeClr>
              </a:solidFill>
              <a:latin typeface="Algerian" panose="04020705040A02060702" pitchFamily="82" charset="0"/>
              <a:ea typeface="+mj-ea"/>
              <a:cs typeface="+mj-cs"/>
            </a:defRPr>
          </a:pPr>
          <a:endParaRPr lang="en-US"/>
        </a:p>
      </c:txPr>
    </c:title>
    <c:autoTitleDeleted val="0"/>
    <c:plotArea>
      <c:layout/>
      <c:pieChart>
        <c:varyColors val="1"/>
        <c:ser>
          <c:idx val="0"/>
          <c:order val="0"/>
          <c:tx>
            <c:strRef>
              <c:f>'Pivot Tables'!$B$26</c:f>
              <c:strCache>
                <c:ptCount val="1"/>
                <c:pt idx="0">
                  <c:v>Profit</c:v>
                </c:pt>
              </c:strCache>
            </c:strRef>
          </c:tx>
          <c:dPt>
            <c:idx val="0"/>
            <c:bubble3D val="0"/>
            <c:spPr>
              <a:gradFill>
                <a:gsLst>
                  <a:gs pos="100000">
                    <a:schemeClr val="accent1">
                      <a:lumMod val="60000"/>
                      <a:lumOff val="40000"/>
                    </a:schemeClr>
                  </a:gs>
                  <a:gs pos="0">
                    <a:schemeClr val="accent1"/>
                  </a:gs>
                </a:gsLst>
                <a:lin ang="5400000" scaled="0"/>
              </a:gradFill>
              <a:ln w="19050">
                <a:solidFill>
                  <a:schemeClr val="lt1"/>
                </a:solidFill>
              </a:ln>
              <a:effectLst/>
            </c:spPr>
            <c:extLst>
              <c:ext xmlns:c16="http://schemas.microsoft.com/office/drawing/2014/chart" uri="{C3380CC4-5D6E-409C-BE32-E72D297353CC}">
                <c16:uniqueId val="{00000001-50C5-41CC-92FB-1D6C9C581CE3}"/>
              </c:ext>
            </c:extLst>
          </c:dPt>
          <c:dPt>
            <c:idx val="1"/>
            <c:bubble3D val="0"/>
            <c:spPr>
              <a:gradFill>
                <a:gsLst>
                  <a:gs pos="100000">
                    <a:schemeClr val="accent2">
                      <a:lumMod val="60000"/>
                      <a:lumOff val="40000"/>
                    </a:schemeClr>
                  </a:gs>
                  <a:gs pos="0">
                    <a:schemeClr val="accent2"/>
                  </a:gs>
                </a:gsLst>
                <a:lin ang="5400000" scaled="0"/>
              </a:gradFill>
              <a:ln w="19050">
                <a:solidFill>
                  <a:schemeClr val="lt1"/>
                </a:solidFill>
              </a:ln>
              <a:effectLst/>
            </c:spPr>
            <c:extLst>
              <c:ext xmlns:c16="http://schemas.microsoft.com/office/drawing/2014/chart" uri="{C3380CC4-5D6E-409C-BE32-E72D297353CC}">
                <c16:uniqueId val="{00000003-50C5-41CC-92FB-1D6C9C581CE3}"/>
              </c:ext>
            </c:extLst>
          </c:dPt>
          <c:dPt>
            <c:idx val="2"/>
            <c:bubble3D val="0"/>
            <c:spPr>
              <a:gradFill>
                <a:gsLst>
                  <a:gs pos="100000">
                    <a:schemeClr val="accent3">
                      <a:lumMod val="60000"/>
                      <a:lumOff val="40000"/>
                    </a:schemeClr>
                  </a:gs>
                  <a:gs pos="0">
                    <a:schemeClr val="accent3"/>
                  </a:gs>
                </a:gsLst>
                <a:lin ang="5400000" scaled="0"/>
              </a:gradFill>
              <a:ln w="19050">
                <a:solidFill>
                  <a:schemeClr val="lt1"/>
                </a:solidFill>
              </a:ln>
              <a:effectLst/>
            </c:spPr>
            <c:extLst>
              <c:ext xmlns:c16="http://schemas.microsoft.com/office/drawing/2014/chart" uri="{C3380CC4-5D6E-409C-BE32-E72D297353CC}">
                <c16:uniqueId val="{00000005-50C5-41CC-92FB-1D6C9C581CE3}"/>
              </c:ext>
            </c:extLst>
          </c:dPt>
          <c:dPt>
            <c:idx val="3"/>
            <c:bubble3D val="0"/>
            <c:spPr>
              <a:gradFill>
                <a:gsLst>
                  <a:gs pos="100000">
                    <a:schemeClr val="accent4">
                      <a:lumMod val="60000"/>
                      <a:lumOff val="40000"/>
                    </a:schemeClr>
                  </a:gs>
                  <a:gs pos="0">
                    <a:schemeClr val="accent4"/>
                  </a:gs>
                </a:gsLst>
                <a:lin ang="5400000" scaled="0"/>
              </a:gradFill>
              <a:ln w="19050">
                <a:solidFill>
                  <a:schemeClr val="lt1"/>
                </a:solidFill>
              </a:ln>
              <a:effectLst/>
            </c:spPr>
            <c:extLst>
              <c:ext xmlns:c16="http://schemas.microsoft.com/office/drawing/2014/chart" uri="{C3380CC4-5D6E-409C-BE32-E72D297353CC}">
                <c16:uniqueId val="{00000007-50C5-41CC-92FB-1D6C9C581CE3}"/>
              </c:ext>
            </c:extLst>
          </c:dPt>
          <c:dPt>
            <c:idx val="4"/>
            <c:bubble3D val="0"/>
            <c:spPr>
              <a:gradFill>
                <a:gsLst>
                  <a:gs pos="100000">
                    <a:schemeClr val="accent5">
                      <a:lumMod val="60000"/>
                      <a:lumOff val="40000"/>
                    </a:schemeClr>
                  </a:gs>
                  <a:gs pos="0">
                    <a:schemeClr val="accent5"/>
                  </a:gs>
                </a:gsLst>
                <a:lin ang="5400000" scaled="0"/>
              </a:gradFill>
              <a:ln w="19050">
                <a:solidFill>
                  <a:schemeClr val="lt1"/>
                </a:solidFill>
              </a:ln>
              <a:effectLst/>
            </c:spPr>
            <c:extLst>
              <c:ext xmlns:c16="http://schemas.microsoft.com/office/drawing/2014/chart" uri="{C3380CC4-5D6E-409C-BE32-E72D297353CC}">
                <c16:uniqueId val="{00000009-50C5-41CC-92FB-1D6C9C581CE3}"/>
              </c:ext>
            </c:extLst>
          </c:dPt>
          <c:dPt>
            <c:idx val="5"/>
            <c:bubble3D val="0"/>
            <c:spPr>
              <a:gradFill>
                <a:gsLst>
                  <a:gs pos="100000">
                    <a:schemeClr val="accent6">
                      <a:lumMod val="60000"/>
                      <a:lumOff val="40000"/>
                    </a:schemeClr>
                  </a:gs>
                  <a:gs pos="0">
                    <a:schemeClr val="accent6"/>
                  </a:gs>
                </a:gsLst>
                <a:lin ang="5400000" scaled="0"/>
              </a:gradFill>
              <a:ln w="19050">
                <a:solidFill>
                  <a:schemeClr val="lt1"/>
                </a:solidFill>
              </a:ln>
              <a:effectLst/>
            </c:spPr>
            <c:extLst>
              <c:ext xmlns:c16="http://schemas.microsoft.com/office/drawing/2014/chart" uri="{C3380CC4-5D6E-409C-BE32-E72D297353CC}">
                <c16:uniqueId val="{0000000B-50C5-41CC-92FB-1D6C9C581CE3}"/>
              </c:ext>
            </c:extLst>
          </c:dPt>
          <c:dPt>
            <c:idx val="6"/>
            <c:bubble3D val="0"/>
            <c:spPr>
              <a:gradFill>
                <a:gsLst>
                  <a:gs pos="100000">
                    <a:schemeClr val="accent1">
                      <a:lumMod val="60000"/>
                      <a:lumMod val="60000"/>
                      <a:lumOff val="40000"/>
                    </a:schemeClr>
                  </a:gs>
                  <a:gs pos="0">
                    <a:schemeClr val="accent1">
                      <a:lumMod val="60000"/>
                    </a:schemeClr>
                  </a:gs>
                </a:gsLst>
                <a:lin ang="5400000" scaled="0"/>
              </a:gradFill>
              <a:ln w="19050">
                <a:solidFill>
                  <a:schemeClr val="lt1"/>
                </a:solidFill>
              </a:ln>
              <a:effectLst/>
            </c:spPr>
            <c:extLst>
              <c:ext xmlns:c16="http://schemas.microsoft.com/office/drawing/2014/chart" uri="{C3380CC4-5D6E-409C-BE32-E72D297353CC}">
                <c16:uniqueId val="{0000000D-50C5-41CC-92FB-1D6C9C581CE3}"/>
              </c:ext>
            </c:extLst>
          </c:dPt>
          <c:dPt>
            <c:idx val="7"/>
            <c:bubble3D val="0"/>
            <c:spPr>
              <a:gradFill>
                <a:gsLst>
                  <a:gs pos="100000">
                    <a:schemeClr val="accent2">
                      <a:lumMod val="60000"/>
                      <a:lumMod val="60000"/>
                      <a:lumOff val="40000"/>
                    </a:schemeClr>
                  </a:gs>
                  <a:gs pos="0">
                    <a:schemeClr val="accent2">
                      <a:lumMod val="60000"/>
                    </a:schemeClr>
                  </a:gs>
                </a:gsLst>
                <a:lin ang="5400000" scaled="0"/>
              </a:gradFill>
              <a:ln w="19050">
                <a:solidFill>
                  <a:schemeClr val="lt1"/>
                </a:solidFill>
              </a:ln>
              <a:effectLst/>
            </c:spPr>
            <c:extLst>
              <c:ext xmlns:c16="http://schemas.microsoft.com/office/drawing/2014/chart" uri="{C3380CC4-5D6E-409C-BE32-E72D297353CC}">
                <c16:uniqueId val="{0000000F-50C5-41CC-92FB-1D6C9C581CE3}"/>
              </c:ext>
            </c:extLst>
          </c:dPt>
          <c:dPt>
            <c:idx val="8"/>
            <c:bubble3D val="0"/>
            <c:spPr>
              <a:gradFill>
                <a:gsLst>
                  <a:gs pos="100000">
                    <a:schemeClr val="accent3">
                      <a:lumMod val="60000"/>
                      <a:lumMod val="60000"/>
                      <a:lumOff val="40000"/>
                    </a:schemeClr>
                  </a:gs>
                  <a:gs pos="0">
                    <a:schemeClr val="accent3">
                      <a:lumMod val="60000"/>
                    </a:schemeClr>
                  </a:gs>
                </a:gsLst>
                <a:lin ang="5400000" scaled="0"/>
              </a:gradFill>
              <a:ln w="19050">
                <a:solidFill>
                  <a:schemeClr val="lt1"/>
                </a:solidFill>
              </a:ln>
              <a:effectLst/>
            </c:spPr>
            <c:extLst>
              <c:ext xmlns:c16="http://schemas.microsoft.com/office/drawing/2014/chart" uri="{C3380CC4-5D6E-409C-BE32-E72D297353CC}">
                <c16:uniqueId val="{00000011-50C5-41CC-92FB-1D6C9C581CE3}"/>
              </c:ext>
            </c:extLst>
          </c:dPt>
          <c:dPt>
            <c:idx val="9"/>
            <c:bubble3D val="0"/>
            <c:spPr>
              <a:gradFill>
                <a:gsLst>
                  <a:gs pos="100000">
                    <a:schemeClr val="accent4">
                      <a:lumMod val="60000"/>
                      <a:lumMod val="60000"/>
                      <a:lumOff val="40000"/>
                    </a:schemeClr>
                  </a:gs>
                  <a:gs pos="0">
                    <a:schemeClr val="accent4">
                      <a:lumMod val="60000"/>
                    </a:schemeClr>
                  </a:gs>
                </a:gsLst>
                <a:lin ang="5400000" scaled="0"/>
              </a:gradFill>
              <a:ln w="19050">
                <a:solidFill>
                  <a:schemeClr val="lt1"/>
                </a:solidFill>
              </a:ln>
              <a:effectLst/>
            </c:spPr>
            <c:extLst>
              <c:ext xmlns:c16="http://schemas.microsoft.com/office/drawing/2014/chart" uri="{C3380CC4-5D6E-409C-BE32-E72D297353CC}">
                <c16:uniqueId val="{00000013-50C5-41CC-92FB-1D6C9C581CE3}"/>
              </c:ext>
            </c:extLst>
          </c:dPt>
          <c:cat>
            <c:strRef>
              <c:f>'Pivot Tables'!$A$27:$A$36</c:f>
              <c:strCache>
                <c:ptCount val="10"/>
                <c:pt idx="0">
                  <c:v>Coffee Maker</c:v>
                </c:pt>
                <c:pt idx="1">
                  <c:v>Coffee Pods Box</c:v>
                </c:pt>
                <c:pt idx="2">
                  <c:v>Flat White</c:v>
                </c:pt>
                <c:pt idx="3">
                  <c:v>Gift Set</c:v>
                </c:pt>
                <c:pt idx="4">
                  <c:v>Green Tea</c:v>
                </c:pt>
                <c:pt idx="5">
                  <c:v>Hot Chocolate</c:v>
                </c:pt>
                <c:pt idx="6">
                  <c:v>Latte</c:v>
                </c:pt>
                <c:pt idx="7">
                  <c:v>Long Black</c:v>
                </c:pt>
                <c:pt idx="8">
                  <c:v>Mocha</c:v>
                </c:pt>
                <c:pt idx="9">
                  <c:v>Grand Total</c:v>
                </c:pt>
              </c:strCache>
            </c:strRef>
          </c:cat>
          <c:val>
            <c:numRef>
              <c:f>'Pivot Tables'!$B$27:$B$36</c:f>
              <c:numCache>
                <c:formatCode>General</c:formatCode>
                <c:ptCount val="10"/>
                <c:pt idx="0">
                  <c:v>3630</c:v>
                </c:pt>
                <c:pt idx="1">
                  <c:v>5970</c:v>
                </c:pt>
                <c:pt idx="2">
                  <c:v>1225</c:v>
                </c:pt>
                <c:pt idx="3">
                  <c:v>1530</c:v>
                </c:pt>
                <c:pt idx="4">
                  <c:v>1250</c:v>
                </c:pt>
                <c:pt idx="5">
                  <c:v>3835</c:v>
                </c:pt>
                <c:pt idx="6">
                  <c:v>740</c:v>
                </c:pt>
                <c:pt idx="7">
                  <c:v>786</c:v>
                </c:pt>
                <c:pt idx="8">
                  <c:v>2275</c:v>
                </c:pt>
                <c:pt idx="9">
                  <c:v>21241</c:v>
                </c:pt>
              </c:numCache>
            </c:numRef>
          </c:val>
          <c:extLst>
            <c:ext xmlns:c16="http://schemas.microsoft.com/office/drawing/2014/chart" uri="{C3380CC4-5D6E-409C-BE32-E72D297353CC}">
              <c16:uniqueId val="{00000000-4436-401D-AC12-C23DF73EB206}"/>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solidFill>
          <a:schemeClr val="lt1">
            <a:alpha val="50000"/>
          </a:schemeClr>
        </a:solid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legend>
    <c:plotVisOnly val="1"/>
    <c:dispBlanksAs val="gap"/>
    <c:showDLblsOverMax val="0"/>
  </c:chart>
  <c:spPr>
    <a:solidFill>
      <a:schemeClr val="accent5">
        <a:lumMod val="60000"/>
        <a:lumOff val="40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Algerian" panose="04020705040A02060702" pitchFamily="82" charset="0"/>
                <a:ea typeface="+mn-ea"/>
                <a:cs typeface="+mn-cs"/>
              </a:defRPr>
            </a:pPr>
            <a:r>
              <a:rPr lang="en-US" b="1">
                <a:latin typeface="Algerian" panose="04020705040A02060702" pitchFamily="82" charset="0"/>
              </a:rPr>
              <a:t>PRODUCTS BY RANK &amp;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Algerian" panose="04020705040A02060702" pitchFamily="82" charset="0"/>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cat>
            <c:strRef>
              <c:f>'Pivot Tables'!$A$41:$A$49</c:f>
              <c:strCache>
                <c:ptCount val="9"/>
                <c:pt idx="0">
                  <c:v>Coffee Maker</c:v>
                </c:pt>
                <c:pt idx="1">
                  <c:v>Coffee Pods Box</c:v>
                </c:pt>
                <c:pt idx="2">
                  <c:v>Flat White</c:v>
                </c:pt>
                <c:pt idx="3">
                  <c:v>Gift Set</c:v>
                </c:pt>
                <c:pt idx="4">
                  <c:v>Green Tea</c:v>
                </c:pt>
                <c:pt idx="5">
                  <c:v>Hot Chocolate</c:v>
                </c:pt>
                <c:pt idx="6">
                  <c:v>Latte</c:v>
                </c:pt>
                <c:pt idx="7">
                  <c:v>Long Black</c:v>
                </c:pt>
                <c:pt idx="8">
                  <c:v>Mocha</c:v>
                </c:pt>
              </c:strCache>
            </c:strRef>
          </c:cat>
          <c:val>
            <c:numRef>
              <c:f>'Pivot Tables'!$B$41:$B$49</c:f>
              <c:numCache>
                <c:formatCode>General</c:formatCode>
                <c:ptCount val="9"/>
                <c:pt idx="0">
                  <c:v>11979</c:v>
                </c:pt>
                <c:pt idx="1">
                  <c:v>19702</c:v>
                </c:pt>
                <c:pt idx="2">
                  <c:v>2940</c:v>
                </c:pt>
                <c:pt idx="3">
                  <c:v>3825</c:v>
                </c:pt>
                <c:pt idx="4">
                  <c:v>3375</c:v>
                </c:pt>
                <c:pt idx="5">
                  <c:v>6849</c:v>
                </c:pt>
                <c:pt idx="6">
                  <c:v>1480</c:v>
                </c:pt>
                <c:pt idx="7">
                  <c:v>1493</c:v>
                </c:pt>
                <c:pt idx="8">
                  <c:v>4095</c:v>
                </c:pt>
              </c:numCache>
            </c:numRef>
          </c:val>
          <c:extLst>
            <c:ext xmlns:c16="http://schemas.microsoft.com/office/drawing/2014/chart" uri="{C3380CC4-5D6E-409C-BE32-E72D297353CC}">
              <c16:uniqueId val="{00000000-3CEE-42FC-B6E8-FDCFFBD82323}"/>
            </c:ext>
          </c:extLst>
        </c:ser>
        <c:ser>
          <c:idx val="1"/>
          <c:order val="1"/>
          <c:spPr>
            <a:solidFill>
              <a:schemeClr val="accent2"/>
            </a:solidFill>
            <a:ln>
              <a:noFill/>
            </a:ln>
            <a:effectLst/>
          </c:spPr>
          <c:invertIfNegative val="0"/>
          <c:cat>
            <c:strRef>
              <c:f>'Pivot Tables'!$A$41:$A$49</c:f>
              <c:strCache>
                <c:ptCount val="9"/>
                <c:pt idx="0">
                  <c:v>Coffee Maker</c:v>
                </c:pt>
                <c:pt idx="1">
                  <c:v>Coffee Pods Box</c:v>
                </c:pt>
                <c:pt idx="2">
                  <c:v>Flat White</c:v>
                </c:pt>
                <c:pt idx="3">
                  <c:v>Gift Set</c:v>
                </c:pt>
                <c:pt idx="4">
                  <c:v>Green Tea</c:v>
                </c:pt>
                <c:pt idx="5">
                  <c:v>Hot Chocolate</c:v>
                </c:pt>
                <c:pt idx="6">
                  <c:v>Latte</c:v>
                </c:pt>
                <c:pt idx="7">
                  <c:v>Long Black</c:v>
                </c:pt>
                <c:pt idx="8">
                  <c:v>Mocha</c:v>
                </c:pt>
              </c:strCache>
            </c:strRef>
          </c:cat>
          <c:val>
            <c:numRef>
              <c:f>'Pivot Tables'!$C$41:$C$49</c:f>
              <c:numCache>
                <c:formatCode>General</c:formatCode>
                <c:ptCount val="9"/>
                <c:pt idx="0">
                  <c:v>8</c:v>
                </c:pt>
                <c:pt idx="1">
                  <c:v>9</c:v>
                </c:pt>
                <c:pt idx="2">
                  <c:v>3</c:v>
                </c:pt>
                <c:pt idx="3">
                  <c:v>5</c:v>
                </c:pt>
                <c:pt idx="4">
                  <c:v>4</c:v>
                </c:pt>
                <c:pt idx="5">
                  <c:v>7</c:v>
                </c:pt>
                <c:pt idx="6">
                  <c:v>1</c:v>
                </c:pt>
                <c:pt idx="7">
                  <c:v>2</c:v>
                </c:pt>
                <c:pt idx="8">
                  <c:v>6</c:v>
                </c:pt>
              </c:numCache>
            </c:numRef>
          </c:val>
          <c:extLst>
            <c:ext xmlns:c16="http://schemas.microsoft.com/office/drawing/2014/chart" uri="{C3380CC4-5D6E-409C-BE32-E72D297353CC}">
              <c16:uniqueId val="{00000001-3CEE-42FC-B6E8-FDCFFBD82323}"/>
            </c:ext>
          </c:extLst>
        </c:ser>
        <c:dLbls>
          <c:showLegendKey val="0"/>
          <c:showVal val="0"/>
          <c:showCatName val="0"/>
          <c:showSerName val="0"/>
          <c:showPercent val="0"/>
          <c:showBubbleSize val="0"/>
        </c:dLbls>
        <c:gapWidth val="219"/>
        <c:overlap val="-27"/>
        <c:axId val="1843947392"/>
        <c:axId val="1843949312"/>
      </c:barChart>
      <c:lineChart>
        <c:grouping val="standard"/>
        <c:varyColors val="0"/>
        <c:ser>
          <c:idx val="2"/>
          <c:order val="2"/>
          <c:spPr>
            <a:ln w="28575" cap="rnd">
              <a:solidFill>
                <a:schemeClr val="accent3"/>
              </a:solidFill>
              <a:round/>
            </a:ln>
            <a:effectLst/>
          </c:spPr>
          <c:marker>
            <c:symbol val="none"/>
          </c:marker>
          <c:cat>
            <c:strRef>
              <c:f>'Pivot Tables'!$A$41:$A$49</c:f>
              <c:strCache>
                <c:ptCount val="9"/>
                <c:pt idx="0">
                  <c:v>Coffee Maker</c:v>
                </c:pt>
                <c:pt idx="1">
                  <c:v>Coffee Pods Box</c:v>
                </c:pt>
                <c:pt idx="2">
                  <c:v>Flat White</c:v>
                </c:pt>
                <c:pt idx="3">
                  <c:v>Gift Set</c:v>
                </c:pt>
                <c:pt idx="4">
                  <c:v>Green Tea</c:v>
                </c:pt>
                <c:pt idx="5">
                  <c:v>Hot Chocolate</c:v>
                </c:pt>
                <c:pt idx="6">
                  <c:v>Latte</c:v>
                </c:pt>
                <c:pt idx="7">
                  <c:v>Long Black</c:v>
                </c:pt>
                <c:pt idx="8">
                  <c:v>Mocha</c:v>
                </c:pt>
              </c:strCache>
            </c:strRef>
          </c:cat>
          <c:val>
            <c:numRef>
              <c:f>'Pivot Tables'!$D$41:$D$49</c:f>
              <c:numCache>
                <c:formatCode>0.00%</c:formatCode>
                <c:ptCount val="9"/>
                <c:pt idx="0">
                  <c:v>0.2149162151494492</c:v>
                </c:pt>
                <c:pt idx="1">
                  <c:v>0.35347518748430157</c:v>
                </c:pt>
                <c:pt idx="2">
                  <c:v>5.2746779575872836E-2</c:v>
                </c:pt>
                <c:pt idx="3">
                  <c:v>6.8624636693099858E-2</c:v>
                </c:pt>
                <c:pt idx="4">
                  <c:v>6.0551150023323404E-2</c:v>
                </c:pt>
                <c:pt idx="5">
                  <c:v>0.12287846711399764</c:v>
                </c:pt>
                <c:pt idx="6">
                  <c:v>2.6552800602820337E-2</c:v>
                </c:pt>
                <c:pt idx="7">
                  <c:v>2.6786034662169434E-2</c:v>
                </c:pt>
                <c:pt idx="8">
                  <c:v>7.3468728694965735E-2</c:v>
                </c:pt>
              </c:numCache>
            </c:numRef>
          </c:val>
          <c:smooth val="0"/>
          <c:extLst>
            <c:ext xmlns:c16="http://schemas.microsoft.com/office/drawing/2014/chart" uri="{C3380CC4-5D6E-409C-BE32-E72D297353CC}">
              <c16:uniqueId val="{00000002-3CEE-42FC-B6E8-FDCFFBD82323}"/>
            </c:ext>
          </c:extLst>
        </c:ser>
        <c:dLbls>
          <c:showLegendKey val="0"/>
          <c:showVal val="0"/>
          <c:showCatName val="0"/>
          <c:showSerName val="0"/>
          <c:showPercent val="0"/>
          <c:showBubbleSize val="0"/>
        </c:dLbls>
        <c:marker val="1"/>
        <c:smooth val="0"/>
        <c:axId val="1843949792"/>
        <c:axId val="1843953632"/>
      </c:lineChart>
      <c:catAx>
        <c:axId val="18439473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43949312"/>
        <c:crosses val="autoZero"/>
        <c:auto val="1"/>
        <c:lblAlgn val="ctr"/>
        <c:lblOffset val="100"/>
        <c:noMultiLvlLbl val="0"/>
      </c:catAx>
      <c:valAx>
        <c:axId val="184394931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43947392"/>
        <c:crosses val="autoZero"/>
        <c:crossBetween val="between"/>
      </c:valAx>
      <c:valAx>
        <c:axId val="1843953632"/>
        <c:scaling>
          <c:orientation val="minMax"/>
        </c:scaling>
        <c:delete val="0"/>
        <c:axPos val="r"/>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43949792"/>
        <c:crosses val="max"/>
        <c:crossBetween val="between"/>
      </c:valAx>
      <c:catAx>
        <c:axId val="1843949792"/>
        <c:scaling>
          <c:orientation val="minMax"/>
        </c:scaling>
        <c:delete val="1"/>
        <c:axPos val="b"/>
        <c:numFmt formatCode="General" sourceLinked="1"/>
        <c:majorTickMark val="none"/>
        <c:minorTickMark val="none"/>
        <c:tickLblPos val="nextTo"/>
        <c:crossAx val="1843953632"/>
        <c:crosses val="autoZero"/>
        <c:auto val="1"/>
        <c:lblAlgn val="ctr"/>
        <c:lblOffset val="100"/>
        <c:noMultiLvlLbl val="0"/>
      </c:catAx>
      <c:spPr>
        <a:noFill/>
        <a:ln>
          <a:noFill/>
        </a:ln>
        <a:effectLst/>
      </c:spPr>
    </c:plotArea>
    <c:plotVisOnly val="1"/>
    <c:dispBlanksAs val="gap"/>
    <c:showDLblsOverMax val="0"/>
  </c:chart>
  <c:spPr>
    <a:solidFill>
      <a:schemeClr val="accent5">
        <a:lumMod val="60000"/>
        <a:lumOff val="4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Algerian" panose="04020705040A02060702" pitchFamily="82" charset="0"/>
                <a:ea typeface="+mn-ea"/>
                <a:cs typeface="+mn-cs"/>
              </a:defRPr>
            </a:pPr>
            <a:r>
              <a:rPr lang="en-US" b="1">
                <a:latin typeface="Algerian" panose="04020705040A02060702" pitchFamily="82" charset="0"/>
              </a:rPr>
              <a:t>SALES BY MONTHS</a:t>
            </a:r>
          </a:p>
        </c:rich>
      </c:tx>
      <c:layout>
        <c:manualLayout>
          <c:xMode val="edge"/>
          <c:yMode val="edge"/>
          <c:x val="0.30772900262467195"/>
          <c:y val="4.6296296296296294E-2"/>
        </c:manualLayout>
      </c:layout>
      <c:overlay val="0"/>
      <c:spPr>
        <a:solidFill>
          <a:schemeClr val="accent5">
            <a:lumMod val="60000"/>
            <a:lumOff val="40000"/>
          </a:schemeClr>
        </a:solid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Algerian" panose="04020705040A02060702" pitchFamily="82" charset="0"/>
              <a:ea typeface="+mn-ea"/>
              <a:cs typeface="+mn-cs"/>
            </a:defRPr>
          </a:pPr>
          <a:endParaRPr lang="en-US"/>
        </a:p>
      </c:txPr>
    </c:title>
    <c:autoTitleDeleted val="0"/>
    <c:plotArea>
      <c:layout/>
      <c:areaChart>
        <c:grouping val="stacked"/>
        <c:varyColors val="0"/>
        <c:ser>
          <c:idx val="0"/>
          <c:order val="0"/>
          <c:spPr>
            <a:solidFill>
              <a:schemeClr val="accent1"/>
            </a:solidFill>
            <a:ln>
              <a:noFill/>
            </a:ln>
            <a:effectLst/>
          </c:spPr>
          <c:cat>
            <c:strRef>
              <c:f>'Pivot Tables'!$A$88:$A$98</c:f>
              <c:strCache>
                <c:ptCount val="11"/>
                <c:pt idx="0">
                  <c:v>Jan</c:v>
                </c:pt>
                <c:pt idx="1">
                  <c:v>Feb</c:v>
                </c:pt>
                <c:pt idx="2">
                  <c:v>Mar</c:v>
                </c:pt>
                <c:pt idx="3">
                  <c:v>Apr</c:v>
                </c:pt>
                <c:pt idx="4">
                  <c:v>May</c:v>
                </c:pt>
                <c:pt idx="5">
                  <c:v>Jun</c:v>
                </c:pt>
                <c:pt idx="6">
                  <c:v>Jul</c:v>
                </c:pt>
                <c:pt idx="7">
                  <c:v>Aug</c:v>
                </c:pt>
                <c:pt idx="8">
                  <c:v>Sep</c:v>
                </c:pt>
                <c:pt idx="9">
                  <c:v>Nov</c:v>
                </c:pt>
                <c:pt idx="10">
                  <c:v>Dec</c:v>
                </c:pt>
              </c:strCache>
            </c:strRef>
          </c:cat>
          <c:val>
            <c:numRef>
              <c:f>'Pivot Tables'!$B$88:$B$98</c:f>
              <c:numCache>
                <c:formatCode>General</c:formatCode>
                <c:ptCount val="11"/>
                <c:pt idx="0">
                  <c:v>3960</c:v>
                </c:pt>
                <c:pt idx="1">
                  <c:v>2367</c:v>
                </c:pt>
                <c:pt idx="2">
                  <c:v>11615</c:v>
                </c:pt>
                <c:pt idx="3">
                  <c:v>1566</c:v>
                </c:pt>
                <c:pt idx="4">
                  <c:v>10840</c:v>
                </c:pt>
                <c:pt idx="5">
                  <c:v>2205</c:v>
                </c:pt>
                <c:pt idx="6">
                  <c:v>9683</c:v>
                </c:pt>
                <c:pt idx="7">
                  <c:v>4734</c:v>
                </c:pt>
                <c:pt idx="8">
                  <c:v>5181</c:v>
                </c:pt>
                <c:pt idx="9">
                  <c:v>752</c:v>
                </c:pt>
                <c:pt idx="10">
                  <c:v>2835</c:v>
                </c:pt>
              </c:numCache>
            </c:numRef>
          </c:val>
          <c:extLst>
            <c:ext xmlns:c16="http://schemas.microsoft.com/office/drawing/2014/chart" uri="{C3380CC4-5D6E-409C-BE32-E72D297353CC}">
              <c16:uniqueId val="{00000000-A822-4CE9-AE6D-E9F1A5A88B4B}"/>
            </c:ext>
          </c:extLst>
        </c:ser>
        <c:ser>
          <c:idx val="1"/>
          <c:order val="1"/>
          <c:spPr>
            <a:solidFill>
              <a:schemeClr val="accent2"/>
            </a:solidFill>
            <a:ln>
              <a:noFill/>
            </a:ln>
            <a:effectLst/>
          </c:spPr>
          <c:cat>
            <c:strRef>
              <c:f>'Pivot Tables'!$A$88:$A$98</c:f>
              <c:strCache>
                <c:ptCount val="11"/>
                <c:pt idx="0">
                  <c:v>Jan</c:v>
                </c:pt>
                <c:pt idx="1">
                  <c:v>Feb</c:v>
                </c:pt>
                <c:pt idx="2">
                  <c:v>Mar</c:v>
                </c:pt>
                <c:pt idx="3">
                  <c:v>Apr</c:v>
                </c:pt>
                <c:pt idx="4">
                  <c:v>May</c:v>
                </c:pt>
                <c:pt idx="5">
                  <c:v>Jun</c:v>
                </c:pt>
                <c:pt idx="6">
                  <c:v>Jul</c:v>
                </c:pt>
                <c:pt idx="7">
                  <c:v>Aug</c:v>
                </c:pt>
                <c:pt idx="8">
                  <c:v>Sep</c:v>
                </c:pt>
                <c:pt idx="9">
                  <c:v>Nov</c:v>
                </c:pt>
                <c:pt idx="10">
                  <c:v>Dec</c:v>
                </c:pt>
              </c:strCache>
            </c:strRef>
          </c:cat>
          <c:val>
            <c:numRef>
              <c:f>'Pivot Tables'!$C$88:$C$98</c:f>
              <c:numCache>
                <c:formatCode>General</c:formatCode>
                <c:ptCount val="11"/>
                <c:pt idx="0">
                  <c:v>3960</c:v>
                </c:pt>
                <c:pt idx="1">
                  <c:v>1440</c:v>
                </c:pt>
                <c:pt idx="2">
                  <c:v>7079</c:v>
                </c:pt>
                <c:pt idx="3">
                  <c:v>1566</c:v>
                </c:pt>
                <c:pt idx="4">
                  <c:v>4455</c:v>
                </c:pt>
                <c:pt idx="5">
                  <c:v>1350</c:v>
                </c:pt>
                <c:pt idx="6">
                  <c:v>7442</c:v>
                </c:pt>
                <c:pt idx="7">
                  <c:v>3564</c:v>
                </c:pt>
                <c:pt idx="8">
                  <c:v>5181</c:v>
                </c:pt>
                <c:pt idx="9">
                  <c:v>752</c:v>
                </c:pt>
                <c:pt idx="10">
                  <c:v>1620</c:v>
                </c:pt>
              </c:numCache>
            </c:numRef>
          </c:val>
          <c:extLst>
            <c:ext xmlns:c16="http://schemas.microsoft.com/office/drawing/2014/chart" uri="{C3380CC4-5D6E-409C-BE32-E72D297353CC}">
              <c16:uniqueId val="{00000001-A822-4CE9-AE6D-E9F1A5A88B4B}"/>
            </c:ext>
          </c:extLst>
        </c:ser>
        <c:dLbls>
          <c:showLegendKey val="0"/>
          <c:showVal val="0"/>
          <c:showCatName val="0"/>
          <c:showSerName val="0"/>
          <c:showPercent val="0"/>
          <c:showBubbleSize val="0"/>
        </c:dLbls>
        <c:axId val="1843939232"/>
        <c:axId val="1843950272"/>
      </c:areaChart>
      <c:catAx>
        <c:axId val="184393923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43950272"/>
        <c:crosses val="autoZero"/>
        <c:auto val="1"/>
        <c:lblAlgn val="ctr"/>
        <c:lblOffset val="100"/>
        <c:noMultiLvlLbl val="0"/>
      </c:catAx>
      <c:valAx>
        <c:axId val="1843950272"/>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43939232"/>
        <c:crosses val="autoZero"/>
        <c:crossBetween val="midCat"/>
      </c:valAx>
      <c:spPr>
        <a:noFill/>
        <a:ln>
          <a:noFill/>
        </a:ln>
        <a:effectLst/>
      </c:spPr>
    </c:plotArea>
    <c:plotVisOnly val="1"/>
    <c:dispBlanksAs val="zero"/>
    <c:showDLblsOverMax val="0"/>
  </c:chart>
  <c:spPr>
    <a:solidFill>
      <a:srgbClr val="00B0F0"/>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1400" b="1">
                <a:latin typeface="Algerian" panose="04020705040A02060702" pitchFamily="82" charset="0"/>
              </a:rPr>
              <a:t>REGION SALES</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barChart>
        <c:barDir val="col"/>
        <c:grouping val="stacked"/>
        <c:varyColors val="0"/>
        <c:ser>
          <c:idx val="0"/>
          <c:order val="0"/>
          <c:tx>
            <c:strRef>
              <c:f>'Pivot Tables'!$B$15</c:f>
              <c:strCache>
                <c:ptCount val="1"/>
                <c:pt idx="0">
                  <c:v>Sum of Sales</c:v>
                </c:pt>
              </c:strCache>
            </c:strRef>
          </c:tx>
          <c:spPr>
            <a:blipFill rotWithShape="1">
              <a:blip xmlns:r="http://schemas.openxmlformats.org/officeDocument/2006/relationships" r:embed="rId3">
                <a:duotone>
                  <a:schemeClr val="accent1">
                    <a:shade val="30000"/>
                    <a:satMod val="115000"/>
                  </a:schemeClr>
                  <a:schemeClr val="accent1">
                    <a:tint val="34000"/>
                  </a:schemeClr>
                </a:duotone>
              </a:blip>
              <a:tile tx="0" ty="0" sx="60000" sy="59000" flip="none" algn="b"/>
            </a:blipFill>
            <a:ln>
              <a:noFill/>
            </a:ln>
            <a:effectLst>
              <a:softEdge rad="12700"/>
            </a:effectLst>
          </c:spPr>
          <c:invertIfNegative val="0"/>
          <c:cat>
            <c:strRef>
              <c:f>'Pivot Tables'!$A$16:$A$20</c:f>
              <c:strCache>
                <c:ptCount val="5"/>
                <c:pt idx="0">
                  <c:v>Central</c:v>
                </c:pt>
                <c:pt idx="1">
                  <c:v>Northeast</c:v>
                </c:pt>
                <c:pt idx="2">
                  <c:v>Northwest</c:v>
                </c:pt>
                <c:pt idx="3">
                  <c:v>Southeast</c:v>
                </c:pt>
                <c:pt idx="4">
                  <c:v>Southwest</c:v>
                </c:pt>
              </c:strCache>
            </c:strRef>
          </c:cat>
          <c:val>
            <c:numRef>
              <c:f>'Pivot Tables'!$B$16:$B$20</c:f>
              <c:numCache>
                <c:formatCode>General</c:formatCode>
                <c:ptCount val="5"/>
                <c:pt idx="0">
                  <c:v>8865</c:v>
                </c:pt>
                <c:pt idx="1">
                  <c:v>15373</c:v>
                </c:pt>
                <c:pt idx="2">
                  <c:v>17948</c:v>
                </c:pt>
                <c:pt idx="3">
                  <c:v>5160</c:v>
                </c:pt>
                <c:pt idx="4">
                  <c:v>8392</c:v>
                </c:pt>
              </c:numCache>
            </c:numRef>
          </c:val>
          <c:extLst>
            <c:ext xmlns:c16="http://schemas.microsoft.com/office/drawing/2014/chart" uri="{C3380CC4-5D6E-409C-BE32-E72D297353CC}">
              <c16:uniqueId val="{00000000-F4BB-445A-AE5D-C5B14A76DCAE}"/>
            </c:ext>
          </c:extLst>
        </c:ser>
        <c:ser>
          <c:idx val="1"/>
          <c:order val="1"/>
          <c:tx>
            <c:strRef>
              <c:f>'Pivot Tables'!$C$15</c:f>
              <c:strCache>
                <c:ptCount val="1"/>
                <c:pt idx="0">
                  <c:v>Max of Sales2</c:v>
                </c:pt>
              </c:strCache>
            </c:strRef>
          </c:tx>
          <c:spPr>
            <a:blipFill rotWithShape="1">
              <a:blip xmlns:r="http://schemas.openxmlformats.org/officeDocument/2006/relationships" r:embed="rId3">
                <a:duotone>
                  <a:schemeClr val="accent2">
                    <a:shade val="30000"/>
                    <a:satMod val="115000"/>
                  </a:schemeClr>
                  <a:schemeClr val="accent2">
                    <a:tint val="34000"/>
                  </a:schemeClr>
                </a:duotone>
              </a:blip>
              <a:tile tx="0" ty="0" sx="60000" sy="59000" flip="none" algn="b"/>
            </a:blipFill>
            <a:ln>
              <a:noFill/>
            </a:ln>
            <a:effectLst>
              <a:softEdge rad="12700"/>
            </a:effectLst>
          </c:spPr>
          <c:invertIfNegative val="0"/>
          <c:cat>
            <c:strRef>
              <c:f>'Pivot Tables'!$A$16:$A$20</c:f>
              <c:strCache>
                <c:ptCount val="5"/>
                <c:pt idx="0">
                  <c:v>Central</c:v>
                </c:pt>
                <c:pt idx="1">
                  <c:v>Northeast</c:v>
                </c:pt>
                <c:pt idx="2">
                  <c:v>Northwest</c:v>
                </c:pt>
                <c:pt idx="3">
                  <c:v>Southeast</c:v>
                </c:pt>
                <c:pt idx="4">
                  <c:v>Southwest</c:v>
                </c:pt>
              </c:strCache>
            </c:strRef>
          </c:cat>
          <c:val>
            <c:numRef>
              <c:f>'Pivot Tables'!$C$16:$C$20</c:f>
              <c:numCache>
                <c:formatCode>General</c:formatCode>
                <c:ptCount val="5"/>
                <c:pt idx="0">
                  <c:v>4455</c:v>
                </c:pt>
                <c:pt idx="1">
                  <c:v>7079</c:v>
                </c:pt>
                <c:pt idx="2">
                  <c:v>7442</c:v>
                </c:pt>
                <c:pt idx="3">
                  <c:v>3564</c:v>
                </c:pt>
                <c:pt idx="4">
                  <c:v>3960</c:v>
                </c:pt>
              </c:numCache>
            </c:numRef>
          </c:val>
          <c:extLst>
            <c:ext xmlns:c16="http://schemas.microsoft.com/office/drawing/2014/chart" uri="{C3380CC4-5D6E-409C-BE32-E72D297353CC}">
              <c16:uniqueId val="{00000001-F4BB-445A-AE5D-C5B14A76DCAE}"/>
            </c:ext>
          </c:extLst>
        </c:ser>
        <c:dLbls>
          <c:showLegendKey val="0"/>
          <c:showVal val="0"/>
          <c:showCatName val="0"/>
          <c:showSerName val="0"/>
          <c:showPercent val="0"/>
          <c:showBubbleSize val="0"/>
        </c:dLbls>
        <c:gapWidth val="150"/>
        <c:overlap val="100"/>
        <c:axId val="1907627312"/>
        <c:axId val="1907647952"/>
      </c:barChart>
      <c:catAx>
        <c:axId val="1907627312"/>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907647952"/>
        <c:crosses val="autoZero"/>
        <c:auto val="1"/>
        <c:lblAlgn val="ctr"/>
        <c:lblOffset val="100"/>
        <c:noMultiLvlLbl val="0"/>
      </c:catAx>
      <c:valAx>
        <c:axId val="1907647952"/>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90762731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accent5">
        <a:lumMod val="60000"/>
        <a:lumOff val="40000"/>
      </a:schemeClr>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_xlchart.v2.0</cx:f>
      </cx:strDim>
      <cx:numDim type="val">
        <cx:f>_xlchart.v2.2</cx:f>
      </cx:numDim>
    </cx:data>
  </cx:chartData>
  <cx:chart>
    <cx:title pos="t" align="ctr" overlay="0">
      <cx:tx>
        <cx:txData>
          <cx:v>SUM OF SALES</cx:v>
        </cx:txData>
      </cx:tx>
      <cx:txPr>
        <a:bodyPr spcFirstLastPara="1" vertOverflow="ellipsis" horzOverflow="overflow" wrap="square" lIns="0" tIns="0" rIns="0" bIns="0" anchor="ctr" anchorCtr="1"/>
        <a:lstStyle/>
        <a:p>
          <a:pPr algn="ctr" rtl="0">
            <a:defRPr/>
          </a:pPr>
          <a:r>
            <a:rPr lang="en-US" sz="1400" b="1" i="0" u="none" strike="noStrike" baseline="0">
              <a:solidFill>
                <a:sysClr val="windowText" lastClr="000000">
                  <a:lumMod val="65000"/>
                  <a:lumOff val="35000"/>
                </a:sysClr>
              </a:solidFill>
              <a:latin typeface="Algerian" panose="04020705040A02060702" pitchFamily="82" charset="0"/>
            </a:rPr>
            <a:t>SUM OF SALES</a:t>
          </a:r>
        </a:p>
      </cx:txPr>
    </cx:title>
    <cx:plotArea>
      <cx:plotAreaRegion>
        <cx:series layoutId="funnel" uniqueId="{CC851C02-E1AA-4E88-A417-14C7B47BDC02}">
          <cx:tx>
            <cx:txData>
              <cx:f>_xlchart.v2.1</cx:f>
              <cx:v>Sum of Sales</cx:v>
            </cx:txData>
          </cx:tx>
          <cx:dataLabels>
            <cx:visibility seriesName="0" categoryName="0" value="1"/>
          </cx:dataLabels>
          <cx:dataId val="0"/>
        </cx:series>
      </cx:plotAreaRegion>
      <cx:axis id="0">
        <cx:catScaling gapWidth="0.0599999987"/>
        <cx:tickLabels/>
      </cx:axis>
    </cx:plotArea>
  </cx:chart>
  <cx:spPr>
    <a:solidFill>
      <a:schemeClr val="accent5">
        <a:lumMod val="60000"/>
        <a:lumOff val="40000"/>
      </a:schemeClr>
    </a:solidFill>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6">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defRPr sz="900" kern="1200" cap="none" spc="0" normalizeH="0" baseline="0"/>
  </cs:categoryAxis>
  <cs:chartArea>
    <cs:lnRef idx="0"/>
    <cs:fillRef idx="0"/>
    <cs:effectRef idx="0"/>
    <cs:fontRef idx="minor">
      <a:schemeClr val="dk1"/>
    </cs:fontRef>
    <cs:spPr>
      <a:pattFill prst="dkDnDiag">
        <a:fgClr>
          <a:schemeClr val="lt1"/>
        </a:fgClr>
        <a:bgClr>
          <a:schemeClr val="dk1">
            <a:lumMod val="10000"/>
            <a:lumOff val="90000"/>
          </a:schemeClr>
        </a:bgClr>
      </a:patt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alpha val="75000"/>
        </a:schemeClr>
      </a:solidFill>
      <a:ln w="9525">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gradFill>
        <a:gsLst>
          <a:gs pos="100000">
            <a:schemeClr val="phClr">
              <a:lumMod val="60000"/>
              <a:lumOff val="40000"/>
            </a:schemeClr>
          </a:gs>
          <a:gs pos="0">
            <a:schemeClr val="phClr"/>
          </a:gs>
        </a:gsLst>
        <a:lin ang="5400000" scaled="0"/>
      </a:gradFill>
      <a:ln w="19050">
        <a:solidFill>
          <a:schemeClr val="lt1"/>
        </a:solidFill>
      </a:ln>
    </cs:spPr>
  </cs:dataPoint>
  <cs:dataPoint3D>
    <cs:lnRef idx="0"/>
    <cs:fillRef idx="0">
      <cs:styleClr val="auto"/>
    </cs:fillRef>
    <cs:effectRef idx="0"/>
    <cs:fontRef idx="minor">
      <a:schemeClr val="tx1"/>
    </cs:fontRef>
    <cs:spPr>
      <a:gradFill>
        <a:gsLst>
          <a:gs pos="100000">
            <a:schemeClr val="phClr">
              <a:lumMod val="60000"/>
              <a:lumOff val="40000"/>
            </a:schemeClr>
          </a:gs>
          <a:gs pos="0">
            <a:schemeClr val="phClr"/>
          </a:gs>
        </a:gsLst>
        <a:lin ang="5400000" scaled="0"/>
      </a:gradFill>
      <a:ln w="50800">
        <a:solidFill>
          <a:schemeClr val="lt1"/>
        </a:solidFill>
      </a:ln>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lt1"/>
      </a:solidFill>
      <a:ln w="15875">
        <a:solidFill>
          <a:schemeClr val="ph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50000"/>
            <a:lumOff val="50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spPr>
      <a:solidFill>
        <a:schemeClr val="lt1">
          <a:alpha val="50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ajor">
      <a:schemeClr val="dk1">
        <a:lumMod val="50000"/>
        <a:lumOff val="50000"/>
      </a:schemeClr>
    </cs:fontRef>
    <cs:defRPr sz="1600" b="1" kern="1200" spc="0" normalizeH="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50000"/>
            <a:lumOff val="50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302">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4.xml"/><Relationship Id="rId4" Type="http://schemas.microsoft.com/office/2014/relationships/chartEx" Target="../charts/chartEx1.xml"/></Relationships>
</file>

<file path=xl/drawings/drawing1.xml><?xml version="1.0" encoding="utf-8"?>
<xdr:wsDr xmlns:xdr="http://schemas.openxmlformats.org/drawingml/2006/spreadsheetDrawing" xmlns:a="http://schemas.openxmlformats.org/drawingml/2006/main">
  <xdr:twoCellAnchor>
    <xdr:from>
      <xdr:col>3</xdr:col>
      <xdr:colOff>384175</xdr:colOff>
      <xdr:row>17</xdr:row>
      <xdr:rowOff>101600</xdr:rowOff>
    </xdr:from>
    <xdr:to>
      <xdr:col>10</xdr:col>
      <xdr:colOff>31750</xdr:colOff>
      <xdr:row>33</xdr:row>
      <xdr:rowOff>76200</xdr:rowOff>
    </xdr:to>
    <xdr:graphicFrame macro="">
      <xdr:nvGraphicFramePr>
        <xdr:cNvPr id="4" name="Chart 3">
          <a:extLst>
            <a:ext uri="{FF2B5EF4-FFF2-40B4-BE49-F238E27FC236}">
              <a16:creationId xmlns:a16="http://schemas.microsoft.com/office/drawing/2014/main" id="{173085EF-29C8-990C-B4BD-622E9BDB689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250825</xdr:colOff>
      <xdr:row>34</xdr:row>
      <xdr:rowOff>146050</xdr:rowOff>
    </xdr:from>
    <xdr:to>
      <xdr:col>11</xdr:col>
      <xdr:colOff>555625</xdr:colOff>
      <xdr:row>51</xdr:row>
      <xdr:rowOff>69850</xdr:rowOff>
    </xdr:to>
    <xdr:graphicFrame macro="">
      <xdr:nvGraphicFramePr>
        <xdr:cNvPr id="8" name="Chart 7">
          <a:extLst>
            <a:ext uri="{FF2B5EF4-FFF2-40B4-BE49-F238E27FC236}">
              <a16:creationId xmlns:a16="http://schemas.microsoft.com/office/drawing/2014/main" id="{2F4DC54A-0F3C-C31D-69EC-BECBD4FE441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549275</xdr:colOff>
      <xdr:row>86</xdr:row>
      <xdr:rowOff>133350</xdr:rowOff>
    </xdr:from>
    <xdr:to>
      <xdr:col>11</xdr:col>
      <xdr:colOff>244475</xdr:colOff>
      <xdr:row>103</xdr:row>
      <xdr:rowOff>82550</xdr:rowOff>
    </xdr:to>
    <xdr:graphicFrame macro="">
      <xdr:nvGraphicFramePr>
        <xdr:cNvPr id="9" name="Chart 8">
          <a:extLst>
            <a:ext uri="{FF2B5EF4-FFF2-40B4-BE49-F238E27FC236}">
              <a16:creationId xmlns:a16="http://schemas.microsoft.com/office/drawing/2014/main" id="{53FC2F26-2A32-B8FC-B7A5-57CB8C45F98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6</xdr:col>
      <xdr:colOff>517525</xdr:colOff>
      <xdr:row>102</xdr:row>
      <xdr:rowOff>139700</xdr:rowOff>
    </xdr:from>
    <xdr:to>
      <xdr:col>14</xdr:col>
      <xdr:colOff>114300</xdr:colOff>
      <xdr:row>117</xdr:row>
      <xdr:rowOff>95250</xdr:rowOff>
    </xdr:to>
    <mc:AlternateContent xmlns:mc="http://schemas.openxmlformats.org/markup-compatibility/2006">
      <mc:Choice xmlns:cx2="http://schemas.microsoft.com/office/drawing/2015/10/21/chartex" Requires="cx2">
        <xdr:graphicFrame macro="">
          <xdr:nvGraphicFramePr>
            <xdr:cNvPr id="11" name="Chart 10">
              <a:extLst>
                <a:ext uri="{FF2B5EF4-FFF2-40B4-BE49-F238E27FC236}">
                  <a16:creationId xmlns:a16="http://schemas.microsoft.com/office/drawing/2014/main" id="{F5CA6D18-F7A3-507A-BD7B-A1BE2328D5E6}"/>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4"/>
            </a:graphicData>
          </a:graphic>
        </xdr:graphicFrame>
      </mc:Choice>
      <mc:Fallback>
        <xdr:sp macro="" textlink="">
          <xdr:nvSpPr>
            <xdr:cNvPr id="0" name=""/>
            <xdr:cNvSpPr>
              <a:spLocks noTextEdit="1"/>
            </xdr:cNvSpPr>
          </xdr:nvSpPr>
          <xdr:spPr>
            <a:xfrm>
              <a:off x="5381625" y="16884650"/>
              <a:ext cx="4473575" cy="23495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3</xdr:col>
      <xdr:colOff>9525</xdr:colOff>
      <xdr:row>0</xdr:row>
      <xdr:rowOff>0</xdr:rowOff>
    </xdr:from>
    <xdr:to>
      <xdr:col>10</xdr:col>
      <xdr:colOff>314325</xdr:colOff>
      <xdr:row>15</xdr:row>
      <xdr:rowOff>0</xdr:rowOff>
    </xdr:to>
    <xdr:graphicFrame macro="">
      <xdr:nvGraphicFramePr>
        <xdr:cNvPr id="12" name="Chart 11">
          <a:extLst>
            <a:ext uri="{FF2B5EF4-FFF2-40B4-BE49-F238E27FC236}">
              <a16:creationId xmlns:a16="http://schemas.microsoft.com/office/drawing/2014/main" id="{AD9140F2-DCDD-BBC6-65C0-ADF73AD3D77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10</xdr:col>
      <xdr:colOff>273050</xdr:colOff>
      <xdr:row>13</xdr:row>
      <xdr:rowOff>127000</xdr:rowOff>
    </xdr:from>
    <xdr:to>
      <xdr:col>13</xdr:col>
      <xdr:colOff>158750</xdr:colOff>
      <xdr:row>23</xdr:row>
      <xdr:rowOff>133350</xdr:rowOff>
    </xdr:to>
    <mc:AlternateContent xmlns:mc="http://schemas.openxmlformats.org/markup-compatibility/2006" xmlns:a14="http://schemas.microsoft.com/office/drawing/2010/main">
      <mc:Choice Requires="a14">
        <xdr:graphicFrame macro="">
          <xdr:nvGraphicFramePr>
            <xdr:cNvPr id="14" name="Region">
              <a:extLst>
                <a:ext uri="{FF2B5EF4-FFF2-40B4-BE49-F238E27FC236}">
                  <a16:creationId xmlns:a16="http://schemas.microsoft.com/office/drawing/2014/main" id="{61D6223C-44F6-912D-1096-69B4E7870040}"/>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7575550" y="2444750"/>
              <a:ext cx="1714500" cy="16065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0</xdr:col>
      <xdr:colOff>6350</xdr:colOff>
      <xdr:row>0</xdr:row>
      <xdr:rowOff>0</xdr:rowOff>
    </xdr:from>
    <xdr:to>
      <xdr:col>19</xdr:col>
      <xdr:colOff>444500</xdr:colOff>
      <xdr:row>27</xdr:row>
      <xdr:rowOff>19050</xdr:rowOff>
    </xdr:to>
    <xdr:sp macro="" textlink="">
      <xdr:nvSpPr>
        <xdr:cNvPr id="5" name="TextBox 4">
          <a:extLst>
            <a:ext uri="{FF2B5EF4-FFF2-40B4-BE49-F238E27FC236}">
              <a16:creationId xmlns:a16="http://schemas.microsoft.com/office/drawing/2014/main" id="{06484993-A189-5237-2B87-485D771E2A79}"/>
            </a:ext>
          </a:extLst>
        </xdr:cNvPr>
        <xdr:cNvSpPr txBox="1"/>
      </xdr:nvSpPr>
      <xdr:spPr>
        <a:xfrm>
          <a:off x="6350" y="0"/>
          <a:ext cx="12020550" cy="4305300"/>
        </a:xfrm>
        <a:prstGeom prst="rect">
          <a:avLst/>
        </a:prstGeom>
        <a:solidFill>
          <a:schemeClr val="accent3"/>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xdr:txBody>
    </xdr:sp>
    <xdr:clientData/>
  </xdr:two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DESEWA" refreshedDate="45510.679810648151" backgroundQuery="1" createdVersion="8" refreshedVersion="8" minRefreshableVersion="3" recordCount="0" supportSubquery="1" supportAdvancedDrill="1" xr:uid="{3CBA0974-B349-482A-A85F-04995A810F56}">
  <cacheSource type="external" connectionId="1"/>
  <cacheFields count="0"/>
  <cacheHierarchies count="8">
    <cacheHierarchy uniqueName="[Range].[Product]" caption="Product" attribute="1" defaultMemberUniqueName="[Range].[Product].[All]" allUniqueName="[Range].[Product].[All]" dimensionUniqueName="[Range]" displayFolder="" count="0" memberValueDatatype="130" unbalanced="0"/>
    <cacheHierarchy uniqueName="[Range].[Sum of Sales]" caption="Sum of Sales" attribute="1" defaultMemberUniqueName="[Range].[Sum of Sales].[All]" allUniqueName="[Range].[Sum of Sales].[All]" dimensionUniqueName="[Range]" displayFolder="" count="0" memberValueDatatype="20" unbalanced="0"/>
    <cacheHierarchy uniqueName="[Range 1].[Region]" caption="Region" attribute="1" defaultMemberUniqueName="[Range 1].[Region].[All]" allUniqueName="[Range 1].[Region].[All]" dimensionUniqueName="[Range 1]" displayFolder="" count="0" memberValueDatatype="130" unbalanced="0"/>
    <cacheHierarchy uniqueName="[Range 1].[Sum of Sales]" caption="Sum of Sales" attribute="1" defaultMemberUniqueName="[Range 1].[Sum of Sales].[All]" allUniqueName="[Range 1].[Sum of Sales].[All]" dimensionUniqueName="[Range 1]" displayFolder="" count="0" memberValueDatatype="20" unbalanced="0"/>
    <cacheHierarchy uniqueName="[Range 1].[Max of Sales2]" caption="Max of Sales2" attribute="1" defaultMemberUniqueName="[Range 1].[Max of Sales2].[All]" allUniqueName="[Range 1].[Max of Sales2].[All]" dimensionUniqueName="[Range 1]" displayFolder="" count="0" memberValueDatatype="20" unbalanced="0"/>
    <cacheHierarchy uniqueName="[Measures].[__XL_Count Range]" caption="__XL_Count Range" measure="1" displayFolder="" measureGroup="Range" count="0" hidden="1"/>
    <cacheHierarchy uniqueName="[Measures].[__XL_Count Range 1]" caption="__XL_Count Range 1" measure="1" displayFolder="" measureGroup="Range 1" count="0" hidden="1"/>
    <cacheHierarchy uniqueName="[Measures].[__No measures defined]" caption="__No measures defined" measure="1" displayFolder="" count="0" hidden="1"/>
  </cacheHierarchies>
  <kpis count="0"/>
  <dimensions count="3">
    <dimension measure="1" name="Measures" uniqueName="[Measures]" caption="Measures"/>
    <dimension name="Range" uniqueName="[Range]" caption="Range"/>
    <dimension name="Range 1" uniqueName="[Range 1]" caption="Range 1"/>
  </dimensions>
  <measureGroups count="2">
    <measureGroup name="Range" caption="Range"/>
    <measureGroup name="Range 1" caption="Range 1"/>
  </measureGroups>
  <maps count="2">
    <map measureGroup="0" dimension="1"/>
    <map measureGroup="1" dimension="2"/>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DESEWA" refreshedDate="45510.685551504626" backgroundQuery="1" createdVersion="8" refreshedVersion="8" minRefreshableVersion="3" recordCount="0" supportSubquery="1" supportAdvancedDrill="1" xr:uid="{CF5BD660-ED7E-42AF-8FD7-10C30BA42DAF}">
  <cacheSource type="external" connectionId="1"/>
  <cacheFields count="1">
    <cacheField name="[Range 1].[Region].[Region]" caption="Region" numFmtId="0" hierarchy="2" level="1">
      <sharedItems containsSemiMixedTypes="0" containsNonDate="0" containsString="0"/>
    </cacheField>
  </cacheFields>
  <cacheHierarchies count="8">
    <cacheHierarchy uniqueName="[Range].[Product]" caption="Product" attribute="1" defaultMemberUniqueName="[Range].[Product].[All]" allUniqueName="[Range].[Product].[All]" dimensionUniqueName="[Range]" displayFolder="" count="2" memberValueDatatype="130" unbalanced="0"/>
    <cacheHierarchy uniqueName="[Range].[Sum of Sales]" caption="Sum of Sales" attribute="1" defaultMemberUniqueName="[Range].[Sum of Sales].[All]" allUniqueName="[Range].[Sum of Sales].[All]" dimensionUniqueName="[Range]" displayFolder="" count="2" memberValueDatatype="20" unbalanced="0"/>
    <cacheHierarchy uniqueName="[Range 1].[Region]" caption="Region" attribute="1" defaultMemberUniqueName="[Range 1].[Region].[All]" allUniqueName="[Range 1].[Region].[All]" dimensionUniqueName="[Range 1]" displayFolder="" count="2" memberValueDatatype="130" unbalanced="0">
      <fieldsUsage count="2">
        <fieldUsage x="-1"/>
        <fieldUsage x="0"/>
      </fieldsUsage>
    </cacheHierarchy>
    <cacheHierarchy uniqueName="[Range 1].[Sum of Sales]" caption="Sum of Sales" attribute="1" defaultMemberUniqueName="[Range 1].[Sum of Sales].[All]" allUniqueName="[Range 1].[Sum of Sales].[All]" dimensionUniqueName="[Range 1]" displayFolder="" count="2" memberValueDatatype="20" unbalanced="0"/>
    <cacheHierarchy uniqueName="[Range 1].[Max of Sales2]" caption="Max of Sales2" attribute="1" defaultMemberUniqueName="[Range 1].[Max of Sales2].[All]" allUniqueName="[Range 1].[Max of Sales2].[All]" dimensionUniqueName="[Range 1]" displayFolder="" count="2" memberValueDatatype="20" unbalanced="0"/>
    <cacheHierarchy uniqueName="[Measures].[__XL_Count Range]" caption="__XL_Count Range" measure="1" displayFolder="" measureGroup="Range" count="0" hidden="1"/>
    <cacheHierarchy uniqueName="[Measures].[__XL_Count Range 1]" caption="__XL_Count Range 1" measure="1" displayFolder="" measureGroup="Range 1" count="0" hidden="1"/>
    <cacheHierarchy uniqueName="[Measures].[__No measures defined]" caption="__No measures defined" measure="1" displayFolder="" count="0" hidden="1"/>
  </cacheHierarchies>
  <kpis count="0"/>
  <dimensions count="3">
    <dimension measure="1" name="Measures" uniqueName="[Measures]" caption="Measures"/>
    <dimension name="Range" uniqueName="[Range]" caption="Range"/>
    <dimension name="Range 1" uniqueName="[Range 1]" caption="Range 1"/>
  </dimensions>
  <measureGroups count="2">
    <measureGroup name="Range" caption="Range"/>
    <measureGroup name="Range 1" caption="Range 1"/>
  </measureGroups>
  <maps count="2">
    <map measureGroup="0" dimension="1"/>
    <map measureGroup="1" dimension="2"/>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DESEWA" refreshedDate="45510.68335162037" backgroundQuery="1" createdVersion="3" refreshedVersion="8" minRefreshableVersion="3" recordCount="0" supportSubquery="1" supportAdvancedDrill="1" xr:uid="{F13C8BB7-7E7B-4BBD-A7D7-AF54597BD18D}">
  <cacheSource type="external" connectionId="1">
    <extLst>
      <ext xmlns:x14="http://schemas.microsoft.com/office/spreadsheetml/2009/9/main" uri="{F057638F-6D5F-4e77-A914-E7F072B9BCA8}">
        <x14:sourceConnection name="ThisWorkbookDataModel"/>
      </ext>
    </extLst>
  </cacheSource>
  <cacheFields count="0"/>
  <cacheHierarchies count="8">
    <cacheHierarchy uniqueName="[Range].[Product]" caption="Product" attribute="1" defaultMemberUniqueName="[Range].[Product].[All]" allUniqueName="[Range].[Product].[All]" dimensionUniqueName="[Range]" displayFolder="" count="0" memberValueDatatype="130" unbalanced="0"/>
    <cacheHierarchy uniqueName="[Range].[Sum of Sales]" caption="Sum of Sales" attribute="1" defaultMemberUniqueName="[Range].[Sum of Sales].[All]" allUniqueName="[Range].[Sum of Sales].[All]" dimensionUniqueName="[Range]" displayFolder="" count="0" memberValueDatatype="20" unbalanced="0"/>
    <cacheHierarchy uniqueName="[Range 1].[Region]" caption="Region" attribute="1" defaultMemberUniqueName="[Range 1].[Region].[All]" allUniqueName="[Range 1].[Region].[All]" dimensionUniqueName="[Range 1]" displayFolder="" count="2" memberValueDatatype="130" unbalanced="0"/>
    <cacheHierarchy uniqueName="[Range 1].[Sum of Sales]" caption="Sum of Sales" attribute="1" defaultMemberUniqueName="[Range 1].[Sum of Sales].[All]" allUniqueName="[Range 1].[Sum of Sales].[All]" dimensionUniqueName="[Range 1]" displayFolder="" count="0" memberValueDatatype="20" unbalanced="0"/>
    <cacheHierarchy uniqueName="[Range 1].[Max of Sales2]" caption="Max of Sales2" attribute="1" defaultMemberUniqueName="[Range 1].[Max of Sales2].[All]" allUniqueName="[Range 1].[Max of Sales2].[All]" dimensionUniqueName="[Range 1]" displayFolder="" count="0" memberValueDatatype="20" unbalanced="0"/>
    <cacheHierarchy uniqueName="[Measures].[__XL_Count Range]" caption="__XL_Count Range" measure="1" displayFolder="" measureGroup="Range" count="0" hidden="1"/>
    <cacheHierarchy uniqueName="[Measures].[__XL_Count Range 1]" caption="__XL_Count Range 1" measure="1" displayFolder="" measureGroup="Range 1" count="0" hidden="1"/>
    <cacheHierarchy uniqueName="[Measures].[__No measures defined]" caption="__No measures defined" measure="1" displayFolder="" count="0" hidden="1"/>
  </cacheHierarchies>
  <kpis count="0"/>
  <extLst>
    <ext xmlns:x14="http://schemas.microsoft.com/office/spreadsheetml/2009/9/main" uri="{725AE2AE-9491-48be-B2B4-4EB974FC3084}">
      <x14:pivotCacheDefinition slicerData="1" pivotCacheId="58083835"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E363ABB-24D6-4A7A-8A62-CCB307DC613B}" name="PivotTable3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M11:O28" firstHeaderRow="1" firstDataRow="1" firstDataCol="0"/>
  <pivotFields count="1">
    <pivotField allDrilled="1" subtotalTop="0" showAll="0" dataSourceSort="1" defaultSubtotal="0" defaultAttributeDrillState="1"/>
  </pivotFields>
  <pivotHierarchies count="8">
    <pivotHierarchy dragToData="1"/>
    <pivotHierarchy dragToData="1"/>
    <pivotHierarchy multipleItemSelectionAllowed="1" dragToData="1">
      <members count="2" level="1">
        <member name="[Range 1].[Region].&amp;[Northeast]"/>
        <member name="[Range 1].[Region].&amp;[Northwest]"/>
      </members>
    </pivotHierarchy>
    <pivotHierarchy dragToData="1"/>
    <pivotHierarchy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Pivot Tables!$A$15:$C$20">
        <x15:activeTabTopLevelEntity name="[Range 1]"/>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C56E252-20FC-4F34-AECB-7300102B5B9A}" name="PivotTable29"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C120:E137" firstHeaderRow="1" firstDataRow="1" firstDataCol="0"/>
  <pivotHierarchies count="8">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Pivot Tables!$A$103:$B$111">
        <x15:activeTabTopLevelEntity name="[Range]"/>
      </x15:pivotTableUISettings>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B5D62856-6B0F-43FF-A4EF-1A14A595B6F5}" sourceName="[Range 1].[Region]">
  <pivotTables>
    <pivotTable tabId="3" name="PivotTable31"/>
  </pivotTables>
  <data>
    <olap pivotCacheId="58083835">
      <levels count="2">
        <level uniqueName="[Range 1].[Region].[(All)]" sourceCaption="(All)" count="0"/>
        <level uniqueName="[Range 1].[Region].[Region]" sourceCaption="Region" count="5">
          <ranges>
            <range startItem="0">
              <i n="[Range 1].[Region].&amp;[Central]" c="Central"/>
              <i n="[Range 1].[Region].&amp;[Northeast]" c="Northeast"/>
              <i n="[Range 1].[Region].&amp;[Northwest]" c="Northwest"/>
              <i n="[Range 1].[Region].&amp;[Southeast]" c="Southeast"/>
              <i n="[Range 1].[Region].&amp;[Southwest]" c="Southwest"/>
            </range>
          </ranges>
        </level>
      </levels>
      <selections count="2">
        <selection n="[Range 1].[Region].&amp;[Northeast]"/>
        <selection n="[Range 1].[Region].&amp;[Northwest]"/>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xr10:uid="{925C135F-7B3E-4E19-AD12-D8E54C5F2D5F}" cache="Slicer_Region" caption="Region" level="1" rowHeight="220133"/>
</slicers>
</file>

<file path=xl/theme/_rels/theme1.x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Berlin">
  <a:themeElements>
    <a:clrScheme name="Berlin">
      <a:dk1>
        <a:sysClr val="windowText" lastClr="000000"/>
      </a:dk1>
      <a:lt1>
        <a:sysClr val="window" lastClr="FFFFFF"/>
      </a:lt1>
      <a:dk2>
        <a:srgbClr val="9D360E"/>
      </a:dk2>
      <a:lt2>
        <a:srgbClr val="E7E6E6"/>
      </a:lt2>
      <a:accent1>
        <a:srgbClr val="F09415"/>
      </a:accent1>
      <a:accent2>
        <a:srgbClr val="C1B56B"/>
      </a:accent2>
      <a:accent3>
        <a:srgbClr val="4BAF73"/>
      </a:accent3>
      <a:accent4>
        <a:srgbClr val="5AA6C0"/>
      </a:accent4>
      <a:accent5>
        <a:srgbClr val="D17DF9"/>
      </a:accent5>
      <a:accent6>
        <a:srgbClr val="FA7E5C"/>
      </a:accent6>
      <a:hlink>
        <a:srgbClr val="FFAE3E"/>
      </a:hlink>
      <a:folHlink>
        <a:srgbClr val="FCC77E"/>
      </a:folHlink>
    </a:clrScheme>
    <a:fontScheme name="Berlin">
      <a:majorFont>
        <a:latin typeface="Trebuchet MS" panose="020B060302020202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Trebuchet MS" panose="020B0603020202020204"/>
        <a:ea typeface=""/>
        <a:cs typeface=""/>
        <a:font script="Jpan" typeface="ＭＳ Ｐゴシック"/>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Grunge Texture">
      <a:fillStyleLst>
        <a:solidFill>
          <a:schemeClr val="phClr"/>
        </a:solidFill>
        <a:blipFill rotWithShape="1">
          <a:blip xmlns:r="http://schemas.openxmlformats.org/officeDocument/2006/relationships" r:embed="rId1">
            <a:duotone>
              <a:schemeClr val="phClr">
                <a:tint val="67000"/>
                <a:shade val="65000"/>
              </a:schemeClr>
              <a:schemeClr val="phClr">
                <a:tint val="10000"/>
                <a:satMod val="130000"/>
              </a:schemeClr>
            </a:duotone>
          </a:blip>
          <a:tile tx="0" ty="0" sx="60000" sy="59000" flip="none" algn="b"/>
        </a:blipFill>
        <a:blipFill rotWithShape="1">
          <a:blip xmlns:r="http://schemas.openxmlformats.org/officeDocument/2006/relationships" r:embed="rId1">
            <a:duotone>
              <a:schemeClr val="phClr">
                <a:shade val="30000"/>
                <a:satMod val="115000"/>
              </a:schemeClr>
              <a:schemeClr val="phClr">
                <a:tint val="34000"/>
              </a:schemeClr>
            </a:duotone>
          </a:blip>
          <a:tile tx="0" ty="0" sx="60000" sy="59000" flip="none" algn="b"/>
        </a:blipFill>
      </a:fillStyleLst>
      <a:lnStyleLst>
        <a:ln w="6350" cap="flat" cmpd="sng" algn="ctr">
          <a:solidFill>
            <a:schemeClr val="phClr">
              <a:tint val="70000"/>
            </a:schemeClr>
          </a:solidFill>
          <a:prstDash val="solid"/>
        </a:ln>
        <a:ln w="12700" cap="flat" cmpd="sng" algn="ctr">
          <a:solidFill>
            <a:schemeClr val="phClr"/>
          </a:solidFill>
          <a:prstDash val="solid"/>
        </a:ln>
        <a:ln w="19050" cap="flat" cmpd="sng" algn="ctr">
          <a:solidFill>
            <a:schemeClr val="phClr"/>
          </a:solidFill>
          <a:prstDash val="solid"/>
        </a:ln>
      </a:lnStyleLst>
      <a:effectStyleLst>
        <a:effectStyle>
          <a:effectLst/>
        </a:effectStyle>
        <a:effectStyle>
          <a:effectLst>
            <a:softEdge rad="12700"/>
          </a:effectLst>
        </a:effectStyle>
        <a:effectStyle>
          <a:effectLst>
            <a:outerShdw blurRad="50800" dist="19050" dir="5400000" algn="tl" rotWithShape="0">
              <a:srgbClr val="000000">
                <a:alpha val="60000"/>
              </a:srgbClr>
            </a:outerShdw>
            <a:softEdge rad="12700"/>
          </a:effectLst>
        </a:effectStyle>
      </a:effectStyleLst>
      <a:bgFillStyleLst>
        <a:solidFill>
          <a:schemeClr val="phClr"/>
        </a:solidFill>
        <a:solidFill>
          <a:schemeClr val="phClr">
            <a:tint val="95000"/>
            <a:satMod val="170000"/>
          </a:schemeClr>
        </a:solidFill>
        <a:gradFill rotWithShape="1">
          <a:gsLst>
            <a:gs pos="0">
              <a:schemeClr val="phClr">
                <a:tint val="96000"/>
                <a:shade val="100000"/>
                <a:hueMod val="270000"/>
                <a:satMod val="200000"/>
                <a:lumMod val="128000"/>
              </a:schemeClr>
            </a:gs>
            <a:gs pos="50000">
              <a:schemeClr val="phClr">
                <a:shade val="100000"/>
                <a:hueMod val="100000"/>
                <a:satMod val="110000"/>
                <a:lumMod val="130000"/>
              </a:schemeClr>
            </a:gs>
            <a:gs pos="100000">
              <a:schemeClr val="phClr">
                <a:shade val="78000"/>
                <a:hueMod val="44000"/>
                <a:satMod val="200000"/>
                <a:lumMod val="69000"/>
              </a:schemeClr>
            </a:gs>
          </a:gsLst>
          <a:lin ang="2520000" scaled="0"/>
        </a:gradFill>
      </a:bgFillStyleLst>
    </a:fmtScheme>
  </a:themeElements>
  <a:objectDefaults/>
  <a:extraClrSchemeLst/>
  <a:extLst>
    <a:ext uri="{05A4C25C-085E-4340-85A3-A5531E510DB2}">
      <thm15:themeFamily xmlns:thm15="http://schemas.microsoft.com/office/thememl/2012/main" name="Berlin" id="{7B5DBA9E-B069-418E-9360-A61BDD0615A4}" vid="{C0CBE056-4EF4-4D92-969E-947779DA7AAA}"/>
    </a:ext>
  </a:extLst>
</a:theme>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microsoft.com/office/2007/relationships/slicer" Target="../slicers/slicer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I28"/>
  <sheetViews>
    <sheetView topLeftCell="A11" workbookViewId="0"/>
  </sheetViews>
  <sheetFormatPr defaultRowHeight="12.5" x14ac:dyDescent="0.25"/>
  <sheetData>
    <row r="3" spans="2:9" ht="14.5" x14ac:dyDescent="0.35">
      <c r="B3" s="5" t="s">
        <v>0</v>
      </c>
      <c r="C3" s="5" t="s">
        <v>1</v>
      </c>
      <c r="D3" s="5" t="s">
        <v>2</v>
      </c>
      <c r="E3" s="5" t="s">
        <v>3</v>
      </c>
      <c r="F3" s="5" t="s">
        <v>4</v>
      </c>
      <c r="G3" s="5" t="s">
        <v>5</v>
      </c>
      <c r="H3" s="5" t="s">
        <v>6</v>
      </c>
      <c r="I3" s="5" t="s">
        <v>7</v>
      </c>
    </row>
    <row r="4" spans="2:9" ht="14.5" x14ac:dyDescent="0.35">
      <c r="B4" s="1" t="s">
        <v>29</v>
      </c>
      <c r="C4" s="2">
        <v>43077</v>
      </c>
      <c r="D4" s="1" t="s">
        <v>8</v>
      </c>
      <c r="E4" s="1">
        <v>1215</v>
      </c>
      <c r="F4" s="1" t="s">
        <v>36</v>
      </c>
      <c r="G4" s="1" t="s">
        <v>9</v>
      </c>
      <c r="H4" s="1">
        <v>2017</v>
      </c>
      <c r="I4" s="1">
        <v>450</v>
      </c>
    </row>
    <row r="5" spans="2:9" ht="14.5" x14ac:dyDescent="0.35">
      <c r="B5" s="3" t="s">
        <v>30</v>
      </c>
      <c r="C5" s="4">
        <v>43136</v>
      </c>
      <c r="D5" s="3" t="s">
        <v>10</v>
      </c>
      <c r="E5" s="3">
        <v>630</v>
      </c>
      <c r="F5" s="3" t="s">
        <v>37</v>
      </c>
      <c r="G5" s="3" t="s">
        <v>11</v>
      </c>
      <c r="H5" s="3">
        <v>2018</v>
      </c>
      <c r="I5" s="3">
        <v>315</v>
      </c>
    </row>
    <row r="6" spans="2:9" ht="14.5" x14ac:dyDescent="0.35">
      <c r="B6" s="1" t="s">
        <v>31</v>
      </c>
      <c r="C6" s="2">
        <v>43074</v>
      </c>
      <c r="D6" s="1" t="s">
        <v>8</v>
      </c>
      <c r="E6" s="1">
        <v>1620</v>
      </c>
      <c r="F6" s="1" t="s">
        <v>38</v>
      </c>
      <c r="G6" s="1" t="s">
        <v>9</v>
      </c>
      <c r="H6" s="1">
        <v>2017</v>
      </c>
      <c r="I6" s="1">
        <v>900</v>
      </c>
    </row>
    <row r="7" spans="2:9" ht="14.5" x14ac:dyDescent="0.35">
      <c r="B7" s="3" t="s">
        <v>32</v>
      </c>
      <c r="C7" s="4">
        <v>43135</v>
      </c>
      <c r="D7" s="3" t="s">
        <v>10</v>
      </c>
      <c r="E7" s="3">
        <v>1440</v>
      </c>
      <c r="F7" s="3" t="s">
        <v>39</v>
      </c>
      <c r="G7" s="3" t="s">
        <v>12</v>
      </c>
      <c r="H7" s="3">
        <v>2018</v>
      </c>
      <c r="I7" s="3">
        <v>600</v>
      </c>
    </row>
    <row r="8" spans="2:9" ht="14.5" x14ac:dyDescent="0.35">
      <c r="B8" s="1" t="s">
        <v>13</v>
      </c>
      <c r="C8" s="2">
        <v>43044</v>
      </c>
      <c r="D8" s="1" t="s">
        <v>14</v>
      </c>
      <c r="E8" s="1">
        <v>752</v>
      </c>
      <c r="F8" s="1" t="s">
        <v>40</v>
      </c>
      <c r="G8" s="1" t="s">
        <v>9</v>
      </c>
      <c r="H8" s="1">
        <v>2017</v>
      </c>
      <c r="I8" s="1">
        <v>396</v>
      </c>
    </row>
    <row r="9" spans="2:9" ht="14.5" x14ac:dyDescent="0.35">
      <c r="B9" s="3" t="s">
        <v>34</v>
      </c>
      <c r="C9" s="4">
        <v>43162</v>
      </c>
      <c r="D9" s="3" t="s">
        <v>15</v>
      </c>
      <c r="E9" s="3">
        <v>1089</v>
      </c>
      <c r="F9" s="3" t="s">
        <v>41</v>
      </c>
      <c r="G9" s="3" t="s">
        <v>11</v>
      </c>
      <c r="H9" s="3">
        <v>2018</v>
      </c>
      <c r="I9" s="3">
        <v>605</v>
      </c>
    </row>
    <row r="10" spans="2:9" ht="14.5" x14ac:dyDescent="0.35">
      <c r="B10" s="1" t="s">
        <v>16</v>
      </c>
      <c r="C10" s="2">
        <v>42948</v>
      </c>
      <c r="D10" s="1" t="s">
        <v>17</v>
      </c>
      <c r="E10" s="1">
        <v>3564</v>
      </c>
      <c r="F10" s="1" t="s">
        <v>42</v>
      </c>
      <c r="G10" s="1" t="s">
        <v>18</v>
      </c>
      <c r="H10" s="1">
        <v>2017</v>
      </c>
      <c r="I10" s="1">
        <v>1080</v>
      </c>
    </row>
    <row r="11" spans="2:9" ht="14.5" x14ac:dyDescent="0.35">
      <c r="B11" s="3" t="s">
        <v>35</v>
      </c>
      <c r="C11" s="4">
        <v>42987</v>
      </c>
      <c r="D11" s="3" t="s">
        <v>19</v>
      </c>
      <c r="E11" s="3">
        <v>5181</v>
      </c>
      <c r="F11" s="3" t="s">
        <v>43</v>
      </c>
      <c r="G11" s="3" t="s">
        <v>20</v>
      </c>
      <c r="H11" s="3">
        <v>2017</v>
      </c>
      <c r="I11" s="3">
        <v>1570</v>
      </c>
    </row>
    <row r="12" spans="2:9" ht="14.5" x14ac:dyDescent="0.35">
      <c r="B12" s="1" t="s">
        <v>33</v>
      </c>
      <c r="C12" s="2">
        <v>43229</v>
      </c>
      <c r="D12" s="1" t="s">
        <v>21</v>
      </c>
      <c r="E12" s="1">
        <v>3825</v>
      </c>
      <c r="F12" s="1" t="s">
        <v>44</v>
      </c>
      <c r="G12" s="1" t="s">
        <v>20</v>
      </c>
      <c r="H12" s="1">
        <v>2018</v>
      </c>
      <c r="I12" s="1">
        <v>1530</v>
      </c>
    </row>
    <row r="13" spans="2:9" ht="14.5" x14ac:dyDescent="0.35">
      <c r="B13" s="3" t="s">
        <v>29</v>
      </c>
      <c r="C13" s="4">
        <v>42956</v>
      </c>
      <c r="D13" s="3" t="s">
        <v>17</v>
      </c>
      <c r="E13" s="3">
        <v>1170</v>
      </c>
      <c r="F13" s="3" t="s">
        <v>41</v>
      </c>
      <c r="G13" s="3" t="s">
        <v>9</v>
      </c>
      <c r="H13" s="3">
        <v>2017</v>
      </c>
      <c r="I13" s="3">
        <v>650</v>
      </c>
    </row>
    <row r="14" spans="2:9" ht="14.5" x14ac:dyDescent="0.35">
      <c r="B14" s="1" t="s">
        <v>30</v>
      </c>
      <c r="C14" s="2">
        <v>43107</v>
      </c>
      <c r="D14" s="1" t="s">
        <v>22</v>
      </c>
      <c r="E14" s="1">
        <v>3960</v>
      </c>
      <c r="F14" s="1" t="s">
        <v>42</v>
      </c>
      <c r="G14" s="1" t="s">
        <v>11</v>
      </c>
      <c r="H14" s="1">
        <v>2018</v>
      </c>
      <c r="I14" s="1">
        <v>1200</v>
      </c>
    </row>
    <row r="15" spans="2:9" ht="14.5" x14ac:dyDescent="0.35">
      <c r="B15" s="3" t="s">
        <v>31</v>
      </c>
      <c r="C15" s="4">
        <v>43169</v>
      </c>
      <c r="D15" s="3" t="s">
        <v>15</v>
      </c>
      <c r="E15" s="3">
        <v>7079</v>
      </c>
      <c r="F15" s="3" t="s">
        <v>43</v>
      </c>
      <c r="G15" s="3" t="s">
        <v>9</v>
      </c>
      <c r="H15" s="3">
        <v>2018</v>
      </c>
      <c r="I15" s="3">
        <v>2145</v>
      </c>
    </row>
    <row r="16" spans="2:9" ht="14.5" x14ac:dyDescent="0.35">
      <c r="B16" s="1" t="s">
        <v>32</v>
      </c>
      <c r="C16" s="2">
        <v>43252</v>
      </c>
      <c r="D16" s="1" t="s">
        <v>23</v>
      </c>
      <c r="E16" s="1">
        <v>1350</v>
      </c>
      <c r="F16" s="1" t="s">
        <v>41</v>
      </c>
      <c r="G16" s="1" t="s">
        <v>12</v>
      </c>
      <c r="H16" s="1">
        <v>2018</v>
      </c>
      <c r="I16" s="1">
        <v>750</v>
      </c>
    </row>
    <row r="17" spans="2:9" ht="14.5" x14ac:dyDescent="0.35">
      <c r="B17" s="3" t="s">
        <v>13</v>
      </c>
      <c r="C17" s="4">
        <v>43134</v>
      </c>
      <c r="D17" s="3" t="s">
        <v>10</v>
      </c>
      <c r="E17" s="3">
        <v>297</v>
      </c>
      <c r="F17" s="3" t="s">
        <v>36</v>
      </c>
      <c r="G17" s="3" t="s">
        <v>9</v>
      </c>
      <c r="H17" s="3">
        <v>2018</v>
      </c>
      <c r="I17" s="3">
        <v>110</v>
      </c>
    </row>
    <row r="18" spans="2:9" ht="14.5" x14ac:dyDescent="0.35">
      <c r="B18" s="1" t="s">
        <v>34</v>
      </c>
      <c r="C18" s="2">
        <v>43223</v>
      </c>
      <c r="D18" s="1" t="s">
        <v>21</v>
      </c>
      <c r="E18" s="1">
        <v>850</v>
      </c>
      <c r="F18" s="1" t="s">
        <v>37</v>
      </c>
      <c r="G18" s="1" t="s">
        <v>11</v>
      </c>
      <c r="H18" s="1">
        <v>2018</v>
      </c>
      <c r="I18" s="1">
        <v>425</v>
      </c>
    </row>
    <row r="19" spans="2:9" ht="14.5" x14ac:dyDescent="0.35">
      <c r="B19" s="3" t="s">
        <v>16</v>
      </c>
      <c r="C19" s="4">
        <v>43260</v>
      </c>
      <c r="D19" s="3" t="s">
        <v>23</v>
      </c>
      <c r="E19" s="3">
        <v>855</v>
      </c>
      <c r="F19" s="3" t="s">
        <v>38</v>
      </c>
      <c r="G19" s="3" t="s">
        <v>18</v>
      </c>
      <c r="H19" s="3">
        <v>2018</v>
      </c>
      <c r="I19" s="3">
        <v>475</v>
      </c>
    </row>
    <row r="20" spans="2:9" ht="14.5" x14ac:dyDescent="0.35">
      <c r="B20" s="1" t="s">
        <v>35</v>
      </c>
      <c r="C20" s="2">
        <v>42918</v>
      </c>
      <c r="D20" s="1" t="s">
        <v>24</v>
      </c>
      <c r="E20" s="1">
        <v>1500</v>
      </c>
      <c r="F20" s="1" t="s">
        <v>39</v>
      </c>
      <c r="G20" s="1" t="s">
        <v>20</v>
      </c>
      <c r="H20" s="1">
        <v>2017</v>
      </c>
      <c r="I20" s="1">
        <v>625</v>
      </c>
    </row>
    <row r="21" spans="2:9" ht="14.5" x14ac:dyDescent="0.35">
      <c r="B21" s="3" t="s">
        <v>33</v>
      </c>
      <c r="C21" s="4">
        <v>42923</v>
      </c>
      <c r="D21" s="3" t="s">
        <v>24</v>
      </c>
      <c r="E21" s="3">
        <v>7442</v>
      </c>
      <c r="F21" s="3" t="s">
        <v>43</v>
      </c>
      <c r="G21" s="3" t="s">
        <v>20</v>
      </c>
      <c r="H21" s="3">
        <v>2017</v>
      </c>
      <c r="I21" s="3">
        <v>2255</v>
      </c>
    </row>
    <row r="22" spans="2:9" ht="14.5" x14ac:dyDescent="0.35">
      <c r="B22" s="1" t="s">
        <v>29</v>
      </c>
      <c r="C22" s="2">
        <v>43164</v>
      </c>
      <c r="D22" s="1" t="s">
        <v>15</v>
      </c>
      <c r="E22" s="1">
        <v>1530</v>
      </c>
      <c r="F22" s="1" t="s">
        <v>41</v>
      </c>
      <c r="G22" s="1" t="s">
        <v>9</v>
      </c>
      <c r="H22" s="1">
        <v>2018</v>
      </c>
      <c r="I22" s="1">
        <v>850</v>
      </c>
    </row>
    <row r="23" spans="2:9" ht="14.5" x14ac:dyDescent="0.35">
      <c r="B23" s="3" t="s">
        <v>30</v>
      </c>
      <c r="C23" s="4">
        <v>43194</v>
      </c>
      <c r="D23" s="3" t="s">
        <v>25</v>
      </c>
      <c r="E23" s="3">
        <v>1566</v>
      </c>
      <c r="F23" s="3" t="s">
        <v>36</v>
      </c>
      <c r="G23" s="3" t="s">
        <v>11</v>
      </c>
      <c r="H23" s="3">
        <v>2018</v>
      </c>
      <c r="I23" s="3">
        <v>580</v>
      </c>
    </row>
    <row r="24" spans="2:9" ht="14.5" x14ac:dyDescent="0.35">
      <c r="B24" s="1" t="s">
        <v>31</v>
      </c>
      <c r="C24" s="2">
        <v>43224</v>
      </c>
      <c r="D24" s="1" t="s">
        <v>25</v>
      </c>
      <c r="E24" s="1">
        <v>1710</v>
      </c>
      <c r="F24" s="1" t="s">
        <v>41</v>
      </c>
      <c r="G24" s="1" t="s">
        <v>9</v>
      </c>
      <c r="H24" s="1">
        <v>2018</v>
      </c>
      <c r="I24" s="1">
        <v>980</v>
      </c>
    </row>
    <row r="25" spans="2:9" ht="14.5" x14ac:dyDescent="0.35">
      <c r="B25" s="3" t="s">
        <v>32</v>
      </c>
      <c r="C25" s="4">
        <v>43228</v>
      </c>
      <c r="D25" s="3" t="s">
        <v>21</v>
      </c>
      <c r="E25" s="3">
        <v>4455</v>
      </c>
      <c r="F25" s="3" t="s">
        <v>42</v>
      </c>
      <c r="G25" s="3" t="s">
        <v>12</v>
      </c>
      <c r="H25" s="3">
        <v>2018</v>
      </c>
      <c r="I25" s="3">
        <v>1350</v>
      </c>
    </row>
    <row r="26" spans="2:9" ht="14.5" x14ac:dyDescent="0.35">
      <c r="B26" s="1" t="s">
        <v>26</v>
      </c>
      <c r="C26" s="2">
        <v>42822</v>
      </c>
      <c r="D26" s="1" t="s">
        <v>15</v>
      </c>
      <c r="E26" s="1">
        <v>1620</v>
      </c>
      <c r="F26" s="1" t="s">
        <v>38</v>
      </c>
      <c r="G26" s="1" t="s">
        <v>12</v>
      </c>
      <c r="H26" s="1">
        <v>2017</v>
      </c>
      <c r="I26" s="1">
        <v>900</v>
      </c>
    </row>
    <row r="27" spans="2:9" ht="14.5" x14ac:dyDescent="0.35">
      <c r="B27" s="3" t="s">
        <v>27</v>
      </c>
      <c r="C27" s="4">
        <v>42928</v>
      </c>
      <c r="D27" s="3" t="s">
        <v>24</v>
      </c>
      <c r="E27" s="3">
        <v>741</v>
      </c>
      <c r="F27" s="3" t="s">
        <v>40</v>
      </c>
      <c r="G27" s="3" t="s">
        <v>18</v>
      </c>
      <c r="H27" s="3">
        <v>2017</v>
      </c>
      <c r="I27" s="3">
        <v>390</v>
      </c>
    </row>
    <row r="28" spans="2:9" ht="14.5" x14ac:dyDescent="0.35">
      <c r="B28" s="1" t="s">
        <v>28</v>
      </c>
      <c r="C28" s="2">
        <v>43174</v>
      </c>
      <c r="D28" s="1" t="s">
        <v>15</v>
      </c>
      <c r="E28" s="1">
        <v>297</v>
      </c>
      <c r="F28" s="1" t="s">
        <v>36</v>
      </c>
      <c r="G28" s="1" t="s">
        <v>11</v>
      </c>
      <c r="H28" s="1">
        <v>2018</v>
      </c>
      <c r="I28" s="1">
        <v>110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137"/>
  <sheetViews>
    <sheetView tabSelected="1" topLeftCell="A90" workbookViewId="0">
      <selection activeCell="C16" sqref="C16"/>
    </sheetView>
  </sheetViews>
  <sheetFormatPr defaultRowHeight="12.5" x14ac:dyDescent="0.25"/>
  <cols>
    <col min="1" max="1" width="16.1796875" customWidth="1"/>
    <col min="2" max="2" width="12.90625" customWidth="1"/>
    <col min="3" max="3" width="14.36328125" customWidth="1"/>
  </cols>
  <sheetData>
    <row r="1" spans="1:15" ht="14.5" x14ac:dyDescent="0.35">
      <c r="A1" s="5" t="s">
        <v>4</v>
      </c>
    </row>
    <row r="2" spans="1:15" ht="14.5" x14ac:dyDescent="0.35">
      <c r="A2" s="1" t="s">
        <v>36</v>
      </c>
    </row>
    <row r="3" spans="1:15" ht="14.5" x14ac:dyDescent="0.35">
      <c r="A3" s="3" t="s">
        <v>37</v>
      </c>
    </row>
    <row r="4" spans="1:15" ht="14.5" x14ac:dyDescent="0.35">
      <c r="A4" s="1" t="s">
        <v>38</v>
      </c>
    </row>
    <row r="5" spans="1:15" ht="14.5" x14ac:dyDescent="0.35">
      <c r="A5" s="3" t="s">
        <v>39</v>
      </c>
    </row>
    <row r="6" spans="1:15" ht="14.5" x14ac:dyDescent="0.35">
      <c r="A6" s="1" t="s">
        <v>40</v>
      </c>
    </row>
    <row r="7" spans="1:15" ht="14.5" x14ac:dyDescent="0.35">
      <c r="A7" s="3" t="s">
        <v>41</v>
      </c>
    </row>
    <row r="8" spans="1:15" ht="14.5" x14ac:dyDescent="0.35">
      <c r="A8" s="1" t="s">
        <v>42</v>
      </c>
    </row>
    <row r="9" spans="1:15" ht="14.5" x14ac:dyDescent="0.35">
      <c r="A9" s="3" t="s">
        <v>43</v>
      </c>
    </row>
    <row r="10" spans="1:15" ht="14.5" x14ac:dyDescent="0.35">
      <c r="A10" s="1" t="s">
        <v>44</v>
      </c>
    </row>
    <row r="11" spans="1:15" x14ac:dyDescent="0.25">
      <c r="M11" s="28"/>
      <c r="N11" s="29"/>
      <c r="O11" s="30"/>
    </row>
    <row r="12" spans="1:15" x14ac:dyDescent="0.25">
      <c r="M12" s="31"/>
      <c r="N12" s="32"/>
      <c r="O12" s="33"/>
    </row>
    <row r="13" spans="1:15" x14ac:dyDescent="0.25">
      <c r="M13" s="31"/>
      <c r="N13" s="32"/>
      <c r="O13" s="33"/>
    </row>
    <row r="14" spans="1:15" x14ac:dyDescent="0.25">
      <c r="M14" s="31"/>
      <c r="N14" s="32"/>
      <c r="O14" s="33"/>
    </row>
    <row r="15" spans="1:15" ht="13" x14ac:dyDescent="0.3">
      <c r="A15" s="21" t="s">
        <v>5</v>
      </c>
      <c r="B15" s="21" t="s">
        <v>69</v>
      </c>
      <c r="C15" s="21" t="s">
        <v>71</v>
      </c>
      <c r="M15" s="31"/>
      <c r="N15" s="32"/>
      <c r="O15" s="33"/>
    </row>
    <row r="16" spans="1:15" x14ac:dyDescent="0.25">
      <c r="A16" s="14" t="s">
        <v>12</v>
      </c>
      <c r="B16">
        <v>8865</v>
      </c>
      <c r="C16">
        <v>4455</v>
      </c>
      <c r="M16" s="31"/>
      <c r="N16" s="32"/>
      <c r="O16" s="33"/>
    </row>
    <row r="17" spans="1:15" x14ac:dyDescent="0.25">
      <c r="A17" s="14" t="s">
        <v>9</v>
      </c>
      <c r="B17">
        <v>15373</v>
      </c>
      <c r="C17">
        <v>7079</v>
      </c>
      <c r="M17" s="31"/>
      <c r="N17" s="32"/>
      <c r="O17" s="33"/>
    </row>
    <row r="18" spans="1:15" x14ac:dyDescent="0.25">
      <c r="A18" s="14" t="s">
        <v>20</v>
      </c>
      <c r="B18">
        <v>17948</v>
      </c>
      <c r="C18">
        <v>7442</v>
      </c>
      <c r="M18" s="31"/>
      <c r="N18" s="32"/>
      <c r="O18" s="33"/>
    </row>
    <row r="19" spans="1:15" x14ac:dyDescent="0.25">
      <c r="A19" s="14" t="s">
        <v>18</v>
      </c>
      <c r="B19">
        <v>5160</v>
      </c>
      <c r="C19">
        <v>3564</v>
      </c>
      <c r="M19" s="31"/>
      <c r="N19" s="32"/>
      <c r="O19" s="33"/>
    </row>
    <row r="20" spans="1:15" x14ac:dyDescent="0.25">
      <c r="A20" s="14" t="s">
        <v>11</v>
      </c>
      <c r="B20">
        <v>8392</v>
      </c>
      <c r="C20">
        <v>3960</v>
      </c>
      <c r="M20" s="31"/>
      <c r="N20" s="32"/>
      <c r="O20" s="33"/>
    </row>
    <row r="21" spans="1:15" ht="13" x14ac:dyDescent="0.3">
      <c r="A21" s="24" t="s">
        <v>68</v>
      </c>
      <c r="B21" s="25">
        <v>55738</v>
      </c>
      <c r="C21" s="25">
        <v>7442</v>
      </c>
      <c r="M21" s="31"/>
      <c r="N21" s="32"/>
      <c r="O21" s="33"/>
    </row>
    <row r="22" spans="1:15" x14ac:dyDescent="0.25">
      <c r="M22" s="31"/>
      <c r="N22" s="32"/>
      <c r="O22" s="33"/>
    </row>
    <row r="23" spans="1:15" x14ac:dyDescent="0.25">
      <c r="M23" s="31"/>
      <c r="N23" s="32"/>
      <c r="O23" s="33"/>
    </row>
    <row r="24" spans="1:15" x14ac:dyDescent="0.25">
      <c r="M24" s="31"/>
      <c r="N24" s="32"/>
      <c r="O24" s="33"/>
    </row>
    <row r="25" spans="1:15" x14ac:dyDescent="0.25">
      <c r="M25" s="31"/>
      <c r="N25" s="32"/>
      <c r="O25" s="33"/>
    </row>
    <row r="26" spans="1:15" ht="13" x14ac:dyDescent="0.25">
      <c r="A26" s="22" t="s">
        <v>4</v>
      </c>
      <c r="B26" s="22" t="s">
        <v>7</v>
      </c>
      <c r="M26" s="31"/>
      <c r="N26" s="32"/>
      <c r="O26" s="33"/>
    </row>
    <row r="27" spans="1:15" x14ac:dyDescent="0.25">
      <c r="A27" s="14" t="s">
        <v>42</v>
      </c>
      <c r="B27">
        <v>3630</v>
      </c>
      <c r="M27" s="31"/>
      <c r="N27" s="32"/>
      <c r="O27" s="33"/>
    </row>
    <row r="28" spans="1:15" x14ac:dyDescent="0.25">
      <c r="A28" s="14" t="s">
        <v>43</v>
      </c>
      <c r="B28">
        <v>5970</v>
      </c>
      <c r="M28" s="34"/>
      <c r="N28" s="35"/>
      <c r="O28" s="36"/>
    </row>
    <row r="29" spans="1:15" x14ac:dyDescent="0.25">
      <c r="A29" s="14" t="s">
        <v>39</v>
      </c>
      <c r="B29">
        <v>1225</v>
      </c>
    </row>
    <row r="30" spans="1:15" x14ac:dyDescent="0.25">
      <c r="A30" s="14" t="s">
        <v>44</v>
      </c>
      <c r="B30">
        <v>1530</v>
      </c>
    </row>
    <row r="31" spans="1:15" x14ac:dyDescent="0.25">
      <c r="A31" s="14" t="s">
        <v>36</v>
      </c>
      <c r="B31">
        <v>1250</v>
      </c>
    </row>
    <row r="32" spans="1:15" x14ac:dyDescent="0.25">
      <c r="A32" s="14" t="s">
        <v>41</v>
      </c>
      <c r="B32">
        <v>3835</v>
      </c>
    </row>
    <row r="33" spans="1:4" x14ac:dyDescent="0.25">
      <c r="A33" s="14" t="s">
        <v>37</v>
      </c>
      <c r="B33">
        <v>740</v>
      </c>
    </row>
    <row r="34" spans="1:4" x14ac:dyDescent="0.25">
      <c r="A34" s="14" t="s">
        <v>40</v>
      </c>
      <c r="B34">
        <v>786</v>
      </c>
    </row>
    <row r="35" spans="1:4" x14ac:dyDescent="0.25">
      <c r="A35" s="14" t="s">
        <v>38</v>
      </c>
      <c r="B35">
        <v>2275</v>
      </c>
    </row>
    <row r="36" spans="1:4" ht="13" x14ac:dyDescent="0.3">
      <c r="A36" s="24" t="s">
        <v>68</v>
      </c>
      <c r="B36" s="25">
        <v>21241</v>
      </c>
    </row>
    <row r="40" spans="1:4" ht="13" x14ac:dyDescent="0.25">
      <c r="A40" s="23" t="s">
        <v>4</v>
      </c>
      <c r="B40" s="23" t="s">
        <v>69</v>
      </c>
      <c r="C40" s="23" t="s">
        <v>72</v>
      </c>
      <c r="D40" s="23" t="s">
        <v>73</v>
      </c>
    </row>
    <row r="41" spans="1:4" x14ac:dyDescent="0.25">
      <c r="A41" s="14" t="s">
        <v>42</v>
      </c>
      <c r="B41">
        <v>11979</v>
      </c>
      <c r="C41">
        <v>8</v>
      </c>
      <c r="D41" s="15">
        <v>0.2149162151494492</v>
      </c>
    </row>
    <row r="42" spans="1:4" x14ac:dyDescent="0.25">
      <c r="A42" s="14" t="s">
        <v>43</v>
      </c>
      <c r="B42">
        <v>19702</v>
      </c>
      <c r="C42">
        <v>9</v>
      </c>
      <c r="D42" s="15">
        <v>0.35347518748430157</v>
      </c>
    </row>
    <row r="43" spans="1:4" x14ac:dyDescent="0.25">
      <c r="A43" s="14" t="s">
        <v>39</v>
      </c>
      <c r="B43">
        <v>2940</v>
      </c>
      <c r="C43">
        <v>3</v>
      </c>
      <c r="D43" s="15">
        <v>5.2746779575872836E-2</v>
      </c>
    </row>
    <row r="44" spans="1:4" x14ac:dyDescent="0.25">
      <c r="A44" s="14" t="s">
        <v>44</v>
      </c>
      <c r="B44">
        <v>3825</v>
      </c>
      <c r="C44">
        <v>5</v>
      </c>
      <c r="D44" s="15">
        <v>6.8624636693099858E-2</v>
      </c>
    </row>
    <row r="45" spans="1:4" x14ac:dyDescent="0.25">
      <c r="A45" s="14" t="s">
        <v>36</v>
      </c>
      <c r="B45">
        <v>3375</v>
      </c>
      <c r="C45">
        <v>4</v>
      </c>
      <c r="D45" s="15">
        <v>6.0551150023323404E-2</v>
      </c>
    </row>
    <row r="46" spans="1:4" x14ac:dyDescent="0.25">
      <c r="A46" s="14" t="s">
        <v>41</v>
      </c>
      <c r="B46">
        <v>6849</v>
      </c>
      <c r="C46">
        <v>7</v>
      </c>
      <c r="D46" s="15">
        <v>0.12287846711399764</v>
      </c>
    </row>
    <row r="47" spans="1:4" x14ac:dyDescent="0.25">
      <c r="A47" s="14" t="s">
        <v>37</v>
      </c>
      <c r="B47">
        <v>1480</v>
      </c>
      <c r="C47">
        <v>1</v>
      </c>
      <c r="D47" s="15">
        <v>2.6552800602820337E-2</v>
      </c>
    </row>
    <row r="48" spans="1:4" x14ac:dyDescent="0.25">
      <c r="A48" s="14" t="s">
        <v>40</v>
      </c>
      <c r="B48">
        <v>1493</v>
      </c>
      <c r="C48">
        <v>2</v>
      </c>
      <c r="D48" s="15">
        <v>2.6786034662169434E-2</v>
      </c>
    </row>
    <row r="49" spans="1:9" x14ac:dyDescent="0.25">
      <c r="A49" s="14" t="s">
        <v>38</v>
      </c>
      <c r="B49">
        <v>4095</v>
      </c>
      <c r="C49">
        <v>6</v>
      </c>
      <c r="D49" s="15">
        <v>7.3468728694965735E-2</v>
      </c>
    </row>
    <row r="50" spans="1:9" ht="13" x14ac:dyDescent="0.3">
      <c r="A50" s="24" t="s">
        <v>68</v>
      </c>
      <c r="B50" s="25">
        <v>55738</v>
      </c>
      <c r="C50" s="25"/>
      <c r="D50" s="26">
        <v>1</v>
      </c>
    </row>
    <row r="55" spans="1:9" ht="13" x14ac:dyDescent="0.3">
      <c r="A55" s="27" t="s">
        <v>49</v>
      </c>
      <c r="B55" s="27"/>
      <c r="C55" s="27"/>
      <c r="D55" s="27"/>
      <c r="E55" s="27"/>
      <c r="F55" s="27"/>
      <c r="G55" s="27"/>
      <c r="H55" s="27"/>
      <c r="I55" s="27"/>
    </row>
    <row r="56" spans="1:9" x14ac:dyDescent="0.25">
      <c r="A56" s="16"/>
      <c r="B56" s="17" t="s">
        <v>0</v>
      </c>
      <c r="C56" s="16"/>
      <c r="D56" s="17" t="s">
        <v>48</v>
      </c>
      <c r="E56" s="16"/>
      <c r="F56" s="16"/>
      <c r="G56" s="16"/>
      <c r="H56" s="16"/>
      <c r="I56" s="16"/>
    </row>
    <row r="57" spans="1:9" ht="13.5" x14ac:dyDescent="0.35">
      <c r="A57" s="16"/>
      <c r="B57" s="18" t="s">
        <v>34</v>
      </c>
      <c r="C57" s="16"/>
      <c r="D57" s="19" t="str">
        <f>VLOOKUP(B57,Sales!B11:B28,1,FALSE)</f>
        <v>Jayne Michaels</v>
      </c>
      <c r="E57" s="16"/>
      <c r="F57" s="16"/>
      <c r="G57" s="16"/>
      <c r="H57" s="16"/>
      <c r="I57" s="16"/>
    </row>
    <row r="58" spans="1:9" ht="13.5" x14ac:dyDescent="0.35">
      <c r="A58" s="16"/>
      <c r="B58" s="18" t="s">
        <v>16</v>
      </c>
      <c r="C58" s="16"/>
      <c r="D58" s="19" t="str">
        <f>VLOOKUP(B58,Sales!B3:B28,1,FALSE)</f>
        <v>Ernest Feldgus</v>
      </c>
      <c r="E58" s="16"/>
      <c r="F58" s="16"/>
      <c r="G58" s="16"/>
      <c r="H58" s="16"/>
      <c r="I58" s="16"/>
    </row>
    <row r="59" spans="1:9" ht="13.5" x14ac:dyDescent="0.35">
      <c r="A59" s="16"/>
      <c r="B59" s="18" t="s">
        <v>35</v>
      </c>
      <c r="C59" s="16"/>
      <c r="D59" s="19" t="str">
        <f>VLOOKUP(B59,Sales!B4:B29,1,FALSE)</f>
        <v>Frank Ashton</v>
      </c>
      <c r="E59" s="16"/>
      <c r="F59" s="16"/>
      <c r="G59" s="16"/>
      <c r="H59" s="16"/>
      <c r="I59" s="16"/>
    </row>
    <row r="60" spans="1:9" ht="13.5" x14ac:dyDescent="0.35">
      <c r="A60" s="16"/>
      <c r="B60" s="18" t="s">
        <v>32</v>
      </c>
      <c r="C60" s="16"/>
      <c r="D60" s="19" t="str">
        <f>VLOOKUP(B60,Sales!B5:B30,1,FALSE)</f>
        <v>Frank Edwards</v>
      </c>
      <c r="E60" s="16"/>
      <c r="F60" s="16"/>
      <c r="G60" s="16"/>
      <c r="H60" s="16"/>
      <c r="I60" s="16"/>
    </row>
    <row r="61" spans="1:9" ht="13.5" x14ac:dyDescent="0.35">
      <c r="A61" s="16"/>
      <c r="B61" s="18" t="s">
        <v>26</v>
      </c>
      <c r="C61" s="16"/>
      <c r="D61" s="19" t="str">
        <f>VLOOKUP(B61,Sales!B6:B31,1,FALSE)</f>
        <v>Frank Mann</v>
      </c>
      <c r="E61" s="16"/>
      <c r="F61" s="16"/>
      <c r="G61" s="16"/>
      <c r="H61" s="16"/>
      <c r="I61" s="16"/>
    </row>
    <row r="62" spans="1:9" ht="13.5" x14ac:dyDescent="0.35">
      <c r="A62" s="16"/>
      <c r="B62" s="18" t="s">
        <v>27</v>
      </c>
      <c r="C62" s="16"/>
      <c r="D62" s="19" t="str">
        <f>VLOOKUP(B62,Sales!B7:B32,1,FALSE)</f>
        <v>Sandy Brady</v>
      </c>
      <c r="E62" s="16"/>
      <c r="F62" s="16"/>
      <c r="G62" s="16"/>
      <c r="H62" s="16"/>
      <c r="I62" s="16"/>
    </row>
    <row r="65" spans="1:9" ht="13" x14ac:dyDescent="0.3">
      <c r="A65" s="25" t="s">
        <v>74</v>
      </c>
      <c r="B65" s="25"/>
    </row>
    <row r="66" spans="1:9" x14ac:dyDescent="0.25">
      <c r="B66" s="17" t="s">
        <v>0</v>
      </c>
      <c r="D66" s="17" t="s">
        <v>48</v>
      </c>
    </row>
    <row r="67" spans="1:9" ht="13.5" x14ac:dyDescent="0.35">
      <c r="B67" s="18" t="s">
        <v>34</v>
      </c>
      <c r="D67" t="str">
        <f>LEFT(B67,FIND(" ",B67)-1)</f>
        <v>Jayne</v>
      </c>
    </row>
    <row r="68" spans="1:9" ht="13.5" x14ac:dyDescent="0.35">
      <c r="B68" s="18" t="s">
        <v>16</v>
      </c>
      <c r="D68" t="str">
        <f t="shared" ref="D68:D72" si="0">LEFT(B68,FIND(" ",B68)-1)</f>
        <v>Ernest</v>
      </c>
    </row>
    <row r="69" spans="1:9" ht="13.5" x14ac:dyDescent="0.35">
      <c r="B69" s="18" t="s">
        <v>35</v>
      </c>
      <c r="D69" t="str">
        <f t="shared" si="0"/>
        <v>Frank</v>
      </c>
    </row>
    <row r="70" spans="1:9" ht="13.5" x14ac:dyDescent="0.35">
      <c r="B70" s="18" t="s">
        <v>32</v>
      </c>
      <c r="D70" t="str">
        <f t="shared" si="0"/>
        <v>Frank</v>
      </c>
    </row>
    <row r="71" spans="1:9" ht="13.5" x14ac:dyDescent="0.35">
      <c r="B71" s="18" t="s">
        <v>26</v>
      </c>
      <c r="D71" t="str">
        <f t="shared" si="0"/>
        <v>Frank</v>
      </c>
      <c r="H71" s="20"/>
    </row>
    <row r="72" spans="1:9" ht="13.5" x14ac:dyDescent="0.35">
      <c r="B72" s="18" t="s">
        <v>27</v>
      </c>
      <c r="D72" t="str">
        <f t="shared" si="0"/>
        <v>Sandy</v>
      </c>
    </row>
    <row r="76" spans="1:9" ht="13" x14ac:dyDescent="0.3">
      <c r="A76" s="27" t="s">
        <v>53</v>
      </c>
      <c r="B76" s="27"/>
      <c r="C76" s="27"/>
      <c r="D76" s="27"/>
      <c r="E76" s="27"/>
      <c r="F76" s="27"/>
      <c r="G76" s="27"/>
      <c r="H76" s="27"/>
      <c r="I76" s="16"/>
    </row>
    <row r="77" spans="1:9" x14ac:dyDescent="0.25">
      <c r="A77" s="16"/>
      <c r="B77" s="17" t="s">
        <v>54</v>
      </c>
      <c r="C77" s="16"/>
      <c r="D77" s="17" t="s">
        <v>48</v>
      </c>
      <c r="E77" s="16"/>
      <c r="F77" s="16"/>
      <c r="G77" s="16"/>
      <c r="H77" s="16"/>
      <c r="I77" s="16"/>
    </row>
    <row r="78" spans="1:9" ht="13.5" x14ac:dyDescent="0.35">
      <c r="A78" s="16"/>
      <c r="B78" s="18">
        <v>-42</v>
      </c>
      <c r="C78" s="16"/>
      <c r="D78" s="19" t="str">
        <f>IF(B78&gt;0,"OK","check entry")</f>
        <v>check entry</v>
      </c>
      <c r="E78" s="16"/>
      <c r="F78" s="16"/>
      <c r="G78" s="16"/>
      <c r="H78" s="16"/>
      <c r="I78" s="16"/>
    </row>
    <row r="79" spans="1:9" ht="13.5" x14ac:dyDescent="0.35">
      <c r="A79" s="16"/>
      <c r="B79" s="18">
        <v>27</v>
      </c>
      <c r="C79" s="16"/>
      <c r="D79" s="19" t="str">
        <f t="shared" ref="D79:D83" si="1">IF(B79&gt;0,"OK","check entry")</f>
        <v>OK</v>
      </c>
      <c r="E79" s="16"/>
      <c r="F79" s="16"/>
      <c r="G79" s="16"/>
      <c r="H79" s="16"/>
      <c r="I79" s="16"/>
    </row>
    <row r="80" spans="1:9" ht="13.5" x14ac:dyDescent="0.35">
      <c r="A80" s="16"/>
      <c r="B80" s="18">
        <v>-13</v>
      </c>
      <c r="C80" s="16"/>
      <c r="D80" s="19" t="str">
        <f t="shared" si="1"/>
        <v>check entry</v>
      </c>
      <c r="E80" s="16"/>
      <c r="F80" s="16"/>
      <c r="G80" s="16"/>
      <c r="H80" s="16"/>
      <c r="I80" s="16"/>
    </row>
    <row r="81" spans="1:9" ht="13.5" x14ac:dyDescent="0.35">
      <c r="A81" s="16"/>
      <c r="B81" s="18">
        <v>-12</v>
      </c>
      <c r="C81" s="16"/>
      <c r="D81" s="19" t="str">
        <f t="shared" si="1"/>
        <v>check entry</v>
      </c>
      <c r="E81" s="16"/>
      <c r="F81" s="16"/>
      <c r="G81" s="16"/>
      <c r="H81" s="16"/>
      <c r="I81" s="16"/>
    </row>
    <row r="82" spans="1:9" ht="13.5" x14ac:dyDescent="0.35">
      <c r="A82" s="16"/>
      <c r="B82" s="18">
        <v>44</v>
      </c>
      <c r="C82" s="16"/>
      <c r="D82" s="19" t="str">
        <f t="shared" si="1"/>
        <v>OK</v>
      </c>
      <c r="E82" s="16"/>
      <c r="F82" s="16"/>
      <c r="G82" s="16"/>
      <c r="H82" s="16"/>
      <c r="I82" s="16"/>
    </row>
    <row r="83" spans="1:9" ht="13.5" x14ac:dyDescent="0.35">
      <c r="A83" s="16"/>
      <c r="B83" s="18">
        <v>11</v>
      </c>
      <c r="C83" s="16"/>
      <c r="D83" s="19" t="str">
        <f t="shared" si="1"/>
        <v>OK</v>
      </c>
      <c r="E83" s="16"/>
      <c r="F83" s="16"/>
      <c r="G83" s="16"/>
      <c r="H83" s="16"/>
      <c r="I83" s="16"/>
    </row>
    <row r="87" spans="1:9" ht="13" x14ac:dyDescent="0.3">
      <c r="A87" s="21" t="s">
        <v>2</v>
      </c>
      <c r="B87" s="21" t="s">
        <v>3</v>
      </c>
      <c r="C87" s="21" t="s">
        <v>70</v>
      </c>
    </row>
    <row r="88" spans="1:9" x14ac:dyDescent="0.25">
      <c r="A88" s="14" t="s">
        <v>22</v>
      </c>
      <c r="B88">
        <v>3960</v>
      </c>
      <c r="C88">
        <v>3960</v>
      </c>
    </row>
    <row r="89" spans="1:9" x14ac:dyDescent="0.25">
      <c r="A89" s="14" t="s">
        <v>10</v>
      </c>
      <c r="B89">
        <v>2367</v>
      </c>
      <c r="C89">
        <v>1440</v>
      </c>
    </row>
    <row r="90" spans="1:9" x14ac:dyDescent="0.25">
      <c r="A90" s="14" t="s">
        <v>15</v>
      </c>
      <c r="B90">
        <v>11615</v>
      </c>
      <c r="C90">
        <v>7079</v>
      </c>
    </row>
    <row r="91" spans="1:9" x14ac:dyDescent="0.25">
      <c r="A91" s="14" t="s">
        <v>25</v>
      </c>
      <c r="B91">
        <v>1566</v>
      </c>
      <c r="C91">
        <v>1566</v>
      </c>
    </row>
    <row r="92" spans="1:9" x14ac:dyDescent="0.25">
      <c r="A92" s="14" t="s">
        <v>21</v>
      </c>
      <c r="B92">
        <v>10840</v>
      </c>
      <c r="C92">
        <v>4455</v>
      </c>
    </row>
    <row r="93" spans="1:9" x14ac:dyDescent="0.25">
      <c r="A93" s="14" t="s">
        <v>23</v>
      </c>
      <c r="B93">
        <v>2205</v>
      </c>
      <c r="C93">
        <v>1350</v>
      </c>
    </row>
    <row r="94" spans="1:9" x14ac:dyDescent="0.25">
      <c r="A94" s="14" t="s">
        <v>24</v>
      </c>
      <c r="B94">
        <v>9683</v>
      </c>
      <c r="C94">
        <v>7442</v>
      </c>
    </row>
    <row r="95" spans="1:9" x14ac:dyDescent="0.25">
      <c r="A95" s="14" t="s">
        <v>17</v>
      </c>
      <c r="B95">
        <v>4734</v>
      </c>
      <c r="C95">
        <v>3564</v>
      </c>
    </row>
    <row r="96" spans="1:9" x14ac:dyDescent="0.25">
      <c r="A96" s="14" t="s">
        <v>19</v>
      </c>
      <c r="B96">
        <v>5181</v>
      </c>
      <c r="C96">
        <v>5181</v>
      </c>
    </row>
    <row r="97" spans="1:3" x14ac:dyDescent="0.25">
      <c r="A97" s="14" t="s">
        <v>14</v>
      </c>
      <c r="B97">
        <v>752</v>
      </c>
      <c r="C97">
        <v>752</v>
      </c>
    </row>
    <row r="98" spans="1:3" x14ac:dyDescent="0.25">
      <c r="A98" s="14" t="s">
        <v>8</v>
      </c>
      <c r="B98">
        <v>2835</v>
      </c>
      <c r="C98">
        <v>1620</v>
      </c>
    </row>
    <row r="99" spans="1:3" ht="13" x14ac:dyDescent="0.3">
      <c r="A99" s="24" t="s">
        <v>68</v>
      </c>
      <c r="B99" s="25">
        <v>55738</v>
      </c>
      <c r="C99" s="25">
        <v>7442</v>
      </c>
    </row>
    <row r="103" spans="1:3" ht="13" x14ac:dyDescent="0.3">
      <c r="A103" s="21" t="s">
        <v>4</v>
      </c>
      <c r="B103" s="21" t="s">
        <v>69</v>
      </c>
    </row>
    <row r="104" spans="1:3" x14ac:dyDescent="0.25">
      <c r="A104" s="14" t="s">
        <v>43</v>
      </c>
      <c r="B104">
        <v>19702</v>
      </c>
    </row>
    <row r="105" spans="1:3" x14ac:dyDescent="0.25">
      <c r="A105" s="14" t="s">
        <v>39</v>
      </c>
      <c r="B105">
        <v>1500</v>
      </c>
    </row>
    <row r="106" spans="1:3" x14ac:dyDescent="0.25">
      <c r="A106" s="14" t="s">
        <v>44</v>
      </c>
      <c r="B106">
        <v>3825</v>
      </c>
    </row>
    <row r="107" spans="1:3" x14ac:dyDescent="0.25">
      <c r="A107" s="14" t="s">
        <v>36</v>
      </c>
      <c r="B107">
        <v>1512</v>
      </c>
    </row>
    <row r="108" spans="1:3" x14ac:dyDescent="0.25">
      <c r="A108" s="14" t="s">
        <v>41</v>
      </c>
      <c r="B108">
        <v>4410</v>
      </c>
    </row>
    <row r="109" spans="1:3" x14ac:dyDescent="0.25">
      <c r="A109" s="14" t="s">
        <v>40</v>
      </c>
      <c r="B109">
        <v>752</v>
      </c>
    </row>
    <row r="110" spans="1:3" x14ac:dyDescent="0.25">
      <c r="A110" s="14" t="s">
        <v>38</v>
      </c>
      <c r="B110">
        <v>1620</v>
      </c>
    </row>
    <row r="111" spans="1:3" ht="13" x14ac:dyDescent="0.3">
      <c r="A111" s="24" t="s">
        <v>68</v>
      </c>
      <c r="B111" s="25">
        <v>33321</v>
      </c>
    </row>
    <row r="120" spans="3:5" x14ac:dyDescent="0.25">
      <c r="C120" s="28"/>
      <c r="D120" s="29"/>
      <c r="E120" s="30"/>
    </row>
    <row r="121" spans="3:5" x14ac:dyDescent="0.25">
      <c r="C121" s="31"/>
      <c r="D121" s="32"/>
      <c r="E121" s="33"/>
    </row>
    <row r="122" spans="3:5" x14ac:dyDescent="0.25">
      <c r="C122" s="31"/>
      <c r="D122" s="32"/>
      <c r="E122" s="33"/>
    </row>
    <row r="123" spans="3:5" x14ac:dyDescent="0.25">
      <c r="C123" s="31"/>
      <c r="D123" s="32"/>
      <c r="E123" s="33"/>
    </row>
    <row r="124" spans="3:5" x14ac:dyDescent="0.25">
      <c r="C124" s="31"/>
      <c r="D124" s="32"/>
      <c r="E124" s="33"/>
    </row>
    <row r="125" spans="3:5" x14ac:dyDescent="0.25">
      <c r="C125" s="31"/>
      <c r="D125" s="32"/>
      <c r="E125" s="33"/>
    </row>
    <row r="126" spans="3:5" x14ac:dyDescent="0.25">
      <c r="C126" s="31"/>
      <c r="D126" s="32"/>
      <c r="E126" s="33"/>
    </row>
    <row r="127" spans="3:5" x14ac:dyDescent="0.25">
      <c r="C127" s="31"/>
      <c r="D127" s="32"/>
      <c r="E127" s="33"/>
    </row>
    <row r="128" spans="3:5" x14ac:dyDescent="0.25">
      <c r="C128" s="31"/>
      <c r="D128" s="32"/>
      <c r="E128" s="33"/>
    </row>
    <row r="129" spans="3:5" x14ac:dyDescent="0.25">
      <c r="C129" s="31"/>
      <c r="D129" s="32"/>
      <c r="E129" s="33"/>
    </row>
    <row r="130" spans="3:5" x14ac:dyDescent="0.25">
      <c r="C130" s="31"/>
      <c r="D130" s="32"/>
      <c r="E130" s="33"/>
    </row>
    <row r="131" spans="3:5" x14ac:dyDescent="0.25">
      <c r="C131" s="31"/>
      <c r="D131" s="32"/>
      <c r="E131" s="33"/>
    </row>
    <row r="132" spans="3:5" x14ac:dyDescent="0.25">
      <c r="C132" s="31"/>
      <c r="D132" s="32"/>
      <c r="E132" s="33"/>
    </row>
    <row r="133" spans="3:5" x14ac:dyDescent="0.25">
      <c r="C133" s="31"/>
      <c r="D133" s="32"/>
      <c r="E133" s="33"/>
    </row>
    <row r="134" spans="3:5" x14ac:dyDescent="0.25">
      <c r="C134" s="31"/>
      <c r="D134" s="32"/>
      <c r="E134" s="33"/>
    </row>
    <row r="135" spans="3:5" x14ac:dyDescent="0.25">
      <c r="C135" s="31"/>
      <c r="D135" s="32"/>
      <c r="E135" s="33"/>
    </row>
    <row r="136" spans="3:5" x14ac:dyDescent="0.25">
      <c r="C136" s="31"/>
      <c r="D136" s="32"/>
      <c r="E136" s="33"/>
    </row>
    <row r="137" spans="3:5" x14ac:dyDescent="0.25">
      <c r="C137" s="34"/>
      <c r="D137" s="35"/>
      <c r="E137" s="36"/>
    </row>
  </sheetData>
  <pageMargins left="0.7" right="0.7" top="0.75" bottom="0.75" header="0.3" footer="0.3"/>
  <drawing r:id="rId3"/>
  <extLst>
    <ext xmlns:x14="http://schemas.microsoft.com/office/spreadsheetml/2009/9/main" uri="{A8765BA9-456A-4dab-B4F3-ACF838C121DE}">
      <x14:slicerList>
        <x14:slicer r:id="rId4"/>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3617B0-58B4-4D07-90E6-017E5F5F213A}">
  <dimension ref="A1:AL27"/>
  <sheetViews>
    <sheetView showGridLines="0" showRowColHeaders="0" workbookViewId="0">
      <selection sqref="A1:AL27"/>
    </sheetView>
  </sheetViews>
  <sheetFormatPr defaultRowHeight="12.5" x14ac:dyDescent="0.25"/>
  <sheetData>
    <row r="1" spans="1:38" x14ac:dyDescent="0.25">
      <c r="A1" s="37"/>
      <c r="B1" s="37"/>
      <c r="C1" s="37"/>
      <c r="D1" s="37"/>
      <c r="E1" s="37"/>
      <c r="F1" s="37"/>
      <c r="G1" s="37"/>
      <c r="H1" s="37"/>
      <c r="I1" s="37"/>
      <c r="J1" s="37"/>
      <c r="K1" s="37"/>
      <c r="L1" s="37"/>
      <c r="M1" s="37"/>
      <c r="N1" s="37"/>
      <c r="O1" s="37"/>
      <c r="P1" s="37"/>
      <c r="Q1" s="37"/>
      <c r="R1" s="37"/>
      <c r="S1" s="37"/>
      <c r="T1" s="37"/>
      <c r="U1" s="37"/>
      <c r="V1" s="37"/>
      <c r="W1" s="37"/>
      <c r="X1" s="37"/>
      <c r="Y1" s="37"/>
      <c r="Z1" s="37"/>
      <c r="AA1" s="37"/>
      <c r="AB1" s="37"/>
      <c r="AC1" s="37"/>
      <c r="AD1" s="37"/>
      <c r="AE1" s="37"/>
      <c r="AF1" s="37"/>
      <c r="AG1" s="37"/>
      <c r="AH1" s="37"/>
      <c r="AI1" s="37"/>
      <c r="AJ1" s="37"/>
      <c r="AK1" s="37"/>
      <c r="AL1" s="37"/>
    </row>
    <row r="2" spans="1:38" x14ac:dyDescent="0.25">
      <c r="A2" s="37"/>
      <c r="B2" s="37"/>
      <c r="C2" s="37"/>
      <c r="D2" s="37"/>
      <c r="E2" s="37"/>
      <c r="F2" s="37"/>
      <c r="G2" s="37"/>
      <c r="H2" s="37"/>
      <c r="I2" s="37"/>
      <c r="J2" s="37"/>
      <c r="K2" s="37"/>
      <c r="L2" s="37"/>
      <c r="M2" s="37"/>
      <c r="N2" s="37"/>
      <c r="O2" s="37"/>
      <c r="P2" s="37"/>
      <c r="Q2" s="37"/>
      <c r="R2" s="37"/>
      <c r="S2" s="37"/>
      <c r="T2" s="37"/>
      <c r="U2" s="37"/>
      <c r="V2" s="37"/>
      <c r="W2" s="37"/>
      <c r="X2" s="37"/>
      <c r="Y2" s="37"/>
      <c r="Z2" s="37"/>
      <c r="AA2" s="37"/>
      <c r="AB2" s="37"/>
      <c r="AC2" s="37"/>
      <c r="AD2" s="37"/>
      <c r="AE2" s="37"/>
      <c r="AF2" s="37"/>
      <c r="AG2" s="37"/>
      <c r="AH2" s="37"/>
      <c r="AI2" s="37"/>
      <c r="AJ2" s="37"/>
      <c r="AK2" s="37"/>
      <c r="AL2" s="37"/>
    </row>
    <row r="3" spans="1:38" x14ac:dyDescent="0.25">
      <c r="A3" s="37"/>
      <c r="B3" s="37"/>
      <c r="C3" s="37"/>
      <c r="D3" s="37"/>
      <c r="E3" s="37"/>
      <c r="F3" s="37"/>
      <c r="G3" s="37"/>
      <c r="H3" s="37"/>
      <c r="I3" s="37"/>
      <c r="J3" s="37"/>
      <c r="K3" s="37"/>
      <c r="L3" s="37"/>
      <c r="M3" s="37"/>
      <c r="N3" s="37"/>
      <c r="O3" s="37"/>
      <c r="P3" s="37"/>
      <c r="Q3" s="37"/>
      <c r="R3" s="37"/>
      <c r="S3" s="37"/>
      <c r="T3" s="37"/>
      <c r="U3" s="37"/>
      <c r="V3" s="37"/>
      <c r="W3" s="37"/>
      <c r="X3" s="37"/>
      <c r="Y3" s="37"/>
      <c r="Z3" s="37"/>
      <c r="AA3" s="37"/>
      <c r="AB3" s="37"/>
      <c r="AC3" s="37"/>
      <c r="AD3" s="37"/>
      <c r="AE3" s="37"/>
      <c r="AF3" s="37"/>
      <c r="AG3" s="37"/>
      <c r="AH3" s="37"/>
      <c r="AI3" s="37"/>
      <c r="AJ3" s="37"/>
      <c r="AK3" s="37"/>
      <c r="AL3" s="37"/>
    </row>
    <row r="4" spans="1:38" x14ac:dyDescent="0.25">
      <c r="A4" s="37"/>
      <c r="B4" s="37"/>
      <c r="C4" s="37"/>
      <c r="D4" s="37"/>
      <c r="E4" s="37"/>
      <c r="F4" s="37"/>
      <c r="G4" s="37"/>
      <c r="H4" s="37"/>
      <c r="I4" s="37"/>
      <c r="J4" s="37"/>
      <c r="K4" s="37"/>
      <c r="L4" s="37"/>
      <c r="M4" s="37"/>
      <c r="N4" s="37"/>
      <c r="O4" s="37"/>
      <c r="P4" s="37"/>
      <c r="Q4" s="37"/>
      <c r="R4" s="37"/>
      <c r="S4" s="37"/>
      <c r="T4" s="37"/>
      <c r="U4" s="37"/>
      <c r="V4" s="37"/>
      <c r="W4" s="37"/>
      <c r="X4" s="37"/>
      <c r="Y4" s="37"/>
      <c r="Z4" s="37"/>
      <c r="AA4" s="37"/>
      <c r="AB4" s="37"/>
      <c r="AC4" s="37"/>
      <c r="AD4" s="37"/>
      <c r="AE4" s="37"/>
      <c r="AF4" s="37"/>
      <c r="AG4" s="37"/>
      <c r="AH4" s="37"/>
      <c r="AI4" s="37"/>
      <c r="AJ4" s="37"/>
      <c r="AK4" s="37"/>
      <c r="AL4" s="37"/>
    </row>
    <row r="5" spans="1:38" x14ac:dyDescent="0.25">
      <c r="A5" s="37"/>
      <c r="B5" s="37"/>
      <c r="C5" s="37"/>
      <c r="D5" s="37"/>
      <c r="E5" s="37"/>
      <c r="F5" s="37"/>
      <c r="G5" s="37"/>
      <c r="H5" s="37"/>
      <c r="I5" s="37"/>
      <c r="J5" s="37"/>
      <c r="K5" s="37"/>
      <c r="L5" s="37"/>
      <c r="M5" s="37"/>
      <c r="N5" s="37"/>
      <c r="O5" s="37"/>
      <c r="P5" s="37"/>
      <c r="Q5" s="37"/>
      <c r="R5" s="37"/>
      <c r="S5" s="37"/>
      <c r="T5" s="37"/>
      <c r="U5" s="37"/>
      <c r="V5" s="37"/>
      <c r="W5" s="37"/>
      <c r="X5" s="37"/>
      <c r="Y5" s="37"/>
      <c r="Z5" s="37"/>
      <c r="AA5" s="37"/>
      <c r="AB5" s="37"/>
      <c r="AC5" s="37"/>
      <c r="AD5" s="37"/>
      <c r="AE5" s="37"/>
      <c r="AF5" s="37"/>
      <c r="AG5" s="37"/>
      <c r="AH5" s="37"/>
      <c r="AI5" s="37"/>
      <c r="AJ5" s="37"/>
      <c r="AK5" s="37"/>
      <c r="AL5" s="37"/>
    </row>
    <row r="6" spans="1:38" x14ac:dyDescent="0.25">
      <c r="A6" s="37"/>
      <c r="B6" s="37"/>
      <c r="C6" s="37"/>
      <c r="D6" s="37"/>
      <c r="E6" s="37"/>
      <c r="F6" s="37"/>
      <c r="G6" s="37"/>
      <c r="H6" s="37"/>
      <c r="I6" s="37"/>
      <c r="J6" s="37"/>
      <c r="K6" s="37"/>
      <c r="L6" s="37"/>
      <c r="M6" s="37"/>
      <c r="N6" s="37"/>
      <c r="O6" s="37"/>
      <c r="P6" s="37"/>
      <c r="Q6" s="37"/>
      <c r="R6" s="37"/>
      <c r="S6" s="37"/>
      <c r="T6" s="37"/>
      <c r="U6" s="37"/>
      <c r="V6" s="37"/>
      <c r="W6" s="37"/>
      <c r="X6" s="37"/>
      <c r="Y6" s="37"/>
      <c r="Z6" s="37"/>
      <c r="AA6" s="37"/>
      <c r="AB6" s="37"/>
      <c r="AC6" s="37"/>
      <c r="AD6" s="37"/>
      <c r="AE6" s="37"/>
      <c r="AF6" s="37"/>
      <c r="AG6" s="37"/>
      <c r="AH6" s="37"/>
      <c r="AI6" s="37"/>
      <c r="AJ6" s="37"/>
      <c r="AK6" s="37"/>
      <c r="AL6" s="37"/>
    </row>
    <row r="7" spans="1:38" x14ac:dyDescent="0.25">
      <c r="A7" s="37"/>
      <c r="B7" s="37"/>
      <c r="C7" s="37"/>
      <c r="D7" s="37"/>
      <c r="E7" s="37"/>
      <c r="F7" s="37"/>
      <c r="G7" s="37"/>
      <c r="H7" s="37"/>
      <c r="I7" s="37"/>
      <c r="J7" s="37"/>
      <c r="K7" s="37"/>
      <c r="L7" s="37"/>
      <c r="M7" s="37"/>
      <c r="N7" s="37"/>
      <c r="O7" s="37"/>
      <c r="P7" s="37"/>
      <c r="Q7" s="37"/>
      <c r="R7" s="37"/>
      <c r="S7" s="37"/>
      <c r="T7" s="37"/>
      <c r="U7" s="37"/>
      <c r="V7" s="37"/>
      <c r="W7" s="37"/>
      <c r="X7" s="37"/>
      <c r="Y7" s="37"/>
      <c r="Z7" s="37"/>
      <c r="AA7" s="37"/>
      <c r="AB7" s="37"/>
      <c r="AC7" s="37"/>
      <c r="AD7" s="37"/>
      <c r="AE7" s="37"/>
      <c r="AF7" s="37"/>
      <c r="AG7" s="37"/>
      <c r="AH7" s="37"/>
      <c r="AI7" s="37"/>
      <c r="AJ7" s="37"/>
      <c r="AK7" s="37"/>
      <c r="AL7" s="37"/>
    </row>
    <row r="8" spans="1:38" x14ac:dyDescent="0.25">
      <c r="A8" s="37"/>
      <c r="B8" s="37"/>
      <c r="C8" s="37"/>
      <c r="D8" s="37"/>
      <c r="E8" s="37"/>
      <c r="F8" s="37"/>
      <c r="G8" s="37"/>
      <c r="H8" s="37"/>
      <c r="I8" s="37"/>
      <c r="J8" s="37"/>
      <c r="K8" s="37"/>
      <c r="L8" s="37"/>
      <c r="M8" s="37"/>
      <c r="N8" s="37"/>
      <c r="O8" s="37"/>
      <c r="P8" s="37"/>
      <c r="Q8" s="37"/>
      <c r="R8" s="37"/>
      <c r="S8" s="37"/>
      <c r="T8" s="37"/>
      <c r="U8" s="37"/>
      <c r="V8" s="37"/>
      <c r="W8" s="37"/>
      <c r="X8" s="37"/>
      <c r="Y8" s="37"/>
      <c r="Z8" s="37"/>
      <c r="AA8" s="37"/>
      <c r="AB8" s="37"/>
      <c r="AC8" s="37"/>
      <c r="AD8" s="37"/>
      <c r="AE8" s="37"/>
      <c r="AF8" s="37"/>
      <c r="AG8" s="37"/>
      <c r="AH8" s="37"/>
      <c r="AI8" s="37"/>
      <c r="AJ8" s="37"/>
      <c r="AK8" s="37"/>
      <c r="AL8" s="37"/>
    </row>
    <row r="9" spans="1:38" x14ac:dyDescent="0.25">
      <c r="A9" s="37"/>
      <c r="B9" s="37"/>
      <c r="C9" s="37"/>
      <c r="D9" s="37"/>
      <c r="E9" s="37"/>
      <c r="F9" s="37"/>
      <c r="G9" s="37"/>
      <c r="H9" s="37"/>
      <c r="I9" s="37"/>
      <c r="J9" s="37"/>
      <c r="K9" s="37"/>
      <c r="L9" s="37"/>
      <c r="M9" s="37"/>
      <c r="N9" s="37"/>
      <c r="O9" s="37"/>
      <c r="P9" s="37"/>
      <c r="Q9" s="37"/>
      <c r="R9" s="37"/>
      <c r="S9" s="37"/>
      <c r="T9" s="37"/>
      <c r="U9" s="37"/>
      <c r="V9" s="37"/>
      <c r="W9" s="37"/>
      <c r="X9" s="37"/>
      <c r="Y9" s="37"/>
      <c r="Z9" s="37"/>
      <c r="AA9" s="37"/>
      <c r="AB9" s="37"/>
      <c r="AC9" s="37"/>
      <c r="AD9" s="37"/>
      <c r="AE9" s="37"/>
      <c r="AF9" s="37"/>
      <c r="AG9" s="37"/>
      <c r="AH9" s="37"/>
      <c r="AI9" s="37"/>
      <c r="AJ9" s="37"/>
      <c r="AK9" s="37"/>
      <c r="AL9" s="37"/>
    </row>
    <row r="10" spans="1:38" x14ac:dyDescent="0.25">
      <c r="A10" s="37"/>
      <c r="B10" s="37"/>
      <c r="C10" s="37"/>
      <c r="D10" s="37"/>
      <c r="E10" s="37"/>
      <c r="F10" s="37"/>
      <c r="G10" s="37"/>
      <c r="H10" s="37"/>
      <c r="I10" s="37"/>
      <c r="J10" s="37"/>
      <c r="K10" s="37"/>
      <c r="L10" s="37"/>
      <c r="M10" s="37"/>
      <c r="N10" s="37"/>
      <c r="O10" s="37"/>
      <c r="P10" s="37"/>
      <c r="Q10" s="37"/>
      <c r="R10" s="37"/>
      <c r="S10" s="37"/>
      <c r="T10" s="37"/>
      <c r="U10" s="37"/>
      <c r="V10" s="37"/>
      <c r="W10" s="37"/>
      <c r="X10" s="37"/>
      <c r="Y10" s="37"/>
      <c r="Z10" s="37"/>
      <c r="AA10" s="37"/>
      <c r="AB10" s="37"/>
      <c r="AC10" s="37"/>
      <c r="AD10" s="37"/>
      <c r="AE10" s="37"/>
      <c r="AF10" s="37"/>
      <c r="AG10" s="37"/>
      <c r="AH10" s="37"/>
      <c r="AI10" s="37"/>
      <c r="AJ10" s="37"/>
      <c r="AK10" s="37"/>
      <c r="AL10" s="37"/>
    </row>
    <row r="11" spans="1:38" x14ac:dyDescent="0.25">
      <c r="A11" s="37"/>
      <c r="B11" s="37"/>
      <c r="C11" s="37"/>
      <c r="D11" s="37"/>
      <c r="E11" s="37"/>
      <c r="F11" s="37"/>
      <c r="G11" s="37"/>
      <c r="H11" s="37"/>
      <c r="I11" s="37"/>
      <c r="J11" s="37"/>
      <c r="K11" s="37"/>
      <c r="L11" s="37"/>
      <c r="M11" s="37"/>
      <c r="N11" s="37"/>
      <c r="O11" s="37"/>
      <c r="P11" s="37"/>
      <c r="Q11" s="37"/>
      <c r="R11" s="37"/>
      <c r="S11" s="37"/>
      <c r="T11" s="37"/>
      <c r="U11" s="37"/>
      <c r="V11" s="37"/>
      <c r="W11" s="37"/>
      <c r="X11" s="37"/>
      <c r="Y11" s="37"/>
      <c r="Z11" s="37"/>
      <c r="AA11" s="37"/>
      <c r="AB11" s="37"/>
      <c r="AC11" s="37"/>
      <c r="AD11" s="37"/>
      <c r="AE11" s="37"/>
      <c r="AF11" s="37"/>
      <c r="AG11" s="37"/>
      <c r="AH11" s="37"/>
      <c r="AI11" s="37"/>
      <c r="AJ11" s="37"/>
      <c r="AK11" s="37"/>
      <c r="AL11" s="37"/>
    </row>
    <row r="12" spans="1:38" x14ac:dyDescent="0.25">
      <c r="A12" s="37"/>
      <c r="B12" s="37"/>
      <c r="C12" s="37"/>
      <c r="D12" s="37"/>
      <c r="E12" s="37"/>
      <c r="F12" s="37"/>
      <c r="G12" s="37"/>
      <c r="H12" s="37"/>
      <c r="I12" s="37"/>
      <c r="J12" s="37"/>
      <c r="K12" s="37"/>
      <c r="L12" s="37"/>
      <c r="M12" s="37"/>
      <c r="N12" s="37"/>
      <c r="O12" s="37"/>
      <c r="P12" s="37"/>
      <c r="Q12" s="37"/>
      <c r="R12" s="37"/>
      <c r="S12" s="37"/>
      <c r="T12" s="37"/>
      <c r="U12" s="37"/>
      <c r="V12" s="37"/>
      <c r="W12" s="37"/>
      <c r="X12" s="37"/>
      <c r="Y12" s="37"/>
      <c r="Z12" s="37"/>
      <c r="AA12" s="37"/>
      <c r="AB12" s="37"/>
      <c r="AC12" s="37"/>
      <c r="AD12" s="37"/>
      <c r="AE12" s="37"/>
      <c r="AF12" s="37"/>
      <c r="AG12" s="37"/>
      <c r="AH12" s="37"/>
      <c r="AI12" s="37"/>
      <c r="AJ12" s="37"/>
      <c r="AK12" s="37"/>
      <c r="AL12" s="37"/>
    </row>
    <row r="13" spans="1:38" x14ac:dyDescent="0.25">
      <c r="A13" s="37"/>
      <c r="B13" s="37"/>
      <c r="C13" s="37"/>
      <c r="D13" s="37"/>
      <c r="E13" s="37"/>
      <c r="F13" s="37"/>
      <c r="G13" s="37"/>
      <c r="H13" s="37"/>
      <c r="I13" s="37"/>
      <c r="J13" s="37"/>
      <c r="K13" s="37"/>
      <c r="L13" s="37"/>
      <c r="M13" s="37"/>
      <c r="N13" s="37"/>
      <c r="O13" s="37"/>
      <c r="P13" s="37"/>
      <c r="Q13" s="37"/>
      <c r="R13" s="37"/>
      <c r="S13" s="37"/>
      <c r="T13" s="37"/>
      <c r="U13" s="37"/>
      <c r="V13" s="37"/>
      <c r="W13" s="37"/>
      <c r="X13" s="37"/>
      <c r="Y13" s="37"/>
      <c r="Z13" s="37"/>
      <c r="AA13" s="37"/>
      <c r="AB13" s="37"/>
      <c r="AC13" s="37"/>
      <c r="AD13" s="37"/>
      <c r="AE13" s="37"/>
      <c r="AF13" s="37"/>
      <c r="AG13" s="37"/>
      <c r="AH13" s="37"/>
      <c r="AI13" s="37"/>
      <c r="AJ13" s="37"/>
      <c r="AK13" s="37"/>
      <c r="AL13" s="37"/>
    </row>
    <row r="14" spans="1:38" x14ac:dyDescent="0.25">
      <c r="A14" s="37"/>
      <c r="B14" s="37"/>
      <c r="C14" s="37"/>
      <c r="D14" s="37"/>
      <c r="E14" s="37"/>
      <c r="F14" s="37"/>
      <c r="G14" s="37"/>
      <c r="H14" s="37"/>
      <c r="I14" s="37"/>
      <c r="J14" s="37"/>
      <c r="K14" s="37"/>
      <c r="L14" s="37"/>
      <c r="M14" s="37"/>
      <c r="N14" s="37"/>
      <c r="O14" s="37"/>
      <c r="P14" s="37"/>
      <c r="Q14" s="37"/>
      <c r="R14" s="37"/>
      <c r="S14" s="37"/>
      <c r="T14" s="37"/>
      <c r="U14" s="37"/>
      <c r="V14" s="37"/>
      <c r="W14" s="37"/>
      <c r="X14" s="37"/>
      <c r="Y14" s="37"/>
      <c r="Z14" s="37"/>
      <c r="AA14" s="37"/>
      <c r="AB14" s="37"/>
      <c r="AC14" s="37"/>
      <c r="AD14" s="37"/>
      <c r="AE14" s="37"/>
      <c r="AF14" s="37"/>
      <c r="AG14" s="37"/>
      <c r="AH14" s="37"/>
      <c r="AI14" s="37"/>
      <c r="AJ14" s="37"/>
      <c r="AK14" s="37"/>
      <c r="AL14" s="37"/>
    </row>
    <row r="15" spans="1:38" x14ac:dyDescent="0.25">
      <c r="A15" s="37"/>
      <c r="B15" s="37"/>
      <c r="C15" s="37"/>
      <c r="D15" s="37"/>
      <c r="E15" s="37"/>
      <c r="F15" s="37"/>
      <c r="G15" s="37"/>
      <c r="H15" s="37"/>
      <c r="I15" s="37"/>
      <c r="J15" s="37"/>
      <c r="K15" s="37"/>
      <c r="L15" s="37"/>
      <c r="M15" s="37"/>
      <c r="N15" s="37"/>
      <c r="O15" s="37"/>
      <c r="P15" s="37"/>
      <c r="Q15" s="37"/>
      <c r="R15" s="37"/>
      <c r="S15" s="37"/>
      <c r="T15" s="37"/>
      <c r="U15" s="37"/>
      <c r="V15" s="37"/>
      <c r="W15" s="37"/>
      <c r="X15" s="37"/>
      <c r="Y15" s="37"/>
      <c r="Z15" s="37"/>
      <c r="AA15" s="37"/>
      <c r="AB15" s="37"/>
      <c r="AC15" s="37"/>
      <c r="AD15" s="37"/>
      <c r="AE15" s="37"/>
      <c r="AF15" s="37"/>
      <c r="AG15" s="37"/>
      <c r="AH15" s="37"/>
      <c r="AI15" s="37"/>
      <c r="AJ15" s="37"/>
      <c r="AK15" s="37"/>
      <c r="AL15" s="37"/>
    </row>
    <row r="16" spans="1:38" x14ac:dyDescent="0.25">
      <c r="A16" s="37"/>
      <c r="B16" s="37"/>
      <c r="C16" s="37"/>
      <c r="D16" s="37"/>
      <c r="E16" s="37"/>
      <c r="F16" s="37"/>
      <c r="G16" s="37"/>
      <c r="H16" s="37"/>
      <c r="I16" s="37"/>
      <c r="J16" s="37"/>
      <c r="K16" s="37"/>
      <c r="L16" s="37"/>
      <c r="M16" s="37"/>
      <c r="N16" s="37"/>
      <c r="O16" s="37"/>
      <c r="P16" s="37"/>
      <c r="Q16" s="37"/>
      <c r="R16" s="37"/>
      <c r="S16" s="37"/>
      <c r="T16" s="37"/>
      <c r="U16" s="37"/>
      <c r="V16" s="37"/>
      <c r="W16" s="37"/>
      <c r="X16" s="37"/>
      <c r="Y16" s="37"/>
      <c r="Z16" s="37"/>
      <c r="AA16" s="37"/>
      <c r="AB16" s="37"/>
      <c r="AC16" s="37"/>
      <c r="AD16" s="37"/>
      <c r="AE16" s="37"/>
      <c r="AF16" s="37"/>
      <c r="AG16" s="37"/>
      <c r="AH16" s="37"/>
      <c r="AI16" s="37"/>
      <c r="AJ16" s="37"/>
      <c r="AK16" s="37"/>
      <c r="AL16" s="37"/>
    </row>
    <row r="17" spans="1:38" x14ac:dyDescent="0.25">
      <c r="A17" s="37"/>
      <c r="B17" s="37"/>
      <c r="C17" s="37"/>
      <c r="D17" s="37"/>
      <c r="E17" s="37"/>
      <c r="F17" s="37"/>
      <c r="G17" s="37"/>
      <c r="H17" s="37"/>
      <c r="I17" s="37"/>
      <c r="J17" s="37"/>
      <c r="K17" s="37"/>
      <c r="L17" s="37"/>
      <c r="M17" s="37"/>
      <c r="N17" s="37"/>
      <c r="O17" s="37"/>
      <c r="P17" s="37"/>
      <c r="Q17" s="37"/>
      <c r="R17" s="37"/>
      <c r="S17" s="37"/>
      <c r="T17" s="37"/>
      <c r="U17" s="37"/>
      <c r="V17" s="37"/>
      <c r="W17" s="37"/>
      <c r="X17" s="37"/>
      <c r="Y17" s="37"/>
      <c r="Z17" s="37"/>
      <c r="AA17" s="37"/>
      <c r="AB17" s="37"/>
      <c r="AC17" s="37"/>
      <c r="AD17" s="37"/>
      <c r="AE17" s="37"/>
      <c r="AF17" s="37"/>
      <c r="AG17" s="37"/>
      <c r="AH17" s="37"/>
      <c r="AI17" s="37"/>
      <c r="AJ17" s="37"/>
      <c r="AK17" s="37"/>
      <c r="AL17" s="37"/>
    </row>
    <row r="18" spans="1:38" x14ac:dyDescent="0.25">
      <c r="A18" s="37"/>
      <c r="B18" s="37"/>
      <c r="C18" s="37"/>
      <c r="D18" s="37"/>
      <c r="E18" s="37"/>
      <c r="F18" s="37"/>
      <c r="G18" s="37"/>
      <c r="H18" s="37"/>
      <c r="I18" s="37"/>
      <c r="J18" s="37"/>
      <c r="K18" s="37"/>
      <c r="L18" s="37"/>
      <c r="M18" s="37"/>
      <c r="N18" s="37"/>
      <c r="O18" s="37"/>
      <c r="P18" s="37"/>
      <c r="Q18" s="37"/>
      <c r="R18" s="37"/>
      <c r="S18" s="37"/>
      <c r="T18" s="37"/>
      <c r="U18" s="37"/>
      <c r="V18" s="37"/>
      <c r="W18" s="37"/>
      <c r="X18" s="37"/>
      <c r="Y18" s="37"/>
      <c r="Z18" s="37"/>
      <c r="AA18" s="37"/>
      <c r="AB18" s="37"/>
      <c r="AC18" s="37"/>
      <c r="AD18" s="37"/>
      <c r="AE18" s="37"/>
      <c r="AF18" s="37"/>
      <c r="AG18" s="37"/>
      <c r="AH18" s="37"/>
      <c r="AI18" s="37"/>
      <c r="AJ18" s="37"/>
      <c r="AK18" s="37"/>
      <c r="AL18" s="37"/>
    </row>
    <row r="19" spans="1:38" x14ac:dyDescent="0.25">
      <c r="A19" s="37"/>
      <c r="B19" s="37"/>
      <c r="C19" s="37"/>
      <c r="D19" s="37"/>
      <c r="E19" s="37"/>
      <c r="F19" s="37"/>
      <c r="G19" s="37"/>
      <c r="H19" s="37"/>
      <c r="I19" s="37"/>
      <c r="J19" s="37"/>
      <c r="K19" s="37"/>
      <c r="L19" s="37"/>
      <c r="M19" s="37"/>
      <c r="N19" s="37"/>
      <c r="O19" s="37"/>
      <c r="P19" s="37"/>
      <c r="Q19" s="37"/>
      <c r="R19" s="37"/>
      <c r="S19" s="37"/>
      <c r="T19" s="37"/>
      <c r="U19" s="37"/>
      <c r="V19" s="37"/>
      <c r="W19" s="37"/>
      <c r="X19" s="37"/>
      <c r="Y19" s="37"/>
      <c r="Z19" s="37"/>
      <c r="AA19" s="37"/>
      <c r="AB19" s="37"/>
      <c r="AC19" s="37"/>
      <c r="AD19" s="37"/>
      <c r="AE19" s="37"/>
      <c r="AF19" s="37"/>
      <c r="AG19" s="37"/>
      <c r="AH19" s="37"/>
      <c r="AI19" s="37"/>
      <c r="AJ19" s="37"/>
      <c r="AK19" s="37"/>
      <c r="AL19" s="37"/>
    </row>
    <row r="20" spans="1:38" x14ac:dyDescent="0.25">
      <c r="A20" s="37"/>
      <c r="B20" s="37"/>
      <c r="C20" s="37"/>
      <c r="D20" s="37"/>
      <c r="E20" s="37"/>
      <c r="F20" s="37"/>
      <c r="G20" s="37"/>
      <c r="H20" s="37"/>
      <c r="I20" s="37"/>
      <c r="J20" s="37"/>
      <c r="K20" s="37"/>
      <c r="L20" s="37"/>
      <c r="M20" s="37"/>
      <c r="N20" s="37"/>
      <c r="O20" s="37"/>
      <c r="P20" s="37"/>
      <c r="Q20" s="37"/>
      <c r="R20" s="37"/>
      <c r="S20" s="37"/>
      <c r="T20" s="37"/>
      <c r="U20" s="37"/>
      <c r="V20" s="37"/>
      <c r="W20" s="37"/>
      <c r="X20" s="37"/>
      <c r="Y20" s="37"/>
      <c r="Z20" s="37"/>
      <c r="AA20" s="37"/>
      <c r="AB20" s="37"/>
      <c r="AC20" s="37"/>
      <c r="AD20" s="37"/>
      <c r="AE20" s="37"/>
      <c r="AF20" s="37"/>
      <c r="AG20" s="37"/>
      <c r="AH20" s="37"/>
      <c r="AI20" s="37"/>
      <c r="AJ20" s="37"/>
      <c r="AK20" s="37"/>
      <c r="AL20" s="37"/>
    </row>
    <row r="21" spans="1:38" x14ac:dyDescent="0.25">
      <c r="A21" s="37"/>
      <c r="B21" s="37"/>
      <c r="C21" s="37"/>
      <c r="D21" s="37"/>
      <c r="E21" s="37"/>
      <c r="F21" s="37"/>
      <c r="G21" s="37"/>
      <c r="H21" s="37"/>
      <c r="I21" s="37"/>
      <c r="J21" s="37"/>
      <c r="K21" s="37"/>
      <c r="L21" s="37"/>
      <c r="M21" s="37"/>
      <c r="N21" s="37"/>
      <c r="O21" s="37"/>
      <c r="P21" s="37"/>
      <c r="Q21" s="37"/>
      <c r="R21" s="37"/>
      <c r="S21" s="37"/>
      <c r="T21" s="37"/>
      <c r="U21" s="37"/>
      <c r="V21" s="37"/>
      <c r="W21" s="37"/>
      <c r="X21" s="37"/>
      <c r="Y21" s="37"/>
      <c r="Z21" s="37"/>
      <c r="AA21" s="37"/>
      <c r="AB21" s="37"/>
      <c r="AC21" s="37"/>
      <c r="AD21" s="37"/>
      <c r="AE21" s="37"/>
      <c r="AF21" s="37"/>
      <c r="AG21" s="37"/>
      <c r="AH21" s="37"/>
      <c r="AI21" s="37"/>
      <c r="AJ21" s="37"/>
      <c r="AK21" s="37"/>
      <c r="AL21" s="37"/>
    </row>
    <row r="22" spans="1:38" x14ac:dyDescent="0.25">
      <c r="A22" s="37"/>
      <c r="B22" s="37"/>
      <c r="C22" s="37"/>
      <c r="D22" s="37"/>
      <c r="E22" s="37"/>
      <c r="F22" s="37"/>
      <c r="G22" s="37"/>
      <c r="H22" s="37"/>
      <c r="I22" s="37"/>
      <c r="J22" s="37"/>
      <c r="K22" s="37"/>
      <c r="L22" s="37"/>
      <c r="M22" s="37"/>
      <c r="N22" s="37"/>
      <c r="O22" s="37"/>
      <c r="P22" s="37"/>
      <c r="Q22" s="37"/>
      <c r="R22" s="37"/>
      <c r="S22" s="37"/>
      <c r="T22" s="37"/>
      <c r="U22" s="37"/>
      <c r="V22" s="37"/>
      <c r="W22" s="37"/>
      <c r="X22" s="37"/>
      <c r="Y22" s="37"/>
      <c r="Z22" s="37"/>
      <c r="AA22" s="37"/>
      <c r="AB22" s="37"/>
      <c r="AC22" s="37"/>
      <c r="AD22" s="37"/>
      <c r="AE22" s="37"/>
      <c r="AF22" s="37"/>
      <c r="AG22" s="37"/>
      <c r="AH22" s="37"/>
      <c r="AI22" s="37"/>
      <c r="AJ22" s="37"/>
      <c r="AK22" s="37"/>
      <c r="AL22" s="37"/>
    </row>
    <row r="23" spans="1:38" x14ac:dyDescent="0.25">
      <c r="A23" s="37"/>
      <c r="B23" s="37"/>
      <c r="C23" s="37"/>
      <c r="D23" s="37"/>
      <c r="E23" s="37"/>
      <c r="F23" s="37"/>
      <c r="G23" s="37"/>
      <c r="H23" s="37"/>
      <c r="I23" s="37"/>
      <c r="J23" s="37"/>
      <c r="K23" s="37"/>
      <c r="L23" s="37"/>
      <c r="M23" s="37"/>
      <c r="N23" s="37"/>
      <c r="O23" s="37"/>
      <c r="P23" s="37"/>
      <c r="Q23" s="37"/>
      <c r="R23" s="37"/>
      <c r="S23" s="37"/>
      <c r="T23" s="37"/>
      <c r="U23" s="37"/>
      <c r="V23" s="37"/>
      <c r="W23" s="37"/>
      <c r="X23" s="37"/>
      <c r="Y23" s="37"/>
      <c r="Z23" s="37"/>
      <c r="AA23" s="37"/>
      <c r="AB23" s="37"/>
      <c r="AC23" s="37"/>
      <c r="AD23" s="37"/>
      <c r="AE23" s="37"/>
      <c r="AF23" s="37"/>
      <c r="AG23" s="37"/>
      <c r="AH23" s="37"/>
      <c r="AI23" s="37"/>
      <c r="AJ23" s="37"/>
      <c r="AK23" s="37"/>
      <c r="AL23" s="37"/>
    </row>
    <row r="24" spans="1:38" x14ac:dyDescent="0.25">
      <c r="A24" s="37"/>
      <c r="B24" s="37"/>
      <c r="C24" s="37"/>
      <c r="D24" s="37"/>
      <c r="E24" s="37"/>
      <c r="F24" s="37"/>
      <c r="G24" s="37"/>
      <c r="H24" s="37"/>
      <c r="I24" s="37"/>
      <c r="J24" s="37"/>
      <c r="K24" s="37"/>
      <c r="L24" s="37"/>
      <c r="M24" s="37"/>
      <c r="N24" s="37"/>
      <c r="O24" s="37"/>
      <c r="P24" s="37"/>
      <c r="Q24" s="37"/>
      <c r="R24" s="37"/>
      <c r="S24" s="37"/>
      <c r="T24" s="37"/>
      <c r="U24" s="37"/>
      <c r="V24" s="37"/>
      <c r="W24" s="37"/>
      <c r="X24" s="37"/>
      <c r="Y24" s="37"/>
      <c r="Z24" s="37"/>
      <c r="AA24" s="37"/>
      <c r="AB24" s="37"/>
      <c r="AC24" s="37"/>
      <c r="AD24" s="37"/>
      <c r="AE24" s="37"/>
      <c r="AF24" s="37"/>
      <c r="AG24" s="37"/>
      <c r="AH24" s="37"/>
      <c r="AI24" s="37"/>
      <c r="AJ24" s="37"/>
      <c r="AK24" s="37"/>
      <c r="AL24" s="37"/>
    </row>
    <row r="25" spans="1:38" x14ac:dyDescent="0.25">
      <c r="A25" s="37"/>
      <c r="B25" s="37"/>
      <c r="C25" s="37"/>
      <c r="D25" s="37"/>
      <c r="E25" s="37"/>
      <c r="F25" s="37"/>
      <c r="G25" s="37"/>
      <c r="H25" s="37"/>
      <c r="I25" s="37"/>
      <c r="J25" s="37"/>
      <c r="K25" s="37"/>
      <c r="L25" s="37"/>
      <c r="M25" s="37"/>
      <c r="N25" s="37"/>
      <c r="O25" s="37"/>
      <c r="P25" s="37"/>
      <c r="Q25" s="37"/>
      <c r="R25" s="37"/>
      <c r="S25" s="37"/>
      <c r="T25" s="37"/>
      <c r="U25" s="37"/>
      <c r="V25" s="37"/>
      <c r="W25" s="37"/>
      <c r="X25" s="37"/>
      <c r="Y25" s="37"/>
      <c r="Z25" s="37"/>
      <c r="AA25" s="37"/>
      <c r="AB25" s="37"/>
      <c r="AC25" s="37"/>
      <c r="AD25" s="37"/>
      <c r="AE25" s="37"/>
      <c r="AF25" s="37"/>
      <c r="AG25" s="37"/>
      <c r="AH25" s="37"/>
      <c r="AI25" s="37"/>
      <c r="AJ25" s="37"/>
      <c r="AK25" s="37"/>
      <c r="AL25" s="37"/>
    </row>
    <row r="26" spans="1:38" x14ac:dyDescent="0.25">
      <c r="A26" s="37"/>
      <c r="B26" s="37"/>
      <c r="C26" s="37"/>
      <c r="D26" s="37"/>
      <c r="E26" s="37"/>
      <c r="F26" s="37"/>
      <c r="G26" s="37"/>
      <c r="H26" s="37"/>
      <c r="I26" s="37"/>
      <c r="J26" s="37"/>
      <c r="K26" s="37"/>
      <c r="L26" s="37"/>
      <c r="M26" s="37"/>
      <c r="N26" s="37"/>
      <c r="O26" s="37"/>
      <c r="P26" s="37"/>
      <c r="Q26" s="37"/>
      <c r="R26" s="37"/>
      <c r="S26" s="37"/>
      <c r="T26" s="37"/>
      <c r="U26" s="37"/>
      <c r="V26" s="37"/>
      <c r="W26" s="37"/>
      <c r="X26" s="37"/>
      <c r="Y26" s="37"/>
      <c r="Z26" s="37"/>
      <c r="AA26" s="37"/>
      <c r="AB26" s="37"/>
      <c r="AC26" s="37"/>
      <c r="AD26" s="37"/>
      <c r="AE26" s="37"/>
      <c r="AF26" s="37"/>
      <c r="AG26" s="37"/>
      <c r="AH26" s="37"/>
      <c r="AI26" s="37"/>
      <c r="AJ26" s="37"/>
      <c r="AK26" s="37"/>
      <c r="AL26" s="37"/>
    </row>
    <row r="27" spans="1:38" x14ac:dyDescent="0.25">
      <c r="A27" s="37"/>
      <c r="B27" s="37"/>
      <c r="C27" s="37"/>
      <c r="D27" s="37"/>
      <c r="E27" s="37"/>
      <c r="F27" s="37"/>
      <c r="G27" s="37"/>
      <c r="H27" s="37"/>
      <c r="I27" s="37"/>
      <c r="J27" s="37"/>
      <c r="K27" s="37"/>
      <c r="L27" s="37"/>
      <c r="M27" s="37"/>
      <c r="N27" s="37"/>
      <c r="O27" s="37"/>
      <c r="P27" s="37"/>
      <c r="Q27" s="37"/>
      <c r="R27" s="37"/>
      <c r="S27" s="37"/>
      <c r="T27" s="37"/>
      <c r="U27" s="37"/>
      <c r="V27" s="37"/>
      <c r="W27" s="37"/>
      <c r="X27" s="37"/>
      <c r="Y27" s="37"/>
      <c r="Z27" s="37"/>
      <c r="AA27" s="37"/>
      <c r="AB27" s="37"/>
      <c r="AC27" s="37"/>
      <c r="AD27" s="37"/>
      <c r="AE27" s="37"/>
      <c r="AF27" s="37"/>
      <c r="AG27" s="37"/>
      <c r="AH27" s="37"/>
      <c r="AI27" s="37"/>
      <c r="AJ27" s="37"/>
      <c r="AK27" s="37"/>
      <c r="AL27" s="37"/>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43"/>
  <sheetViews>
    <sheetView topLeftCell="A21" workbookViewId="0">
      <selection activeCell="I37" sqref="I37"/>
    </sheetView>
  </sheetViews>
  <sheetFormatPr defaultRowHeight="12.5" x14ac:dyDescent="0.25"/>
  <sheetData>
    <row r="1" spans="1:8" ht="13" x14ac:dyDescent="0.3">
      <c r="A1" s="8" t="s">
        <v>45</v>
      </c>
      <c r="D1" s="8" t="s">
        <v>62</v>
      </c>
      <c r="E1" s="6"/>
      <c r="H1" s="13" t="s">
        <v>67</v>
      </c>
    </row>
    <row r="2" spans="1:8" ht="13" x14ac:dyDescent="0.3">
      <c r="A2" s="7" t="s">
        <v>51</v>
      </c>
      <c r="B2" s="7"/>
      <c r="C2" s="7"/>
      <c r="D2" s="7"/>
      <c r="E2" s="7"/>
    </row>
    <row r="3" spans="1:8" ht="13" x14ac:dyDescent="0.3">
      <c r="A3" s="7"/>
      <c r="B3" s="7" t="s">
        <v>55</v>
      </c>
      <c r="C3" s="7"/>
      <c r="D3" s="7"/>
      <c r="E3" s="7"/>
    </row>
    <row r="4" spans="1:8" ht="13" x14ac:dyDescent="0.3">
      <c r="A4" s="7"/>
      <c r="B4" s="7" t="s">
        <v>61</v>
      </c>
      <c r="C4" s="7"/>
      <c r="D4" s="7"/>
      <c r="E4" s="7"/>
    </row>
    <row r="5" spans="1:8" x14ac:dyDescent="0.25">
      <c r="A5" s="9" t="s">
        <v>52</v>
      </c>
      <c r="B5" s="9"/>
      <c r="C5" s="9"/>
      <c r="D5" s="9"/>
    </row>
    <row r="6" spans="1:8" x14ac:dyDescent="0.25">
      <c r="A6" s="9"/>
      <c r="B6" s="9"/>
      <c r="C6" s="9"/>
      <c r="D6" s="9"/>
    </row>
    <row r="7" spans="1:8" x14ac:dyDescent="0.25">
      <c r="A7" s="9" t="s">
        <v>46</v>
      </c>
      <c r="B7" s="9"/>
      <c r="C7" s="9"/>
      <c r="D7" s="9"/>
    </row>
    <row r="8" spans="1:8" x14ac:dyDescent="0.25">
      <c r="A8" s="9" t="s">
        <v>47</v>
      </c>
      <c r="B8" s="9"/>
      <c r="C8" s="9"/>
      <c r="D8" s="9"/>
    </row>
    <row r="9" spans="1:8" x14ac:dyDescent="0.25">
      <c r="A9" s="9"/>
      <c r="B9" s="9" t="s">
        <v>56</v>
      </c>
      <c r="C9" s="9"/>
      <c r="D9" s="9"/>
    </row>
    <row r="10" spans="1:8" x14ac:dyDescent="0.25">
      <c r="A10" s="9"/>
      <c r="B10" s="9" t="s">
        <v>57</v>
      </c>
      <c r="C10" s="9"/>
      <c r="D10" s="9"/>
    </row>
    <row r="11" spans="1:8" x14ac:dyDescent="0.25">
      <c r="A11" s="9" t="s">
        <v>49</v>
      </c>
      <c r="B11" s="9"/>
      <c r="C11" s="9"/>
      <c r="D11" s="9"/>
    </row>
    <row r="12" spans="1:8" x14ac:dyDescent="0.25">
      <c r="A12" s="9"/>
      <c r="B12" s="12" t="s">
        <v>0</v>
      </c>
      <c r="C12" s="9"/>
      <c r="D12" s="12" t="s">
        <v>48</v>
      </c>
    </row>
    <row r="13" spans="1:8" ht="13.5" x14ac:dyDescent="0.35">
      <c r="A13" s="9"/>
      <c r="B13" s="10" t="s">
        <v>34</v>
      </c>
      <c r="C13" s="9"/>
      <c r="D13" s="11"/>
    </row>
    <row r="14" spans="1:8" ht="13.5" x14ac:dyDescent="0.35">
      <c r="A14" s="9"/>
      <c r="B14" s="10" t="s">
        <v>16</v>
      </c>
      <c r="C14" s="9"/>
      <c r="D14" s="11"/>
    </row>
    <row r="15" spans="1:8" ht="13.5" x14ac:dyDescent="0.35">
      <c r="A15" s="9"/>
      <c r="B15" s="10" t="s">
        <v>35</v>
      </c>
      <c r="C15" s="9"/>
      <c r="D15" s="11"/>
    </row>
    <row r="16" spans="1:8" ht="13.5" x14ac:dyDescent="0.35">
      <c r="A16" s="9"/>
      <c r="B16" s="10" t="s">
        <v>32</v>
      </c>
      <c r="C16" s="9"/>
      <c r="D16" s="11"/>
    </row>
    <row r="17" spans="1:6" ht="13.5" x14ac:dyDescent="0.35">
      <c r="A17" s="9"/>
      <c r="B17" s="10" t="s">
        <v>26</v>
      </c>
      <c r="C17" s="9"/>
      <c r="D17" s="11"/>
    </row>
    <row r="18" spans="1:6" ht="13.5" x14ac:dyDescent="0.35">
      <c r="A18" s="9"/>
      <c r="B18" s="10" t="s">
        <v>27</v>
      </c>
      <c r="C18" s="9"/>
      <c r="D18" s="11"/>
    </row>
    <row r="19" spans="1:6" x14ac:dyDescent="0.25">
      <c r="A19" s="9" t="s">
        <v>50</v>
      </c>
      <c r="B19" s="9"/>
      <c r="C19" s="9"/>
      <c r="D19" s="9"/>
    </row>
    <row r="20" spans="1:6" x14ac:dyDescent="0.25">
      <c r="A20" s="9" t="s">
        <v>53</v>
      </c>
      <c r="B20" s="9"/>
      <c r="C20" s="9"/>
      <c r="D20" s="9"/>
    </row>
    <row r="21" spans="1:6" x14ac:dyDescent="0.25">
      <c r="A21" s="9"/>
      <c r="B21" s="12" t="s">
        <v>54</v>
      </c>
      <c r="C21" s="9"/>
      <c r="D21" s="12" t="s">
        <v>48</v>
      </c>
    </row>
    <row r="22" spans="1:6" ht="13.5" x14ac:dyDescent="0.35">
      <c r="A22" s="9"/>
      <c r="B22" s="10">
        <v>-42</v>
      </c>
      <c r="C22" s="9"/>
      <c r="D22" s="11"/>
    </row>
    <row r="23" spans="1:6" ht="13.5" x14ac:dyDescent="0.35">
      <c r="A23" s="9"/>
      <c r="B23" s="10">
        <v>27</v>
      </c>
      <c r="C23" s="9"/>
      <c r="D23" s="11"/>
    </row>
    <row r="24" spans="1:6" ht="13.5" x14ac:dyDescent="0.35">
      <c r="A24" s="9"/>
      <c r="B24" s="10">
        <v>-13</v>
      </c>
      <c r="C24" s="9"/>
      <c r="D24" s="11"/>
    </row>
    <row r="25" spans="1:6" ht="13.5" x14ac:dyDescent="0.35">
      <c r="A25" s="9"/>
      <c r="B25" s="10">
        <v>-12</v>
      </c>
      <c r="C25" s="9"/>
      <c r="D25" s="11"/>
    </row>
    <row r="26" spans="1:6" ht="13.5" x14ac:dyDescent="0.35">
      <c r="A26" s="9"/>
      <c r="B26" s="10">
        <v>44</v>
      </c>
      <c r="C26" s="9"/>
      <c r="D26" s="11"/>
    </row>
    <row r="27" spans="1:6" ht="13.5" x14ac:dyDescent="0.35">
      <c r="A27" s="9"/>
      <c r="B27" s="10">
        <v>11</v>
      </c>
      <c r="C27" s="9"/>
      <c r="D27" s="11"/>
    </row>
    <row r="28" spans="1:6" x14ac:dyDescent="0.25">
      <c r="A28" s="9" t="s">
        <v>58</v>
      </c>
      <c r="B28" s="9"/>
    </row>
    <row r="29" spans="1:6" x14ac:dyDescent="0.25">
      <c r="A29" s="9"/>
      <c r="B29" s="9" t="s">
        <v>60</v>
      </c>
    </row>
    <row r="30" spans="1:6" x14ac:dyDescent="0.25">
      <c r="A30" s="9"/>
      <c r="B30" s="9" t="s">
        <v>59</v>
      </c>
    </row>
    <row r="31" spans="1:6" x14ac:dyDescent="0.25">
      <c r="A31" s="9" t="s">
        <v>63</v>
      </c>
      <c r="B31" s="9"/>
      <c r="C31" s="9"/>
      <c r="D31" s="9"/>
      <c r="E31" s="9"/>
    </row>
    <row r="32" spans="1:6" x14ac:dyDescent="0.25">
      <c r="A32" s="9"/>
      <c r="B32" s="9" t="s">
        <v>64</v>
      </c>
      <c r="C32" s="9"/>
      <c r="D32" s="9"/>
      <c r="E32" s="9"/>
      <c r="F32" s="9"/>
    </row>
    <row r="33" spans="1:6" x14ac:dyDescent="0.25">
      <c r="A33" s="9" t="s">
        <v>65</v>
      </c>
      <c r="B33" s="9"/>
      <c r="C33" s="9"/>
      <c r="D33" s="9"/>
      <c r="E33" s="9"/>
      <c r="F33" s="9"/>
    </row>
    <row r="34" spans="1:6" x14ac:dyDescent="0.25">
      <c r="A34" s="9"/>
      <c r="B34" s="9" t="s">
        <v>66</v>
      </c>
      <c r="C34" s="9"/>
      <c r="D34" s="9"/>
      <c r="E34" s="9"/>
      <c r="F34" s="9"/>
    </row>
    <row r="35" spans="1:6" x14ac:dyDescent="0.25">
      <c r="A35" s="9"/>
      <c r="B35" s="9"/>
      <c r="C35" s="9"/>
      <c r="D35" s="9"/>
      <c r="E35" s="9"/>
      <c r="F35" s="9"/>
    </row>
    <row r="36" spans="1:6" x14ac:dyDescent="0.25">
      <c r="A36" s="9"/>
      <c r="B36" s="9"/>
      <c r="C36" s="9"/>
      <c r="D36" s="9"/>
      <c r="E36" s="9"/>
      <c r="F36" s="9"/>
    </row>
    <row r="37" spans="1:6" x14ac:dyDescent="0.25">
      <c r="A37" s="9"/>
      <c r="B37" s="9"/>
      <c r="C37" s="9"/>
      <c r="D37" s="9"/>
      <c r="E37" s="9"/>
      <c r="F37" s="9"/>
    </row>
    <row r="38" spans="1:6" x14ac:dyDescent="0.25">
      <c r="A38" s="9"/>
      <c r="B38" s="9"/>
      <c r="C38" s="9"/>
      <c r="D38" s="9"/>
      <c r="E38" s="9"/>
      <c r="F38" s="9"/>
    </row>
    <row r="39" spans="1:6" x14ac:dyDescent="0.25">
      <c r="A39" s="9"/>
      <c r="B39" s="9"/>
      <c r="C39" s="9"/>
      <c r="D39" s="9"/>
      <c r="E39" s="9"/>
      <c r="F39" s="9"/>
    </row>
    <row r="40" spans="1:6" x14ac:dyDescent="0.25">
      <c r="A40" s="9"/>
      <c r="B40" s="9"/>
      <c r="C40" s="9"/>
      <c r="D40" s="9"/>
      <c r="E40" s="9"/>
      <c r="F40" s="9"/>
    </row>
    <row r="41" spans="1:6" x14ac:dyDescent="0.25">
      <c r="A41" s="9"/>
      <c r="B41" s="9"/>
      <c r="C41" s="9"/>
      <c r="D41" s="9"/>
      <c r="E41" s="9"/>
      <c r="F41" s="9"/>
    </row>
    <row r="42" spans="1:6" x14ac:dyDescent="0.25">
      <c r="A42" s="9"/>
      <c r="B42" s="9"/>
      <c r="C42" s="9"/>
      <c r="D42" s="9"/>
      <c r="E42" s="9"/>
      <c r="F42" s="9"/>
    </row>
    <row r="43" spans="1:6" x14ac:dyDescent="0.25">
      <c r="A43" s="9"/>
      <c r="B43" s="9"/>
      <c r="C43" s="9"/>
      <c r="D43" s="9"/>
      <c r="E43" s="9"/>
      <c r="F43" s="9"/>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
</file>

<file path=customXml/item3.xml><?xml version="1.0" encoding="utf-8"?>
<ct:contentTypeSchema xmlns:ct="http://schemas.microsoft.com/office/2006/metadata/contentType" xmlns:ma="http://schemas.microsoft.com/office/2006/metadata/properties/metaAttributes" ct:_="" ma:_="" ma:contentTypeName="Document" ma:contentTypeID="0x010100EC1113BA44884444A58736BCE39D899D" ma:contentTypeVersion="23" ma:contentTypeDescription="Create a new document." ma:contentTypeScope="" ma:versionID="2823f49616cfa33621019eaf591c0250">
  <xsd:schema xmlns:xsd="http://www.w3.org/2001/XMLSchema" xmlns:xs="http://www.w3.org/2001/XMLSchema" xmlns:p="http://schemas.microsoft.com/office/2006/metadata/properties" xmlns:ns2="1512afc9-94c8-40ab-90ed-fb743d540713" xmlns:ns3="e6f3563b-9f61-4338-a527-bd75149f763e" targetNamespace="http://schemas.microsoft.com/office/2006/metadata/properties" ma:root="true" ma:fieldsID="5049faca7f5a95539c92f1722be8cc7f" ns2:_="" ns3:_="">
    <xsd:import namespace="1512afc9-94c8-40ab-90ed-fb743d540713"/>
    <xsd:import namespace="e6f3563b-9f61-4338-a527-bd75149f763e"/>
    <xsd:element name="properties">
      <xsd:complexType>
        <xsd:sequence>
          <xsd:element name="documentManagement">
            <xsd:complexType>
              <xsd:all>
                <xsd:element ref="ns2:hc79317cc02c40cca9cdc9b7fa77336b" minOccurs="0"/>
                <xsd:element ref="ns2:f3f1d1e13e10480ebe6069a5bea5e3b8" minOccurs="0"/>
                <xsd:element ref="ns2:a137010705e8480e8b3268e3d845dcae" minOccurs="0"/>
                <xsd:element ref="ns2:TaxCatchAll" minOccurs="0"/>
                <xsd:element ref="ns3:MediaServiceMetadata" minOccurs="0"/>
                <xsd:element ref="ns3:MediaServiceFastMetadata" minOccurs="0"/>
                <xsd:element ref="ns3:MediaServiceAutoTags" minOccurs="0"/>
                <xsd:element ref="ns3:MediaServiceOCR" minOccurs="0"/>
                <xsd:element ref="ns2:SharedWithUsers" minOccurs="0"/>
                <xsd:element ref="ns2: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512afc9-94c8-40ab-90ed-fb743d540713" elementFormDefault="qualified">
    <xsd:import namespace="http://schemas.microsoft.com/office/2006/documentManagement/types"/>
    <xsd:import namespace="http://schemas.microsoft.com/office/infopath/2007/PartnerControls"/>
    <xsd:element name="hc79317cc02c40cca9cdc9b7fa77336b" ma:index="5" nillable="true" ma:displayName="QA Doc Type_0" ma:hidden="true" ma:internalName="hc79317cc02c40cca9cdc9b7fa77336b" ma:readOnly="false">
      <xsd:simpleType>
        <xsd:restriction base="dms:Note"/>
      </xsd:simpleType>
    </xsd:element>
    <xsd:element name="f3f1d1e13e10480ebe6069a5bea5e3b8" ma:index="7" nillable="true" ma:displayName="Software Version_0" ma:hidden="true" ma:internalName="f3f1d1e13e10480ebe6069a5bea5e3b8" ma:readOnly="false">
      <xsd:simpleType>
        <xsd:restriction base="dms:Note"/>
      </xsd:simpleType>
    </xsd:element>
    <xsd:element name="a137010705e8480e8b3268e3d845dcae" ma:index="9" nillable="true" ma:displayName="Test Stream_0" ma:hidden="true" ma:internalName="a137010705e8480e8b3268e3d845dcae" ma:readOnly="false">
      <xsd:simpleType>
        <xsd:restriction base="dms:Note"/>
      </xsd:simpleType>
    </xsd:element>
    <xsd:element name="TaxCatchAll" ma:index="14" nillable="true" ma:displayName="Taxonomy Catch All Column" ma:hidden="true" ma:list="{0b656ff6-acc7-46b4-b4fb-5002a551ad93}" ma:internalName="TaxCatchAll" ma:showField="CatchAllData" ma:web="1512afc9-94c8-40ab-90ed-fb743d540713">
      <xsd:complexType>
        <xsd:complexContent>
          <xsd:extension base="dms:MultiChoiceLookup">
            <xsd:sequence>
              <xsd:element name="Value" type="dms:Lookup" maxOccurs="unbounded" minOccurs="0" nillable="true"/>
            </xsd:sequence>
          </xsd:extension>
        </xsd:complexContent>
      </xsd:complexType>
    </xsd:element>
    <xsd:element name="SharedWithUsers" ma:index="1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e6f3563b-9f61-4338-a527-bd75149f763e" elementFormDefault="qualified">
    <xsd:import namespace="http://schemas.microsoft.com/office/2006/documentManagement/types"/>
    <xsd:import namespace="http://schemas.microsoft.com/office/infopath/2007/PartnerControls"/>
    <xsd:element name="MediaServiceMetadata" ma:index="15" nillable="true" ma:displayName="MediaServiceMetadata" ma:hidden="true" ma:internalName="MediaServiceMetadata" ma:readOnly="true">
      <xsd:simpleType>
        <xsd:restriction base="dms:Note"/>
      </xsd:simpleType>
    </xsd:element>
    <xsd:element name="MediaServiceFastMetadata" ma:index="16" nillable="true" ma:displayName="MediaServiceFastMetadata" ma:hidden="true" ma:internalName="MediaServiceFastMetadata" ma:readOnly="true">
      <xsd:simpleType>
        <xsd:restriction base="dms:Note"/>
      </xsd:simpleType>
    </xsd:element>
    <xsd:element name="MediaServiceAutoTags" ma:index="17" nillable="true" ma:displayName="Tags" ma:internalName="MediaServiceAutoTags"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10"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
</file>

<file path=customXml/item5.xml>��
</file>

<file path=customXml/item6.xml><?xml version="1.0" encoding="utf-8"?>
<p:properties xmlns:p="http://schemas.microsoft.com/office/2006/metadata/properties" xmlns:xsi="http://www.w3.org/2001/XMLSchema-instance" xmlns:pc="http://schemas.microsoft.com/office/infopath/2007/PartnerControls">
  <documentManagement>
    <f3f1d1e13e10480ebe6069a5bea5e3b8 xmlns="1512afc9-94c8-40ab-90ed-fb743d540713" xsi:nil="true"/>
    <a137010705e8480e8b3268e3d845dcae xmlns="1512afc9-94c8-40ab-90ed-fb743d540713" xsi:nil="true"/>
    <hc79317cc02c40cca9cdc9b7fa77336b xmlns="1512afc9-94c8-40ab-90ed-fb743d540713" xsi:nil="true"/>
    <TaxCatchAll xmlns="1512afc9-94c8-40ab-90ed-fb743d540713"/>
  </documentManagement>
</p:properties>
</file>

<file path=customXml/item7.xml>��
</file>

<file path=customXml/item8.xml>��
</file>

<file path=customXml/itemProps1.xml><?xml version="1.0" encoding="utf-8"?>
<ds:datastoreItem xmlns:ds="http://schemas.openxmlformats.org/officeDocument/2006/customXml" ds:itemID="{15D74EF6-F07A-4D2E-BF98-77D4546E4689}">
  <ds:schemaRefs>
    <ds:schemaRef ds:uri="http://schemas.microsoft.com/sharepoint/v3/contenttype/forms"/>
  </ds:schemaRefs>
</ds:datastoreItem>
</file>

<file path=customXml/itemProps2.xml><?xml version="1.0" encoding="utf-8"?>
<ds:datastoreItem xmlns:ds="http://schemas.openxmlformats.org/officeDocument/2006/customXml" ds:itemID="{919CBD2D-021A-4498-9F9E-13F451B91C79}">
  <ds:schemaRefs/>
</ds:datastoreItem>
</file>

<file path=customXml/itemProps3.xml><?xml version="1.0" encoding="utf-8"?>
<ds:datastoreItem xmlns:ds="http://schemas.openxmlformats.org/officeDocument/2006/customXml" ds:itemID="{CE25387B-41B0-48B1-9B87-0B7338DE4E9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512afc9-94c8-40ab-90ed-fb743d540713"/>
    <ds:schemaRef ds:uri="e6f3563b-9f61-4338-a527-bd75149f763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887D2A84-03B3-4677-A01E-2682C4B63704}">
  <ds:schemaRefs/>
</ds:datastoreItem>
</file>

<file path=customXml/itemProps5.xml><?xml version="1.0" encoding="utf-8"?>
<ds:datastoreItem xmlns:ds="http://schemas.openxmlformats.org/officeDocument/2006/customXml" ds:itemID="{A8C98AEA-8A52-4C8B-ADB0-85376D3CA367}">
  <ds:schemaRefs/>
</ds:datastoreItem>
</file>

<file path=customXml/itemProps6.xml><?xml version="1.0" encoding="utf-8"?>
<ds:datastoreItem xmlns:ds="http://schemas.openxmlformats.org/officeDocument/2006/customXml" ds:itemID="{5FAB3228-6969-4408-9CB6-87576B4A591C}">
  <ds:schemaRefs>
    <ds:schemaRef ds:uri="http://schemas.microsoft.com/office/2006/metadata/properties"/>
    <ds:schemaRef ds:uri="http://purl.org/dc/terms/"/>
    <ds:schemaRef ds:uri="e6f3563b-9f61-4338-a527-bd75149f763e"/>
    <ds:schemaRef ds:uri="http://purl.org/dc/dcmitype/"/>
    <ds:schemaRef ds:uri="http://www.w3.org/XML/1998/namespace"/>
    <ds:schemaRef ds:uri="http://schemas.openxmlformats.org/package/2006/metadata/core-properties"/>
    <ds:schemaRef ds:uri="http://schemas.microsoft.com/office/2006/documentManagement/types"/>
    <ds:schemaRef ds:uri="http://schemas.microsoft.com/office/infopath/2007/PartnerControls"/>
    <ds:schemaRef ds:uri="1512afc9-94c8-40ab-90ed-fb743d540713"/>
    <ds:schemaRef ds:uri="http://purl.org/dc/elements/1.1/"/>
  </ds:schemaRefs>
</ds:datastoreItem>
</file>

<file path=customXml/itemProps7.xml><?xml version="1.0" encoding="utf-8"?>
<ds:datastoreItem xmlns:ds="http://schemas.openxmlformats.org/officeDocument/2006/customXml" ds:itemID="{38CF90C2-DB56-4615-88AA-228C6C41FFED}">
  <ds:schemaRefs/>
</ds:datastoreItem>
</file>

<file path=customXml/itemProps8.xml><?xml version="1.0" encoding="utf-8"?>
<ds:datastoreItem xmlns:ds="http://schemas.openxmlformats.org/officeDocument/2006/customXml" ds:itemID="{F4F652CD-DBCF-488E-AADB-E37720A191AF}">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Sales</vt:lpstr>
      <vt:lpstr>Pivot Tables</vt:lpstr>
      <vt:lpstr>DASHBOARD</vt:lpstr>
      <vt:lpstr>Tasks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PC</dc:creator>
  <cp:lastModifiedBy>adesewa adesola</cp:lastModifiedBy>
  <dcterms:created xsi:type="dcterms:W3CDTF">2012-03-07T00:46:35Z</dcterms:created>
  <dcterms:modified xsi:type="dcterms:W3CDTF">2024-08-09T09:28:57Z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0x010100EC1113BA44884444A58736BCE39D899D</vt:lpwstr>
  </property>
  <property fmtid="{D5CDD505-2E9C-101B-9397-08002B2CF9AE}" pid="3" name="QA Doc Type">
    <vt:lpwstr/>
  </property>
  <property fmtid="{D5CDD505-2E9C-101B-9397-08002B2CF9AE}" pid="4" name="Test Stream">
    <vt:lpwstr/>
  </property>
  <property fmtid="{D5CDD505-2E9C-101B-9397-08002B2CF9AE}" pid="5" name="Order">
    <vt:r8>17600</vt:r8>
  </property>
  <property fmtid="{D5CDD505-2E9C-101B-9397-08002B2CF9AE}" pid="6" name="Software Version">
    <vt:lpwstr/>
  </property>
</Properties>
</file>