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ЭтаКнига" defaultThemeVersion="124226"/>
  <bookViews>
    <workbookView xWindow="0" yWindow="0" windowWidth="28800" windowHeight="11835"/>
  </bookViews>
  <sheets>
    <sheet name="Лист1" sheetId="1" r:id="rId1"/>
  </sheets>
  <definedNames>
    <definedName name="_xlnm.Print_Area" localSheetId="0">Лист1!$A$1:$I$20</definedName>
  </definedNames>
  <calcPr calcId="125725" calcOnSave="0"/>
</workbook>
</file>

<file path=xl/calcChain.xml><?xml version="1.0" encoding="utf-8"?>
<calcChain xmlns="http://schemas.openxmlformats.org/spreadsheetml/2006/main">
  <c r="H7" i="1"/>
  <c r="G5"/>
  <c r="I5"/>
  <c r="G6"/>
  <c r="I6"/>
  <c r="J8" l="1"/>
  <c r="J9"/>
  <c r="J10"/>
  <c r="J12"/>
  <c r="J15"/>
  <c r="J16"/>
  <c r="J17"/>
  <c r="J18"/>
  <c r="J19"/>
  <c r="O6"/>
  <c r="G7"/>
  <c r="I7"/>
  <c r="O7"/>
  <c r="G8"/>
  <c r="I8"/>
  <c r="O8"/>
  <c r="G9"/>
  <c r="I9"/>
  <c r="O9"/>
  <c r="G10"/>
  <c r="I10"/>
  <c r="O10"/>
  <c r="G11"/>
  <c r="I11"/>
  <c r="O11"/>
  <c r="G12"/>
  <c r="I12"/>
  <c r="O12"/>
  <c r="G13"/>
  <c r="I13"/>
  <c r="O13"/>
  <c r="G14"/>
  <c r="I14"/>
  <c r="O14"/>
  <c r="G15"/>
  <c r="I15"/>
  <c r="O15"/>
  <c r="G16"/>
  <c r="I16"/>
  <c r="O16"/>
  <c r="G17"/>
  <c r="I17"/>
  <c r="O17"/>
  <c r="G18"/>
  <c r="I18"/>
  <c r="O18"/>
  <c r="G19"/>
  <c r="I19"/>
  <c r="O19"/>
  <c r="O5"/>
</calcChain>
</file>

<file path=xl/sharedStrings.xml><?xml version="1.0" encoding="utf-8"?>
<sst xmlns="http://schemas.openxmlformats.org/spreadsheetml/2006/main" count="76" uniqueCount="35">
  <si>
    <t>№</t>
  </si>
  <si>
    <t>Предмет</t>
  </si>
  <si>
    <t>Средний балл</t>
  </si>
  <si>
    <t>Порог</t>
  </si>
  <si>
    <t>Не преодолен порог</t>
  </si>
  <si>
    <t>Апелляции</t>
  </si>
  <si>
    <t>Всего</t>
  </si>
  <si>
    <t>%</t>
  </si>
  <si>
    <t>% от  сдававших</t>
  </si>
  <si>
    <t>Удовлетв</t>
  </si>
  <si>
    <t>% от поданных</t>
  </si>
  <si>
    <t>Русский язык</t>
  </si>
  <si>
    <t>Математика</t>
  </si>
  <si>
    <t>-</t>
  </si>
  <si>
    <t>Физика</t>
  </si>
  <si>
    <t>Химия</t>
  </si>
  <si>
    <t>Информатика</t>
  </si>
  <si>
    <t>Биология</t>
  </si>
  <si>
    <t>История</t>
  </si>
  <si>
    <t>География</t>
  </si>
  <si>
    <t>Английский язык</t>
  </si>
  <si>
    <t>Немецкий язык</t>
  </si>
  <si>
    <t>Французский язык</t>
  </si>
  <si>
    <t>Обществознание</t>
  </si>
  <si>
    <t>Литература</t>
  </si>
  <si>
    <t>Испанский язык</t>
  </si>
  <si>
    <t>Количество участников 
( ч/э)</t>
  </si>
  <si>
    <t>Достижение максимально возможного балла</t>
  </si>
  <si>
    <t>"2"</t>
  </si>
  <si>
    <t>"3"</t>
  </si>
  <si>
    <t>"4"</t>
  </si>
  <si>
    <t>"5"</t>
  </si>
  <si>
    <t>Отметка (кол-во, % от общего числа участников)</t>
  </si>
  <si>
    <t>*предварительные данные, окончательный вариант статистики будет формироваться после предоставления статистических данных ФГБУ "ФЦТ" по завершению всех этапов проведения ОГЭ в 2016 году</t>
  </si>
  <si>
    <t>Статистические данные ОГЭ 2016* (основной этап) на 23.06.2016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</si>
</sst>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0"/>
      <name val="Arial"/>
      <charset val="1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wrapText="1"/>
    </xf>
    <xf numFmtId="9" fontId="4" fillId="0" borderId="2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4" fillId="2" borderId="2" xfId="0" applyFont="1" applyFill="1" applyBorder="1" applyAlignment="1">
      <alignment wrapText="1"/>
    </xf>
    <xf numFmtId="1" fontId="6" fillId="2" borderId="9" xfId="0" applyNumberFormat="1" applyFont="1" applyFill="1" applyBorder="1" applyAlignment="1" applyProtection="1">
      <alignment horizontal="center" vertical="center" readingOrder="1"/>
    </xf>
    <xf numFmtId="0" fontId="4" fillId="2" borderId="2" xfId="0" applyFont="1" applyFill="1" applyBorder="1" applyAlignment="1">
      <alignment horizontal="center" vertical="center"/>
    </xf>
    <xf numFmtId="1" fontId="4" fillId="2" borderId="2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7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Q22"/>
  <sheetViews>
    <sheetView tabSelected="1" zoomScale="80" zoomScaleNormal="80" workbookViewId="0">
      <selection activeCell="W14" sqref="W14"/>
    </sheetView>
  </sheetViews>
  <sheetFormatPr defaultRowHeight="15.75"/>
  <cols>
    <col min="2" max="2" width="21.140625" customWidth="1"/>
    <col min="3" max="3" width="16.28515625" customWidth="1"/>
    <col min="4" max="4" width="12.28515625" customWidth="1"/>
    <col min="14" max="14" width="12.5703125" style="16" customWidth="1"/>
    <col min="15" max="15" width="12.5703125" customWidth="1"/>
    <col min="16" max="16" width="12.5703125" style="24" customWidth="1"/>
    <col min="17" max="17" width="12.5703125" customWidth="1"/>
  </cols>
  <sheetData>
    <row r="1" spans="1:17" ht="40.5" customHeight="1">
      <c r="A1" s="28" t="s">
        <v>34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ht="65.25" customHeight="1">
      <c r="A2" s="35" t="s">
        <v>0</v>
      </c>
      <c r="B2" s="35" t="s">
        <v>1</v>
      </c>
      <c r="C2" s="35" t="s">
        <v>26</v>
      </c>
      <c r="D2" s="35" t="s">
        <v>2</v>
      </c>
      <c r="E2" s="35" t="s">
        <v>3</v>
      </c>
      <c r="F2" s="34" t="s">
        <v>4</v>
      </c>
      <c r="G2" s="34"/>
      <c r="H2" s="34" t="s">
        <v>27</v>
      </c>
      <c r="I2" s="34"/>
      <c r="J2" s="31" t="s">
        <v>32</v>
      </c>
      <c r="K2" s="32"/>
      <c r="L2" s="32"/>
      <c r="M2" s="33"/>
      <c r="N2" s="34" t="s">
        <v>5</v>
      </c>
      <c r="O2" s="34"/>
      <c r="P2" s="34"/>
      <c r="Q2" s="34"/>
    </row>
    <row r="3" spans="1:17" ht="15.75" customHeight="1">
      <c r="A3" s="35"/>
      <c r="B3" s="35"/>
      <c r="C3" s="35"/>
      <c r="D3" s="35"/>
      <c r="E3" s="35"/>
      <c r="F3" s="29" t="s">
        <v>6</v>
      </c>
      <c r="G3" s="29" t="s">
        <v>7</v>
      </c>
      <c r="H3" s="29" t="s">
        <v>6</v>
      </c>
      <c r="I3" s="29" t="s">
        <v>7</v>
      </c>
      <c r="J3" s="29" t="s">
        <v>28</v>
      </c>
      <c r="K3" s="29" t="s">
        <v>29</v>
      </c>
      <c r="L3" s="29" t="s">
        <v>30</v>
      </c>
      <c r="M3" s="29" t="s">
        <v>31</v>
      </c>
      <c r="N3" s="29" t="s">
        <v>6</v>
      </c>
      <c r="O3" s="29" t="s">
        <v>8</v>
      </c>
      <c r="P3" s="36" t="s">
        <v>9</v>
      </c>
      <c r="Q3" s="29" t="s">
        <v>10</v>
      </c>
    </row>
    <row r="4" spans="1:17" ht="37.5" customHeight="1">
      <c r="A4" s="35"/>
      <c r="B4" s="35"/>
      <c r="C4" s="35"/>
      <c r="D4" s="35"/>
      <c r="E4" s="35"/>
      <c r="F4" s="30"/>
      <c r="G4" s="30"/>
      <c r="H4" s="30"/>
      <c r="I4" s="30"/>
      <c r="J4" s="30"/>
      <c r="K4" s="30"/>
      <c r="L4" s="30"/>
      <c r="M4" s="30"/>
      <c r="N4" s="30"/>
      <c r="O4" s="30"/>
      <c r="P4" s="37"/>
      <c r="Q4" s="30"/>
    </row>
    <row r="5" spans="1:17">
      <c r="A5" s="11">
        <v>1</v>
      </c>
      <c r="B5" s="17" t="s">
        <v>11</v>
      </c>
      <c r="C5" s="18">
        <v>15452</v>
      </c>
      <c r="D5" s="13">
        <v>31.3</v>
      </c>
      <c r="E5" s="19">
        <v>15</v>
      </c>
      <c r="F5" s="20">
        <v>141</v>
      </c>
      <c r="G5" s="21">
        <f>IFERROR(F5/C5,"-")</f>
        <v>9.1250323582707741E-3</v>
      </c>
      <c r="H5" s="19">
        <v>322</v>
      </c>
      <c r="I5" s="22">
        <f>IFERROR(H5/C5,"-")</f>
        <v>2.0838726378462336E-2</v>
      </c>
      <c r="J5" s="20">
        <v>141</v>
      </c>
      <c r="K5" s="20">
        <v>2457</v>
      </c>
      <c r="L5" s="20">
        <v>7002</v>
      </c>
      <c r="M5" s="20">
        <v>5852</v>
      </c>
      <c r="N5" s="14" t="s">
        <v>13</v>
      </c>
      <c r="O5" s="7" t="str">
        <f t="shared" ref="O5:O19" si="0">IFERROR(N5/C5,"-")</f>
        <v>-</v>
      </c>
      <c r="P5" s="1" t="s">
        <v>13</v>
      </c>
      <c r="Q5" s="12" t="s">
        <v>13</v>
      </c>
    </row>
    <row r="6" spans="1:17">
      <c r="A6" s="11">
        <v>2</v>
      </c>
      <c r="B6" s="17" t="s">
        <v>12</v>
      </c>
      <c r="C6" s="13">
        <v>15449</v>
      </c>
      <c r="D6" s="13">
        <v>14.3</v>
      </c>
      <c r="E6" s="19">
        <v>5</v>
      </c>
      <c r="F6" s="20">
        <v>1468</v>
      </c>
      <c r="G6" s="21">
        <f t="shared" ref="G6:G19" si="1">IFERROR(F6/C6,"-")</f>
        <v>9.5022331542494662E-2</v>
      </c>
      <c r="H6" s="19">
        <v>6</v>
      </c>
      <c r="I6" s="22">
        <f t="shared" ref="I6:I19" si="2">IFERROR(H6/C6,"-")</f>
        <v>3.8837465208104083E-4</v>
      </c>
      <c r="J6" s="20">
        <v>1468</v>
      </c>
      <c r="K6" s="20">
        <v>6039</v>
      </c>
      <c r="L6" s="20">
        <v>6596</v>
      </c>
      <c r="M6" s="20">
        <v>1346</v>
      </c>
      <c r="N6" s="14">
        <v>145</v>
      </c>
      <c r="O6" s="7">
        <f t="shared" si="0"/>
        <v>9.3857207586251542E-3</v>
      </c>
      <c r="P6" s="1">
        <v>19</v>
      </c>
      <c r="Q6" s="12" t="s">
        <v>13</v>
      </c>
    </row>
    <row r="7" spans="1:17">
      <c r="A7" s="11">
        <v>3</v>
      </c>
      <c r="B7" s="17" t="s">
        <v>14</v>
      </c>
      <c r="C7" s="13">
        <v>2704</v>
      </c>
      <c r="D7" s="13">
        <v>17.899999999999999</v>
      </c>
      <c r="E7" s="19">
        <v>10</v>
      </c>
      <c r="F7" s="13">
        <v>226</v>
      </c>
      <c r="G7" s="21">
        <f t="shared" si="1"/>
        <v>8.357988165680473E-2</v>
      </c>
      <c r="H7" s="19">
        <f>-U13</f>
        <v>0</v>
      </c>
      <c r="I7" s="22">
        <f t="shared" si="2"/>
        <v>0</v>
      </c>
      <c r="J7" s="20">
        <v>226</v>
      </c>
      <c r="K7" s="20">
        <v>1496</v>
      </c>
      <c r="L7" s="20">
        <v>839</v>
      </c>
      <c r="M7" s="20">
        <v>143</v>
      </c>
      <c r="N7" s="25" t="s">
        <v>13</v>
      </c>
      <c r="O7" s="22" t="str">
        <f t="shared" si="0"/>
        <v>-</v>
      </c>
      <c r="P7" s="19"/>
      <c r="Q7" s="26"/>
    </row>
    <row r="8" spans="1:17">
      <c r="A8" s="11">
        <v>4</v>
      </c>
      <c r="B8" s="17" t="s">
        <v>15</v>
      </c>
      <c r="C8" s="13">
        <v>2153</v>
      </c>
      <c r="D8" s="13">
        <v>18.8</v>
      </c>
      <c r="E8" s="19">
        <v>9</v>
      </c>
      <c r="F8" s="13">
        <v>208</v>
      </c>
      <c r="G8" s="21">
        <f t="shared" si="1"/>
        <v>9.6609382257315371E-2</v>
      </c>
      <c r="H8" s="19">
        <v>15</v>
      </c>
      <c r="I8" s="22">
        <f t="shared" si="2"/>
        <v>6.9670227589410123E-3</v>
      </c>
      <c r="J8" s="20">
        <f t="shared" ref="J8:J19" si="3">F8</f>
        <v>208</v>
      </c>
      <c r="K8" s="20">
        <v>775</v>
      </c>
      <c r="L8" s="20">
        <v>751</v>
      </c>
      <c r="M8" s="20">
        <v>419</v>
      </c>
      <c r="N8" s="14">
        <v>25</v>
      </c>
      <c r="O8" s="7">
        <f t="shared" si="0"/>
        <v>1.1611704598235021E-2</v>
      </c>
      <c r="P8" s="6"/>
      <c r="Q8" s="9"/>
    </row>
    <row r="9" spans="1:17">
      <c r="A9" s="11">
        <v>5</v>
      </c>
      <c r="B9" s="8" t="s">
        <v>16</v>
      </c>
      <c r="C9" s="13">
        <v>2641</v>
      </c>
      <c r="D9" s="10">
        <v>13.2</v>
      </c>
      <c r="E9" s="19">
        <v>5</v>
      </c>
      <c r="F9" s="13">
        <v>156</v>
      </c>
      <c r="G9" s="21">
        <f t="shared" si="1"/>
        <v>5.9068534645967438E-2</v>
      </c>
      <c r="H9" s="19">
        <v>65</v>
      </c>
      <c r="I9" s="22">
        <f t="shared" si="2"/>
        <v>2.4611889435819764E-2</v>
      </c>
      <c r="J9" s="20">
        <f t="shared" si="3"/>
        <v>156</v>
      </c>
      <c r="K9" s="20">
        <v>794</v>
      </c>
      <c r="L9" s="20">
        <v>1051</v>
      </c>
      <c r="M9" s="20">
        <v>640</v>
      </c>
      <c r="N9" s="14">
        <v>14</v>
      </c>
      <c r="O9" s="7">
        <f t="shared" si="0"/>
        <v>5.301022340022719E-3</v>
      </c>
      <c r="P9" s="1">
        <v>1</v>
      </c>
      <c r="Q9" s="12" t="s">
        <v>13</v>
      </c>
    </row>
    <row r="10" spans="1:17">
      <c r="A10" s="38">
        <v>6</v>
      </c>
      <c r="B10" s="17" t="s">
        <v>17</v>
      </c>
      <c r="C10" s="13"/>
      <c r="D10" s="13"/>
      <c r="E10" s="19">
        <v>13</v>
      </c>
      <c r="F10" s="13"/>
      <c r="G10" s="21" t="str">
        <f t="shared" si="1"/>
        <v>-</v>
      </c>
      <c r="H10" s="19" t="s">
        <v>13</v>
      </c>
      <c r="I10" s="22" t="str">
        <f t="shared" si="2"/>
        <v>-</v>
      </c>
      <c r="J10" s="20">
        <f t="shared" si="3"/>
        <v>0</v>
      </c>
      <c r="K10" s="20"/>
      <c r="L10" s="20"/>
      <c r="M10" s="20"/>
      <c r="N10" s="25" t="s">
        <v>13</v>
      </c>
      <c r="O10" s="22" t="str">
        <f t="shared" si="0"/>
        <v>-</v>
      </c>
      <c r="P10" s="19"/>
      <c r="Q10" s="26"/>
    </row>
    <row r="11" spans="1:17">
      <c r="A11" s="38">
        <v>7</v>
      </c>
      <c r="B11" s="17" t="s">
        <v>18</v>
      </c>
      <c r="C11" s="13">
        <v>1432</v>
      </c>
      <c r="D11" s="13">
        <v>15.9</v>
      </c>
      <c r="E11" s="19">
        <v>13</v>
      </c>
      <c r="F11" s="13">
        <v>587</v>
      </c>
      <c r="G11" s="21">
        <f t="shared" si="1"/>
        <v>0.40991620111731841</v>
      </c>
      <c r="H11" s="19">
        <v>0</v>
      </c>
      <c r="I11" s="22">
        <f t="shared" si="2"/>
        <v>0</v>
      </c>
      <c r="J11" s="20">
        <v>587</v>
      </c>
      <c r="K11" s="20">
        <v>581</v>
      </c>
      <c r="L11" s="20">
        <v>228</v>
      </c>
      <c r="M11" s="20">
        <v>36</v>
      </c>
      <c r="N11" s="25" t="s">
        <v>13</v>
      </c>
      <c r="O11" s="22" t="str">
        <f t="shared" si="0"/>
        <v>-</v>
      </c>
      <c r="P11" s="19" t="s">
        <v>13</v>
      </c>
      <c r="Q11" s="39" t="s">
        <v>13</v>
      </c>
    </row>
    <row r="12" spans="1:17">
      <c r="A12" s="38">
        <v>8</v>
      </c>
      <c r="B12" s="17" t="s">
        <v>19</v>
      </c>
      <c r="C12" s="13"/>
      <c r="D12" s="13"/>
      <c r="E12" s="19">
        <v>12</v>
      </c>
      <c r="F12" s="13"/>
      <c r="G12" s="21" t="str">
        <f t="shared" si="1"/>
        <v>-</v>
      </c>
      <c r="H12" s="19" t="s">
        <v>13</v>
      </c>
      <c r="I12" s="22" t="str">
        <f t="shared" si="2"/>
        <v>-</v>
      </c>
      <c r="J12" s="20">
        <f t="shared" si="3"/>
        <v>0</v>
      </c>
      <c r="K12" s="20"/>
      <c r="L12" s="20"/>
      <c r="M12" s="20"/>
      <c r="N12" s="25" t="s">
        <v>13</v>
      </c>
      <c r="O12" s="22" t="str">
        <f t="shared" si="0"/>
        <v>-</v>
      </c>
      <c r="P12" s="19"/>
      <c r="Q12" s="26"/>
    </row>
    <row r="13" spans="1:17">
      <c r="A13" s="38">
        <v>9</v>
      </c>
      <c r="B13" s="17" t="s">
        <v>20</v>
      </c>
      <c r="C13" s="13">
        <v>978</v>
      </c>
      <c r="D13" s="13">
        <v>50</v>
      </c>
      <c r="E13" s="19">
        <v>29</v>
      </c>
      <c r="F13" s="13">
        <v>80</v>
      </c>
      <c r="G13" s="21">
        <f t="shared" si="1"/>
        <v>8.1799591002044994E-2</v>
      </c>
      <c r="H13" s="19">
        <v>3</v>
      </c>
      <c r="I13" s="22">
        <f t="shared" si="2"/>
        <v>3.0674846625766872E-3</v>
      </c>
      <c r="J13" s="20">
        <v>80</v>
      </c>
      <c r="K13" s="20">
        <v>221</v>
      </c>
      <c r="L13" s="20">
        <v>384</v>
      </c>
      <c r="M13" s="20">
        <v>293</v>
      </c>
      <c r="N13" s="25" t="s">
        <v>13</v>
      </c>
      <c r="O13" s="22" t="str">
        <f t="shared" si="0"/>
        <v>-</v>
      </c>
      <c r="P13" s="19"/>
      <c r="Q13" s="26"/>
    </row>
    <row r="14" spans="1:17">
      <c r="A14" s="38">
        <v>10</v>
      </c>
      <c r="B14" s="17" t="s">
        <v>21</v>
      </c>
      <c r="C14" s="13">
        <v>3</v>
      </c>
      <c r="D14" s="13">
        <v>24.7</v>
      </c>
      <c r="E14" s="19">
        <v>29</v>
      </c>
      <c r="F14" s="13">
        <v>2</v>
      </c>
      <c r="G14" s="21">
        <f t="shared" si="1"/>
        <v>0.66666666666666663</v>
      </c>
      <c r="H14" s="19" t="s">
        <v>13</v>
      </c>
      <c r="I14" s="22" t="str">
        <f t="shared" si="2"/>
        <v>-</v>
      </c>
      <c r="J14" s="20">
        <v>2</v>
      </c>
      <c r="K14" s="20"/>
      <c r="L14" s="20">
        <v>1</v>
      </c>
      <c r="M14" s="20"/>
      <c r="N14" s="25" t="s">
        <v>13</v>
      </c>
      <c r="O14" s="22" t="str">
        <f t="shared" si="0"/>
        <v>-</v>
      </c>
      <c r="P14" s="19"/>
      <c r="Q14" s="19"/>
    </row>
    <row r="15" spans="1:17">
      <c r="A15" s="38">
        <v>11</v>
      </c>
      <c r="B15" s="17" t="s">
        <v>22</v>
      </c>
      <c r="C15" s="13"/>
      <c r="D15" s="13"/>
      <c r="E15" s="19">
        <v>29</v>
      </c>
      <c r="F15" s="13"/>
      <c r="G15" s="21" t="str">
        <f t="shared" si="1"/>
        <v>-</v>
      </c>
      <c r="H15" s="19" t="s">
        <v>13</v>
      </c>
      <c r="I15" s="22" t="str">
        <f t="shared" si="2"/>
        <v>-</v>
      </c>
      <c r="J15" s="20">
        <f t="shared" si="3"/>
        <v>0</v>
      </c>
      <c r="K15" s="20"/>
      <c r="L15" s="20"/>
      <c r="M15" s="20"/>
      <c r="N15" s="25" t="s">
        <v>13</v>
      </c>
      <c r="O15" s="22" t="str">
        <f t="shared" si="0"/>
        <v>-</v>
      </c>
      <c r="P15" s="19"/>
      <c r="Q15" s="19"/>
    </row>
    <row r="16" spans="1:17">
      <c r="A16" s="38">
        <v>12</v>
      </c>
      <c r="B16" s="17" t="s">
        <v>23</v>
      </c>
      <c r="C16" s="13">
        <v>8848</v>
      </c>
      <c r="D16" s="13">
        <v>20.5</v>
      </c>
      <c r="E16" s="19">
        <v>15</v>
      </c>
      <c r="F16" s="13">
        <v>1661</v>
      </c>
      <c r="G16" s="21">
        <f t="shared" si="1"/>
        <v>0.18772603978300181</v>
      </c>
      <c r="H16" s="19" t="s">
        <v>13</v>
      </c>
      <c r="I16" s="22" t="str">
        <f t="shared" si="2"/>
        <v>-</v>
      </c>
      <c r="J16" s="20">
        <f t="shared" si="3"/>
        <v>1661</v>
      </c>
      <c r="K16" s="20">
        <v>4650</v>
      </c>
      <c r="L16" s="20">
        <v>2408</v>
      </c>
      <c r="M16" s="20">
        <v>129</v>
      </c>
      <c r="N16" s="25">
        <v>137</v>
      </c>
      <c r="O16" s="22">
        <f t="shared" si="0"/>
        <v>1.548372513562387E-2</v>
      </c>
      <c r="P16" s="19">
        <v>6</v>
      </c>
      <c r="Q16" s="39" t="s">
        <v>13</v>
      </c>
    </row>
    <row r="17" spans="1:17">
      <c r="A17" s="38">
        <v>13</v>
      </c>
      <c r="B17" s="17" t="s">
        <v>25</v>
      </c>
      <c r="C17" s="13"/>
      <c r="D17" s="13"/>
      <c r="E17" s="19">
        <v>29</v>
      </c>
      <c r="F17" s="13"/>
      <c r="G17" s="21" t="str">
        <f t="shared" si="1"/>
        <v>-</v>
      </c>
      <c r="H17" s="19" t="s">
        <v>13</v>
      </c>
      <c r="I17" s="22" t="str">
        <f t="shared" si="2"/>
        <v>-</v>
      </c>
      <c r="J17" s="20">
        <f t="shared" si="3"/>
        <v>0</v>
      </c>
      <c r="K17" s="20"/>
      <c r="L17" s="20"/>
      <c r="M17" s="20"/>
      <c r="N17" s="25" t="s">
        <v>13</v>
      </c>
      <c r="O17" s="22" t="str">
        <f t="shared" si="0"/>
        <v>-</v>
      </c>
      <c r="P17" s="19"/>
      <c r="Q17" s="19"/>
    </row>
    <row r="18" spans="1:17">
      <c r="A18" s="38">
        <v>18</v>
      </c>
      <c r="B18" s="17" t="s">
        <v>24</v>
      </c>
      <c r="C18" s="13">
        <v>718</v>
      </c>
      <c r="D18" s="13">
        <v>14.8</v>
      </c>
      <c r="E18" s="19">
        <v>7</v>
      </c>
      <c r="F18" s="13">
        <v>44</v>
      </c>
      <c r="G18" s="21">
        <f t="shared" si="1"/>
        <v>6.1281337047353758E-2</v>
      </c>
      <c r="H18" s="19">
        <v>0</v>
      </c>
      <c r="I18" s="22">
        <f t="shared" si="2"/>
        <v>0</v>
      </c>
      <c r="J18" s="20">
        <f t="shared" si="3"/>
        <v>44</v>
      </c>
      <c r="K18" s="20">
        <v>191</v>
      </c>
      <c r="L18" s="20">
        <v>273</v>
      </c>
      <c r="M18" s="20">
        <v>210</v>
      </c>
      <c r="N18" s="25">
        <v>3</v>
      </c>
      <c r="O18" s="22">
        <f t="shared" si="0"/>
        <v>4.178272980501393E-3</v>
      </c>
      <c r="P18" s="19" t="s">
        <v>13</v>
      </c>
      <c r="Q18" s="39" t="s">
        <v>13</v>
      </c>
    </row>
    <row r="19" spans="1:17">
      <c r="A19" s="40" t="s">
        <v>6</v>
      </c>
      <c r="B19" s="41"/>
      <c r="C19" s="13"/>
      <c r="D19" s="13"/>
      <c r="E19" s="19"/>
      <c r="F19" s="13"/>
      <c r="G19" s="21" t="str">
        <f t="shared" si="1"/>
        <v>-</v>
      </c>
      <c r="H19" s="19" t="s">
        <v>13</v>
      </c>
      <c r="I19" s="22" t="str">
        <f t="shared" si="2"/>
        <v>-</v>
      </c>
      <c r="J19" s="20">
        <f t="shared" si="3"/>
        <v>0</v>
      </c>
      <c r="K19" s="20"/>
      <c r="L19" s="20"/>
      <c r="M19" s="20"/>
      <c r="N19" s="25" t="s">
        <v>13</v>
      </c>
      <c r="O19" s="22" t="str">
        <f t="shared" si="0"/>
        <v>-</v>
      </c>
      <c r="P19" s="19"/>
      <c r="Q19" s="42"/>
    </row>
    <row r="20" spans="1:17" ht="39.75" customHeight="1">
      <c r="A20" s="27" t="s">
        <v>33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>
      <c r="A21" s="2"/>
      <c r="B21" s="2"/>
      <c r="C21" s="2"/>
      <c r="D21" s="3"/>
      <c r="E21" s="3"/>
      <c r="F21" s="3"/>
      <c r="G21" s="4"/>
      <c r="H21" s="3"/>
      <c r="I21" s="4"/>
      <c r="J21" s="4"/>
      <c r="K21" s="4"/>
      <c r="L21" s="4"/>
      <c r="M21" s="4"/>
      <c r="N21" s="3"/>
      <c r="O21" s="4"/>
      <c r="P21" s="3"/>
      <c r="Q21" s="4"/>
    </row>
    <row r="22" spans="1:17">
      <c r="A22" s="5" t="s">
        <v>13</v>
      </c>
      <c r="B22" s="5" t="s">
        <v>13</v>
      </c>
      <c r="C22" s="5"/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/>
      <c r="K22" s="5"/>
      <c r="L22" s="5"/>
      <c r="M22" s="5"/>
      <c r="N22" s="15" t="s">
        <v>13</v>
      </c>
      <c r="O22" s="5" t="s">
        <v>13</v>
      </c>
      <c r="P22" s="23" t="s">
        <v>13</v>
      </c>
      <c r="Q22" s="5" t="s">
        <v>13</v>
      </c>
    </row>
  </sheetData>
  <mergeCells count="24">
    <mergeCell ref="P3:P4"/>
    <mergeCell ref="Q3:Q4"/>
    <mergeCell ref="D2:D4"/>
    <mergeCell ref="C2:C4"/>
    <mergeCell ref="E2:E4"/>
    <mergeCell ref="F2:G2"/>
    <mergeCell ref="N3:N4"/>
    <mergeCell ref="O3:O4"/>
    <mergeCell ref="A20:Q20"/>
    <mergeCell ref="A1:Q1"/>
    <mergeCell ref="J3:J4"/>
    <mergeCell ref="K3:K4"/>
    <mergeCell ref="L3:L4"/>
    <mergeCell ref="M3:M4"/>
    <mergeCell ref="J2:M2"/>
    <mergeCell ref="H2:I2"/>
    <mergeCell ref="A19:B19"/>
    <mergeCell ref="F3:F4"/>
    <mergeCell ref="G3:G4"/>
    <mergeCell ref="H3:H4"/>
    <mergeCell ref="I3:I4"/>
    <mergeCell ref="A2:A4"/>
    <mergeCell ref="B2:B4"/>
    <mergeCell ref="N2:Q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MoskvinaEV</cp:lastModifiedBy>
  <cp:lastPrinted>2016-06-23T15:31:51Z</cp:lastPrinted>
  <dcterms:created xsi:type="dcterms:W3CDTF">2015-04-08T04:27:10Z</dcterms:created>
  <dcterms:modified xsi:type="dcterms:W3CDTF">2016-06-23T16:10:03Z</dcterms:modified>
</cp:coreProperties>
</file>