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9525" activeTab="1"/>
  </bookViews>
  <sheets>
    <sheet name="анг 06.06.13" sheetId="1" r:id="rId1"/>
    <sheet name="нем 06.06.13" sheetId="2" r:id="rId2"/>
    <sheet name="фра 06.06.13" sheetId="3" r:id="rId3"/>
  </sheets>
  <definedNames>
    <definedName name="_xlnm.Print_Area" localSheetId="0">'анг 06.06.13'!$A$1:$F$78</definedName>
    <definedName name="_xlnm.Print_Area" localSheetId="1">'нем 06.06.13'!$A$1:$F$35</definedName>
    <definedName name="_xlnm.Print_Area" localSheetId="2">'фра 06.06.13'!$A$1:$F$34</definedName>
  </definedNames>
  <calcPr calcId="145621"/>
</workbook>
</file>

<file path=xl/calcChain.xml><?xml version="1.0" encoding="utf-8"?>
<calcChain xmlns="http://schemas.openxmlformats.org/spreadsheetml/2006/main">
  <c r="C24" i="3" l="1"/>
  <c r="D23" i="3"/>
  <c r="F23" i="3" s="1"/>
  <c r="D22" i="3"/>
  <c r="F22" i="3" s="1"/>
  <c r="F21" i="3"/>
  <c r="D21" i="3"/>
  <c r="D20" i="3"/>
  <c r="D19" i="3"/>
  <c r="F17" i="3" s="1"/>
  <c r="D18" i="3"/>
  <c r="D17" i="3"/>
  <c r="D16" i="3"/>
  <c r="D15" i="3"/>
  <c r="D14" i="3"/>
  <c r="D13" i="3"/>
  <c r="D12" i="3"/>
  <c r="D11" i="3"/>
  <c r="F11" i="3" s="1"/>
  <c r="D10" i="3"/>
  <c r="D9" i="3"/>
  <c r="E8" i="3"/>
  <c r="D8" i="3"/>
  <c r="D7" i="3"/>
  <c r="D6" i="3"/>
  <c r="F5" i="3"/>
  <c r="D5" i="3"/>
  <c r="O1" i="3"/>
  <c r="C26" i="2"/>
  <c r="D25" i="2"/>
  <c r="F25" i="2" s="1"/>
  <c r="D24" i="2"/>
  <c r="F24" i="2" s="1"/>
  <c r="D23" i="2"/>
  <c r="F23" i="2" s="1"/>
  <c r="D22" i="2"/>
  <c r="D21" i="2"/>
  <c r="F21" i="2" s="1"/>
  <c r="D20" i="2"/>
  <c r="F20" i="2" s="1"/>
  <c r="D19" i="2"/>
  <c r="D18" i="2"/>
  <c r="D17" i="2"/>
  <c r="D16" i="2"/>
  <c r="D15" i="2"/>
  <c r="D14" i="2"/>
  <c r="D13" i="2"/>
  <c r="F12" i="2"/>
  <c r="D12" i="2"/>
  <c r="D11" i="2"/>
  <c r="D10" i="2"/>
  <c r="D9" i="2"/>
  <c r="D8" i="2"/>
  <c r="D7" i="2"/>
  <c r="D6" i="2"/>
  <c r="E7" i="2" s="1"/>
  <c r="D5" i="2"/>
  <c r="C66" i="1"/>
  <c r="D65" i="1"/>
  <c r="F65" i="1" s="1"/>
  <c r="F64" i="1"/>
  <c r="D64" i="1"/>
  <c r="F63" i="1"/>
  <c r="D63" i="1"/>
  <c r="D62" i="1"/>
  <c r="D61" i="1"/>
  <c r="F61" i="1" s="1"/>
  <c r="D60" i="1"/>
  <c r="D59" i="1"/>
  <c r="D58" i="1"/>
  <c r="D57" i="1"/>
  <c r="D56" i="1"/>
  <c r="D55" i="1"/>
  <c r="D54" i="1"/>
  <c r="F48" i="1" s="1"/>
  <c r="D53" i="1"/>
  <c r="F53" i="1" s="1"/>
  <c r="D52" i="1"/>
  <c r="D51" i="1"/>
  <c r="D50" i="1"/>
  <c r="D49" i="1"/>
  <c r="D48" i="1"/>
  <c r="D47" i="1"/>
  <c r="D46" i="1"/>
  <c r="F46" i="1" s="1"/>
  <c r="D45" i="1"/>
  <c r="F45" i="1" s="1"/>
  <c r="D44" i="1"/>
  <c r="D43" i="1"/>
  <c r="D42" i="1"/>
  <c r="D41" i="1"/>
  <c r="D40" i="1"/>
  <c r="D39" i="1"/>
  <c r="D38" i="1"/>
  <c r="F38" i="1" s="1"/>
  <c r="D37" i="1"/>
  <c r="F37" i="1" s="1"/>
  <c r="D36" i="1"/>
  <c r="D35" i="1"/>
  <c r="D34" i="1"/>
  <c r="D33" i="1"/>
  <c r="F32" i="1"/>
  <c r="D32" i="1"/>
  <c r="D31" i="1"/>
  <c r="D30" i="1"/>
  <c r="F30" i="1" s="1"/>
  <c r="D29" i="1"/>
  <c r="F29" i="1" s="1"/>
  <c r="D28" i="1"/>
  <c r="D27" i="1"/>
  <c r="D26" i="1"/>
  <c r="D25" i="1"/>
  <c r="D24" i="1"/>
  <c r="D23" i="1"/>
  <c r="D22" i="1"/>
  <c r="F22" i="1" s="1"/>
  <c r="D21" i="1"/>
  <c r="F21" i="1" s="1"/>
  <c r="D20" i="1"/>
  <c r="D19" i="1"/>
  <c r="D18" i="1"/>
  <c r="D17" i="1"/>
  <c r="F16" i="1"/>
  <c r="D16" i="1"/>
  <c r="D15" i="1"/>
  <c r="D14" i="1"/>
  <c r="F14" i="1" s="1"/>
  <c r="D13" i="1"/>
  <c r="F13" i="1" s="1"/>
  <c r="D12" i="1"/>
  <c r="D11" i="1"/>
  <c r="D10" i="1"/>
  <c r="D9" i="1"/>
  <c r="D8" i="1"/>
  <c r="D7" i="1"/>
  <c r="D6" i="1"/>
  <c r="F6" i="1" s="1"/>
  <c r="D5" i="1"/>
  <c r="F16" i="2" l="1"/>
  <c r="F8" i="2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F5" i="1"/>
  <c r="E50" i="1"/>
  <c r="E38" i="1"/>
  <c r="E30" i="1"/>
  <c r="E26" i="1"/>
  <c r="E14" i="1"/>
  <c r="E10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62" i="1"/>
  <c r="E58" i="1"/>
  <c r="E54" i="1"/>
  <c r="E46" i="1"/>
  <c r="E42" i="1"/>
  <c r="E34" i="1"/>
  <c r="E22" i="1"/>
  <c r="E18" i="1"/>
  <c r="E6" i="1"/>
  <c r="E15" i="2"/>
  <c r="F13" i="3"/>
  <c r="E16" i="3"/>
  <c r="F24" i="1"/>
  <c r="E27" i="1"/>
  <c r="E35" i="1"/>
  <c r="E51" i="1"/>
  <c r="F62" i="1"/>
  <c r="F59" i="1"/>
  <c r="E24" i="2"/>
  <c r="F13" i="2"/>
  <c r="F6" i="3"/>
  <c r="F14" i="3"/>
  <c r="F9" i="1"/>
  <c r="F17" i="1"/>
  <c r="F25" i="1"/>
  <c r="F33" i="1"/>
  <c r="F41" i="1"/>
  <c r="F49" i="1"/>
  <c r="F57" i="1"/>
  <c r="F6" i="2"/>
  <c r="E11" i="2"/>
  <c r="F14" i="2"/>
  <c r="F11" i="2"/>
  <c r="E19" i="2"/>
  <c r="F22" i="2"/>
  <c r="F19" i="2"/>
  <c r="F7" i="3"/>
  <c r="F9" i="3"/>
  <c r="E12" i="3"/>
  <c r="F15" i="3"/>
  <c r="E20" i="3"/>
  <c r="F10" i="2"/>
  <c r="F7" i="2"/>
  <c r="F18" i="2"/>
  <c r="F15" i="2"/>
  <c r="E23" i="2"/>
  <c r="F19" i="3"/>
  <c r="F16" i="3"/>
  <c r="F8" i="1"/>
  <c r="E11" i="1"/>
  <c r="E19" i="1"/>
  <c r="F40" i="1"/>
  <c r="E43" i="1"/>
  <c r="F54" i="1"/>
  <c r="F51" i="1"/>
  <c r="F56" i="1"/>
  <c r="E59" i="1"/>
  <c r="E7" i="1"/>
  <c r="F10" i="1"/>
  <c r="F12" i="1"/>
  <c r="E15" i="1"/>
  <c r="F18" i="1"/>
  <c r="F20" i="1"/>
  <c r="E23" i="1"/>
  <c r="F26" i="1"/>
  <c r="F28" i="1"/>
  <c r="E31" i="1"/>
  <c r="F34" i="1"/>
  <c r="F36" i="1"/>
  <c r="E39" i="1"/>
  <c r="F42" i="1"/>
  <c r="F44" i="1"/>
  <c r="E47" i="1"/>
  <c r="F47" i="1"/>
  <c r="F50" i="1"/>
  <c r="F52" i="1"/>
  <c r="E55" i="1"/>
  <c r="F58" i="1"/>
  <c r="F55" i="1"/>
  <c r="F60" i="1"/>
  <c r="E63" i="1"/>
  <c r="F9" i="2"/>
  <c r="F17" i="2"/>
  <c r="E21" i="3"/>
  <c r="F10" i="3"/>
  <c r="F18" i="3"/>
  <c r="F7" i="1"/>
  <c r="F19" i="1"/>
  <c r="F23" i="1"/>
  <c r="F35" i="1"/>
  <c r="F43" i="1"/>
  <c r="E6" i="2"/>
  <c r="E10" i="2"/>
  <c r="E14" i="2"/>
  <c r="E18" i="2"/>
  <c r="E22" i="2"/>
  <c r="E11" i="3"/>
  <c r="F12" i="3"/>
  <c r="E15" i="3"/>
  <c r="E19" i="3"/>
  <c r="F20" i="3"/>
  <c r="E23" i="3"/>
  <c r="E5" i="2"/>
  <c r="E9" i="2"/>
  <c r="E13" i="2"/>
  <c r="E17" i="2"/>
  <c r="E21" i="2"/>
  <c r="E25" i="2"/>
  <c r="E6" i="3"/>
  <c r="E10" i="3"/>
  <c r="E14" i="3"/>
  <c r="E18" i="3"/>
  <c r="E22" i="3"/>
  <c r="F11" i="1"/>
  <c r="F15" i="1"/>
  <c r="F27" i="1"/>
  <c r="F31" i="1"/>
  <c r="F39" i="1"/>
  <c r="E7" i="3"/>
  <c r="F8" i="3"/>
  <c r="F5" i="2"/>
  <c r="E8" i="2"/>
  <c r="E12" i="2"/>
  <c r="E16" i="2"/>
  <c r="E20" i="2"/>
  <c r="E5" i="3"/>
  <c r="E9" i="3"/>
  <c r="E13" i="3"/>
  <c r="E17" i="3"/>
</calcChain>
</file>

<file path=xl/sharedStrings.xml><?xml version="1.0" encoding="utf-8"?>
<sst xmlns="http://schemas.openxmlformats.org/spreadsheetml/2006/main" count="64" uniqueCount="35">
  <si>
    <t xml:space="preserve">Распределение баллов по  английскому языку 
(досрочный этап, 06.06.2013)                                                   </t>
  </si>
  <si>
    <t xml:space="preserve">   По состоянию на 18.06.2013г.</t>
  </si>
  <si>
    <t>Минимальное количество баллов, установленное Рособрнадзором           20</t>
  </si>
  <si>
    <t>Балл</t>
  </si>
  <si>
    <t>Количество чел.</t>
  </si>
  <si>
    <t>Частота абсолют.</t>
  </si>
  <si>
    <t>Частота суммар. (вниз)</t>
  </si>
  <si>
    <t>Частота суммар. (вверх)</t>
  </si>
  <si>
    <t>по Ярославской области</t>
  </si>
  <si>
    <t>Писало:</t>
  </si>
  <si>
    <t>399 чел. 
(из них: 2 чел. - досрочно, 1 чел. - отменен результат)</t>
  </si>
  <si>
    <t xml:space="preserve">средний балл: </t>
  </si>
  <si>
    <t>Максимальное количество баллов</t>
  </si>
  <si>
    <t>100 баллов</t>
  </si>
  <si>
    <t>3 чел.</t>
  </si>
  <si>
    <t>Смирнова Дарья Алексеевна, Гимназия № 2, г. Ярославль</t>
  </si>
  <si>
    <t>Волошина Арина Романовна, СОШ № 1, г. Рыбинск</t>
  </si>
  <si>
    <t>Рощина Марина Константиновна, СОШ № 1, г. Рыбинск</t>
  </si>
  <si>
    <t>Ярославская область</t>
  </si>
  <si>
    <t>Россия</t>
  </si>
  <si>
    <t>не преодолели минимального порога                      (балл ниже 20)</t>
  </si>
  <si>
    <t>1,0 %</t>
  </si>
  <si>
    <t>1,4 %</t>
  </si>
  <si>
    <t xml:space="preserve">Распределение баллов по немецкому языку (06.06.2013)                                                   </t>
  </si>
  <si>
    <t>Минимальное количество баллов, установленное Рособрнадзором        20</t>
  </si>
  <si>
    <t>30 чел.</t>
  </si>
  <si>
    <t>99 баллов</t>
  </si>
  <si>
    <t>1 чел.</t>
  </si>
  <si>
    <t>0 %</t>
  </si>
  <si>
    <t>2,6 %</t>
  </si>
  <si>
    <t xml:space="preserve">Распределение баллов по  французскому языку (06.06.2013)                                                   </t>
  </si>
  <si>
    <t>24 чел.</t>
  </si>
  <si>
    <t>93 балла</t>
  </si>
  <si>
    <t>Ваганова Дарья Андреевна, СОШ № 42, г. Ярославль</t>
  </si>
  <si>
    <t>0,4 %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</si>
</sst>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 Cyr"/>
      <charset val="204"/>
    </font>
    <font>
      <sz val="10"/>
      <name val="Arial Cyr"/>
      <charset val="204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  <charset val="204"/>
    </font>
    <font>
      <i/>
      <sz val="12"/>
      <name val="Arial"/>
      <family val="2"/>
    </font>
    <font>
      <sz val="12"/>
      <name val="Arial Cyr"/>
      <charset val="204"/>
    </font>
    <font>
      <sz val="12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sz val="10"/>
      <name val="Times New Roman"/>
      <family val="1"/>
    </font>
    <font>
      <b/>
      <i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2"/>
      <name val="Times New Roman"/>
      <family val="1"/>
    </font>
    <font>
      <b/>
      <sz val="12"/>
      <name val="Times New Roman"/>
      <family val="1"/>
      <charset val="204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b/>
      <sz val="10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 wrapText="1"/>
    </xf>
    <xf numFmtId="0" fontId="6" fillId="0" borderId="2" xfId="1" applyFont="1" applyFill="1" applyBorder="1" applyAlignment="1">
      <alignment horizontal="center" vertical="center" wrapText="1"/>
    </xf>
    <xf numFmtId="2" fontId="6" fillId="0" borderId="3" xfId="1" applyNumberFormat="1" applyFont="1" applyFill="1" applyBorder="1" applyAlignment="1">
      <alignment horizontal="center" vertical="center" wrapText="1"/>
    </xf>
    <xf numFmtId="0" fontId="7" fillId="0" borderId="0" xfId="0" applyFont="1"/>
    <xf numFmtId="0" fontId="8" fillId="2" borderId="4" xfId="0" applyFont="1" applyFill="1" applyBorder="1"/>
    <xf numFmtId="2" fontId="8" fillId="2" borderId="5" xfId="0" applyNumberFormat="1" applyFont="1" applyFill="1" applyBorder="1" applyAlignment="1">
      <alignment wrapText="1"/>
    </xf>
    <xf numFmtId="2" fontId="8" fillId="2" borderId="3" xfId="0" applyNumberFormat="1" applyFont="1" applyFill="1" applyBorder="1" applyAlignment="1">
      <alignment wrapText="1"/>
    </xf>
    <xf numFmtId="0" fontId="8" fillId="0" borderId="4" xfId="0" applyFont="1" applyBorder="1"/>
    <xf numFmtId="2" fontId="8" fillId="0" borderId="5" xfId="0" applyNumberFormat="1" applyFont="1" applyFill="1" applyBorder="1" applyAlignment="1">
      <alignment wrapText="1"/>
    </xf>
    <xf numFmtId="2" fontId="8" fillId="0" borderId="3" xfId="0" applyNumberFormat="1" applyFont="1" applyFill="1" applyBorder="1" applyAlignment="1">
      <alignment wrapText="1"/>
    </xf>
    <xf numFmtId="0" fontId="7" fillId="0" borderId="0" xfId="0" applyFont="1" applyFill="1"/>
    <xf numFmtId="0" fontId="8" fillId="0" borderId="0" xfId="0" applyFont="1" applyBorder="1"/>
    <xf numFmtId="0" fontId="9" fillId="0" borderId="0" xfId="0" applyFont="1"/>
    <xf numFmtId="2" fontId="8" fillId="0" borderId="0" xfId="0" applyNumberFormat="1" applyFont="1" applyFill="1" applyBorder="1" applyAlignment="1">
      <alignment wrapText="1"/>
    </xf>
    <xf numFmtId="0" fontId="8" fillId="0" borderId="0" xfId="0" applyFont="1"/>
    <xf numFmtId="2" fontId="8" fillId="0" borderId="0" xfId="0" applyNumberFormat="1" applyFon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2" fontId="11" fillId="0" borderId="0" xfId="0" applyNumberFormat="1" applyFont="1" applyAlignment="1">
      <alignment wrapText="1"/>
    </xf>
    <xf numFmtId="2" fontId="13" fillId="0" borderId="0" xfId="0" applyNumberFormat="1" applyFont="1" applyAlignment="1">
      <alignment wrapText="1"/>
    </xf>
    <xf numFmtId="0" fontId="8" fillId="0" borderId="0" xfId="0" applyFont="1" applyAlignment="1">
      <alignment horizontal="left" vertical="top"/>
    </xf>
    <xf numFmtId="2" fontId="14" fillId="0" borderId="0" xfId="0" applyNumberFormat="1" applyFont="1" applyFill="1" applyAlignment="1">
      <alignment wrapText="1"/>
    </xf>
    <xf numFmtId="2" fontId="15" fillId="0" borderId="0" xfId="0" applyNumberFormat="1" applyFont="1" applyAlignment="1">
      <alignment wrapText="1"/>
    </xf>
    <xf numFmtId="2" fontId="16" fillId="0" borderId="0" xfId="0" applyNumberFormat="1" applyFont="1" applyAlignment="1">
      <alignment wrapText="1"/>
    </xf>
    <xf numFmtId="2" fontId="14" fillId="0" borderId="0" xfId="0" applyNumberFormat="1" applyFont="1" applyAlignment="1">
      <alignment horizontal="right" wrapText="1"/>
    </xf>
    <xf numFmtId="0" fontId="16" fillId="0" borderId="0" xfId="0" applyFont="1"/>
    <xf numFmtId="2" fontId="16" fillId="0" borderId="0" xfId="0" applyNumberFormat="1" applyFont="1" applyFill="1" applyBorder="1" applyAlignment="1">
      <alignment horizontal="right" wrapText="1"/>
    </xf>
    <xf numFmtId="2" fontId="12" fillId="0" borderId="0" xfId="0" applyNumberFormat="1" applyFont="1" applyAlignment="1">
      <alignment wrapText="1"/>
    </xf>
    <xf numFmtId="2" fontId="17" fillId="0" borderId="0" xfId="0" applyNumberFormat="1" applyFont="1" applyAlignment="1">
      <alignment horizontal="right" wrapText="1"/>
    </xf>
    <xf numFmtId="2" fontId="18" fillId="0" borderId="4" xfId="0" applyNumberFormat="1" applyFont="1" applyBorder="1" applyAlignment="1">
      <alignment horizontal="center" wrapText="1"/>
    </xf>
    <xf numFmtId="0" fontId="19" fillId="0" borderId="0" xfId="0" applyFont="1"/>
    <xf numFmtId="49" fontId="20" fillId="0" borderId="4" xfId="0" applyNumberFormat="1" applyFont="1" applyFill="1" applyBorder="1" applyAlignment="1">
      <alignment horizontal="center" wrapText="1"/>
    </xf>
    <xf numFmtId="49" fontId="20" fillId="0" borderId="4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right"/>
    </xf>
    <xf numFmtId="0" fontId="1" fillId="0" borderId="4" xfId="0" applyFont="1" applyBorder="1"/>
    <xf numFmtId="2" fontId="14" fillId="0" borderId="0" xfId="0" applyNumberFormat="1" applyFont="1" applyAlignment="1">
      <alignment wrapText="1"/>
    </xf>
    <xf numFmtId="0" fontId="1" fillId="0" borderId="4" xfId="0" applyNumberFormat="1" applyFont="1" applyFill="1" applyBorder="1" applyAlignment="1"/>
    <xf numFmtId="1" fontId="1" fillId="0" borderId="4" xfId="0" applyNumberFormat="1" applyFont="1" applyBorder="1" applyAlignment="1"/>
    <xf numFmtId="0" fontId="1" fillId="0" borderId="4" xfId="0" applyFont="1" applyBorder="1" applyAlignment="1"/>
    <xf numFmtId="0" fontId="8" fillId="0" borderId="0" xfId="0" applyNumberFormat="1" applyFont="1" applyBorder="1" applyAlignment="1">
      <alignment horizontal="left"/>
    </xf>
    <xf numFmtId="2" fontId="8" fillId="0" borderId="0" xfId="0" applyNumberFormat="1" applyFont="1" applyFill="1" applyBorder="1" applyAlignment="1">
      <alignment horizontal="right" wrapText="1"/>
    </xf>
    <xf numFmtId="0" fontId="8" fillId="0" borderId="6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4" fillId="0" borderId="1" xfId="0" applyFont="1" applyBorder="1" applyAlignment="1">
      <alignment horizontal="left" wrapText="1"/>
    </xf>
    <xf numFmtId="1" fontId="14" fillId="0" borderId="0" xfId="0" applyNumberFormat="1" applyFont="1" applyAlignment="1">
      <alignment horizontal="right" wrapText="1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O78"/>
  <sheetViews>
    <sheetView zoomScaleNormal="100" workbookViewId="0"/>
  </sheetViews>
  <sheetFormatPr defaultRowHeight="12.75" x14ac:dyDescent="0.2"/>
  <cols>
    <col min="1" max="1" width="3.28515625" style="2" bestFit="1" customWidth="1"/>
    <col min="2" max="2" width="9.140625" style="21"/>
    <col min="3" max="3" width="14.85546875" style="21" customWidth="1"/>
    <col min="4" max="4" width="14.7109375" style="31" customWidth="1"/>
    <col min="5" max="6" width="22" style="31" customWidth="1"/>
    <col min="7" max="16384" width="9.140625" style="2"/>
  </cols>
  <sheetData>
    <row r="1" spans="1:15" ht="31.5" customHeight="1" x14ac:dyDescent="0.25">
      <c r="A1" s="1"/>
      <c r="B1" s="48" t="s">
        <v>0</v>
      </c>
      <c r="C1" s="48"/>
      <c r="D1" s="48"/>
      <c r="E1" s="48"/>
      <c r="F1" s="48"/>
      <c r="O1"/>
    </row>
    <row r="2" spans="1:15" ht="17.25" customHeight="1" x14ac:dyDescent="0.25">
      <c r="A2" s="1"/>
      <c r="B2" s="3"/>
      <c r="C2" s="3"/>
      <c r="D2" s="3"/>
      <c r="E2" s="49" t="s">
        <v>1</v>
      </c>
      <c r="F2" s="49"/>
    </row>
    <row r="3" spans="1:15" ht="29.25" customHeight="1" x14ac:dyDescent="0.25">
      <c r="A3" s="1"/>
      <c r="B3" s="50" t="s">
        <v>2</v>
      </c>
      <c r="C3" s="50"/>
      <c r="D3" s="50"/>
      <c r="E3" s="50"/>
      <c r="F3" s="50"/>
    </row>
    <row r="4" spans="1:15" ht="30" x14ac:dyDescent="0.2">
      <c r="B4" s="4" t="s">
        <v>3</v>
      </c>
      <c r="C4" s="4" t="s">
        <v>4</v>
      </c>
      <c r="D4" s="5" t="s">
        <v>5</v>
      </c>
      <c r="E4" s="5" t="s">
        <v>6</v>
      </c>
      <c r="F4" s="5" t="s">
        <v>7</v>
      </c>
    </row>
    <row r="5" spans="1:15" s="6" customFormat="1" ht="15.75" x14ac:dyDescent="0.25">
      <c r="B5" s="7">
        <v>7</v>
      </c>
      <c r="C5" s="7">
        <v>1</v>
      </c>
      <c r="D5" s="8">
        <f t="shared" ref="D5:D36" si="0">C5/SUM($C$5:$C$65)*100</f>
        <v>0.25062656641604009</v>
      </c>
      <c r="E5" s="9">
        <f>SUM($D$5:D5)</f>
        <v>0.25062656641604009</v>
      </c>
      <c r="F5" s="9">
        <f>SUM($D5:D$65)</f>
        <v>100</v>
      </c>
    </row>
    <row r="6" spans="1:15" s="6" customFormat="1" ht="15.75" x14ac:dyDescent="0.25">
      <c r="B6" s="7">
        <v>15</v>
      </c>
      <c r="C6" s="7">
        <v>2</v>
      </c>
      <c r="D6" s="8">
        <f t="shared" si="0"/>
        <v>0.50125313283208017</v>
      </c>
      <c r="E6" s="9">
        <f>SUM($D$5:D6)</f>
        <v>0.75187969924812026</v>
      </c>
      <c r="F6" s="9">
        <f>SUM($D6:D$65)</f>
        <v>99.749373433583941</v>
      </c>
    </row>
    <row r="7" spans="1:15" s="6" customFormat="1" ht="15.75" x14ac:dyDescent="0.25">
      <c r="B7" s="7">
        <v>19</v>
      </c>
      <c r="C7" s="7">
        <v>1</v>
      </c>
      <c r="D7" s="8">
        <f t="shared" si="0"/>
        <v>0.25062656641604009</v>
      </c>
      <c r="E7" s="9">
        <f>SUM($D$5:D7)</f>
        <v>1.0025062656641603</v>
      </c>
      <c r="F7" s="9">
        <f>SUM($D7:D$65)</f>
        <v>99.248120300751879</v>
      </c>
    </row>
    <row r="8" spans="1:15" s="6" customFormat="1" ht="15.75" x14ac:dyDescent="0.25">
      <c r="B8" s="10">
        <v>20</v>
      </c>
      <c r="C8" s="10">
        <v>2</v>
      </c>
      <c r="D8" s="11">
        <f t="shared" si="0"/>
        <v>0.50125313283208017</v>
      </c>
      <c r="E8" s="12">
        <f>SUM($D$5:D8)</f>
        <v>1.5037593984962405</v>
      </c>
      <c r="F8" s="12">
        <f>SUM($D8:D$65)</f>
        <v>98.997493734335819</v>
      </c>
    </row>
    <row r="9" spans="1:15" s="6" customFormat="1" ht="15.75" x14ac:dyDescent="0.25">
      <c r="B9" s="10">
        <v>23</v>
      </c>
      <c r="C9" s="10">
        <v>1</v>
      </c>
      <c r="D9" s="11">
        <f t="shared" si="0"/>
        <v>0.25062656641604009</v>
      </c>
      <c r="E9" s="12">
        <f>SUM($D$5:D9)</f>
        <v>1.7543859649122806</v>
      </c>
      <c r="F9" s="12">
        <f>SUM($D9:D$65)</f>
        <v>98.496240601503757</v>
      </c>
    </row>
    <row r="10" spans="1:15" s="6" customFormat="1" ht="15.75" x14ac:dyDescent="0.25">
      <c r="B10" s="10">
        <v>25</v>
      </c>
      <c r="C10" s="10">
        <v>1</v>
      </c>
      <c r="D10" s="11">
        <f t="shared" si="0"/>
        <v>0.25062656641604009</v>
      </c>
      <c r="E10" s="12">
        <f>SUM($D$5:D10)</f>
        <v>2.0050125313283207</v>
      </c>
      <c r="F10" s="12">
        <f>SUM($D10:D$65)</f>
        <v>98.245614035087698</v>
      </c>
    </row>
    <row r="11" spans="1:15" s="6" customFormat="1" ht="15.75" x14ac:dyDescent="0.25">
      <c r="B11" s="10">
        <v>27</v>
      </c>
      <c r="C11" s="10">
        <v>1</v>
      </c>
      <c r="D11" s="11">
        <f t="shared" si="0"/>
        <v>0.25062656641604009</v>
      </c>
      <c r="E11" s="12">
        <f>SUM($D$5:D11)</f>
        <v>2.2556390977443606</v>
      </c>
      <c r="F11" s="12">
        <f>SUM($D11:D$65)</f>
        <v>97.994987468671667</v>
      </c>
    </row>
    <row r="12" spans="1:15" s="6" customFormat="1" ht="15.75" x14ac:dyDescent="0.25">
      <c r="B12" s="10">
        <v>28</v>
      </c>
      <c r="C12" s="10">
        <v>1</v>
      </c>
      <c r="D12" s="11">
        <f t="shared" si="0"/>
        <v>0.25062656641604009</v>
      </c>
      <c r="E12" s="12">
        <f>SUM($D$5:D12)</f>
        <v>2.5062656641604004</v>
      </c>
      <c r="F12" s="12">
        <f>SUM($D12:D$65)</f>
        <v>97.744360902255636</v>
      </c>
    </row>
    <row r="13" spans="1:15" s="6" customFormat="1" ht="15.75" x14ac:dyDescent="0.25">
      <c r="B13" s="10">
        <v>33</v>
      </c>
      <c r="C13" s="10">
        <v>3</v>
      </c>
      <c r="D13" s="11">
        <f t="shared" si="0"/>
        <v>0.75187969924812026</v>
      </c>
      <c r="E13" s="12">
        <f>SUM($D$5:D13)</f>
        <v>3.2581453634085209</v>
      </c>
      <c r="F13" s="12">
        <f>SUM($D13:D$65)</f>
        <v>97.493734335839576</v>
      </c>
    </row>
    <row r="14" spans="1:15" s="6" customFormat="1" ht="15.75" x14ac:dyDescent="0.25">
      <c r="B14" s="10">
        <v>34</v>
      </c>
      <c r="C14" s="10">
        <v>2</v>
      </c>
      <c r="D14" s="11">
        <f t="shared" si="0"/>
        <v>0.50125313283208017</v>
      </c>
      <c r="E14" s="12">
        <f>SUM($D$5:D14)</f>
        <v>3.7593984962406011</v>
      </c>
      <c r="F14" s="12">
        <f>SUM($D14:D$65)</f>
        <v>96.741854636591455</v>
      </c>
    </row>
    <row r="15" spans="1:15" s="6" customFormat="1" ht="15.75" x14ac:dyDescent="0.25">
      <c r="B15" s="10">
        <v>35</v>
      </c>
      <c r="C15" s="10">
        <v>1</v>
      </c>
      <c r="D15" s="11">
        <f t="shared" si="0"/>
        <v>0.25062656641604009</v>
      </c>
      <c r="E15" s="12">
        <f>SUM($D$5:D15)</f>
        <v>4.0100250626566414</v>
      </c>
      <c r="F15" s="12">
        <f>SUM($D15:D$65)</f>
        <v>96.240601503759365</v>
      </c>
    </row>
    <row r="16" spans="1:15" s="6" customFormat="1" ht="15.75" x14ac:dyDescent="0.25">
      <c r="B16" s="10">
        <v>37</v>
      </c>
      <c r="C16" s="10">
        <v>3</v>
      </c>
      <c r="D16" s="11">
        <f t="shared" si="0"/>
        <v>0.75187969924812026</v>
      </c>
      <c r="E16" s="12">
        <f>SUM($D$5:D16)</f>
        <v>4.7619047619047619</v>
      </c>
      <c r="F16" s="12">
        <f>SUM($D16:D$65)</f>
        <v>95.989974937343334</v>
      </c>
    </row>
    <row r="17" spans="2:6" s="6" customFormat="1" ht="15.75" x14ac:dyDescent="0.25">
      <c r="B17" s="10">
        <v>38</v>
      </c>
      <c r="C17" s="10">
        <v>1</v>
      </c>
      <c r="D17" s="11">
        <f t="shared" si="0"/>
        <v>0.25062656641604009</v>
      </c>
      <c r="E17" s="12">
        <f>SUM($D$5:D17)</f>
        <v>5.0125313283208017</v>
      </c>
      <c r="F17" s="12">
        <f>SUM($D17:D$65)</f>
        <v>95.238095238095212</v>
      </c>
    </row>
    <row r="18" spans="2:6" s="6" customFormat="1" ht="15.75" x14ac:dyDescent="0.25">
      <c r="B18" s="10">
        <v>39</v>
      </c>
      <c r="C18" s="10">
        <v>1</v>
      </c>
      <c r="D18" s="11">
        <f t="shared" si="0"/>
        <v>0.25062656641604009</v>
      </c>
      <c r="E18" s="12">
        <f>SUM($D$5:D18)</f>
        <v>5.2631578947368416</v>
      </c>
      <c r="F18" s="12">
        <f>SUM($D18:D$65)</f>
        <v>94.987468671679181</v>
      </c>
    </row>
    <row r="19" spans="2:6" s="6" customFormat="1" ht="15.75" x14ac:dyDescent="0.25">
      <c r="B19" s="10">
        <v>40</v>
      </c>
      <c r="C19" s="10">
        <v>3</v>
      </c>
      <c r="D19" s="11">
        <f t="shared" si="0"/>
        <v>0.75187969924812026</v>
      </c>
      <c r="E19" s="12">
        <f>SUM($D$5:D19)</f>
        <v>6.0150375939849621</v>
      </c>
      <c r="F19" s="12">
        <f>SUM($D19:D$65)</f>
        <v>94.736842105263122</v>
      </c>
    </row>
    <row r="20" spans="2:6" s="6" customFormat="1" ht="15.75" x14ac:dyDescent="0.25">
      <c r="B20" s="10">
        <v>42</v>
      </c>
      <c r="C20" s="10">
        <v>4</v>
      </c>
      <c r="D20" s="11">
        <f t="shared" si="0"/>
        <v>1.0025062656641603</v>
      </c>
      <c r="E20" s="12">
        <f>SUM($D$5:D20)</f>
        <v>7.0175438596491224</v>
      </c>
      <c r="F20" s="12">
        <f>SUM($D20:D$65)</f>
        <v>93.984962406015001</v>
      </c>
    </row>
    <row r="21" spans="2:6" s="6" customFormat="1" ht="15.75" x14ac:dyDescent="0.25">
      <c r="B21" s="10">
        <v>43</v>
      </c>
      <c r="C21" s="10">
        <v>5</v>
      </c>
      <c r="D21" s="11">
        <f t="shared" si="0"/>
        <v>1.2531328320802004</v>
      </c>
      <c r="E21" s="12">
        <f>SUM($D$5:D21)</f>
        <v>8.2706766917293226</v>
      </c>
      <c r="F21" s="12">
        <f>SUM($D21:D$65)</f>
        <v>92.982456140350877</v>
      </c>
    </row>
    <row r="22" spans="2:6" s="6" customFormat="1" ht="15.75" x14ac:dyDescent="0.25">
      <c r="B22" s="10">
        <v>44</v>
      </c>
      <c r="C22" s="10">
        <v>3</v>
      </c>
      <c r="D22" s="11">
        <f t="shared" si="0"/>
        <v>0.75187969924812026</v>
      </c>
      <c r="E22" s="12">
        <f>SUM($D$5:D22)</f>
        <v>9.0225563909774422</v>
      </c>
      <c r="F22" s="12">
        <f>SUM($D22:D$65)</f>
        <v>91.729323308270665</v>
      </c>
    </row>
    <row r="23" spans="2:6" s="6" customFormat="1" ht="15.75" x14ac:dyDescent="0.25">
      <c r="B23" s="10">
        <v>45</v>
      </c>
      <c r="C23" s="10">
        <v>3</v>
      </c>
      <c r="D23" s="11">
        <f t="shared" si="0"/>
        <v>0.75187969924812026</v>
      </c>
      <c r="E23" s="12">
        <f>SUM($D$5:D23)</f>
        <v>9.7744360902255618</v>
      </c>
      <c r="F23" s="12">
        <f>SUM($D23:D$65)</f>
        <v>90.977443609022544</v>
      </c>
    </row>
    <row r="24" spans="2:6" s="6" customFormat="1" ht="15.75" x14ac:dyDescent="0.25">
      <c r="B24" s="10">
        <v>47</v>
      </c>
      <c r="C24" s="10">
        <v>7</v>
      </c>
      <c r="D24" s="11">
        <f t="shared" si="0"/>
        <v>1.7543859649122806</v>
      </c>
      <c r="E24" s="12">
        <f>SUM($D$5:D24)</f>
        <v>11.528822055137843</v>
      </c>
      <c r="F24" s="12">
        <f>SUM($D24:D$65)</f>
        <v>90.225563909774422</v>
      </c>
    </row>
    <row r="25" spans="2:6" s="6" customFormat="1" ht="15.75" x14ac:dyDescent="0.25">
      <c r="B25" s="10">
        <v>48</v>
      </c>
      <c r="C25" s="10">
        <v>2</v>
      </c>
      <c r="D25" s="11">
        <f t="shared" si="0"/>
        <v>0.50125313283208017</v>
      </c>
      <c r="E25" s="12">
        <f>SUM($D$5:D25)</f>
        <v>12.030075187969922</v>
      </c>
      <c r="F25" s="12">
        <f>SUM($D25:D$65)</f>
        <v>88.471177944862148</v>
      </c>
    </row>
    <row r="26" spans="2:6" s="6" customFormat="1" ht="15.75" x14ac:dyDescent="0.25">
      <c r="B26" s="10">
        <v>49</v>
      </c>
      <c r="C26" s="10">
        <v>6</v>
      </c>
      <c r="D26" s="11">
        <f t="shared" si="0"/>
        <v>1.5037593984962405</v>
      </c>
      <c r="E26" s="12">
        <f>SUM($D$5:D26)</f>
        <v>13.533834586466163</v>
      </c>
      <c r="F26" s="12">
        <f>SUM($D26:D$65)</f>
        <v>87.969924812030058</v>
      </c>
    </row>
    <row r="27" spans="2:6" s="6" customFormat="1" ht="15.75" x14ac:dyDescent="0.25">
      <c r="B27" s="10">
        <v>50</v>
      </c>
      <c r="C27" s="10">
        <v>2</v>
      </c>
      <c r="D27" s="11">
        <f t="shared" si="0"/>
        <v>0.50125313283208017</v>
      </c>
      <c r="E27" s="12">
        <f>SUM($D$5:D27)</f>
        <v>14.035087719298243</v>
      </c>
      <c r="F27" s="12">
        <f>SUM($D27:D$65)</f>
        <v>86.466165413533815</v>
      </c>
    </row>
    <row r="28" spans="2:6" s="6" customFormat="1" ht="15.75" x14ac:dyDescent="0.25">
      <c r="B28" s="10">
        <v>52</v>
      </c>
      <c r="C28" s="10">
        <v>8</v>
      </c>
      <c r="D28" s="11">
        <f t="shared" si="0"/>
        <v>2.0050125313283207</v>
      </c>
      <c r="E28" s="12">
        <f>SUM($D$5:D28)</f>
        <v>16.040100250626566</v>
      </c>
      <c r="F28" s="12">
        <f>SUM($D28:D$65)</f>
        <v>85.964912280701725</v>
      </c>
    </row>
    <row r="29" spans="2:6" s="6" customFormat="1" ht="15.75" x14ac:dyDescent="0.25">
      <c r="B29" s="10">
        <v>53</v>
      </c>
      <c r="C29" s="10">
        <v>7</v>
      </c>
      <c r="D29" s="11">
        <f t="shared" si="0"/>
        <v>1.7543859649122806</v>
      </c>
      <c r="E29" s="12">
        <f>SUM($D$5:D29)</f>
        <v>17.794486215538846</v>
      </c>
      <c r="F29" s="12">
        <f>SUM($D29:D$65)</f>
        <v>83.95989974937342</v>
      </c>
    </row>
    <row r="30" spans="2:6" s="6" customFormat="1" ht="15.75" x14ac:dyDescent="0.25">
      <c r="B30" s="10">
        <v>54</v>
      </c>
      <c r="C30" s="10">
        <v>3</v>
      </c>
      <c r="D30" s="11">
        <f t="shared" si="0"/>
        <v>0.75187969924812026</v>
      </c>
      <c r="E30" s="12">
        <f>SUM($D$5:D30)</f>
        <v>18.546365914786968</v>
      </c>
      <c r="F30" s="12">
        <f>SUM($D30:D$65)</f>
        <v>82.205513784461147</v>
      </c>
    </row>
    <row r="31" spans="2:6" s="6" customFormat="1" ht="15.75" x14ac:dyDescent="0.25">
      <c r="B31" s="10">
        <v>55</v>
      </c>
      <c r="C31" s="10">
        <v>2</v>
      </c>
      <c r="D31" s="11">
        <f t="shared" si="0"/>
        <v>0.50125313283208017</v>
      </c>
      <c r="E31" s="12">
        <f>SUM($D$5:D31)</f>
        <v>19.047619047619047</v>
      </c>
      <c r="F31" s="12">
        <f>SUM($D31:D$65)</f>
        <v>81.453634085213025</v>
      </c>
    </row>
    <row r="32" spans="2:6" s="6" customFormat="1" ht="15.75" x14ac:dyDescent="0.25">
      <c r="B32" s="10">
        <v>57</v>
      </c>
      <c r="C32" s="10">
        <v>4</v>
      </c>
      <c r="D32" s="11">
        <f t="shared" si="0"/>
        <v>1.0025062656641603</v>
      </c>
      <c r="E32" s="12">
        <f>SUM($D$5:D32)</f>
        <v>20.050125313283207</v>
      </c>
      <c r="F32" s="12">
        <f>SUM($D32:D$65)</f>
        <v>80.952380952380935</v>
      </c>
    </row>
    <row r="33" spans="2:9" s="6" customFormat="1" ht="15.75" x14ac:dyDescent="0.25">
      <c r="B33" s="10">
        <v>60</v>
      </c>
      <c r="C33" s="10">
        <v>7</v>
      </c>
      <c r="D33" s="11">
        <f t="shared" si="0"/>
        <v>1.7543859649122806</v>
      </c>
      <c r="E33" s="12">
        <f>SUM($D$5:D33)</f>
        <v>21.804511278195488</v>
      </c>
      <c r="F33" s="12">
        <f>SUM($D33:D$65)</f>
        <v>79.949874686716782</v>
      </c>
    </row>
    <row r="34" spans="2:9" s="6" customFormat="1" ht="15.75" x14ac:dyDescent="0.25">
      <c r="B34" s="10">
        <v>62</v>
      </c>
      <c r="C34" s="10">
        <v>7</v>
      </c>
      <c r="D34" s="11">
        <f t="shared" si="0"/>
        <v>1.7543859649122806</v>
      </c>
      <c r="E34" s="12">
        <f>SUM($D$5:D34)</f>
        <v>23.558897243107769</v>
      </c>
      <c r="F34" s="12">
        <f>SUM($D34:D$65)</f>
        <v>78.195488721804495</v>
      </c>
    </row>
    <row r="35" spans="2:9" s="6" customFormat="1" ht="15.75" x14ac:dyDescent="0.25">
      <c r="B35" s="10">
        <v>63</v>
      </c>
      <c r="C35" s="10">
        <v>3</v>
      </c>
      <c r="D35" s="11">
        <f t="shared" si="0"/>
        <v>0.75187969924812026</v>
      </c>
      <c r="E35" s="12">
        <f>SUM($D$5:D35)</f>
        <v>24.31077694235589</v>
      </c>
      <c r="F35" s="12">
        <f>SUM($D35:D$65)</f>
        <v>76.441102756892221</v>
      </c>
    </row>
    <row r="36" spans="2:9" s="6" customFormat="1" ht="15.75" x14ac:dyDescent="0.25">
      <c r="B36" s="10">
        <v>64</v>
      </c>
      <c r="C36" s="10">
        <v>4</v>
      </c>
      <c r="D36" s="11">
        <f t="shared" si="0"/>
        <v>1.0025062656641603</v>
      </c>
      <c r="E36" s="12">
        <f>SUM($D$5:D36)</f>
        <v>25.313283208020049</v>
      </c>
      <c r="F36" s="12">
        <f>SUM($D36:D$65)</f>
        <v>75.689223057644099</v>
      </c>
    </row>
    <row r="37" spans="2:9" s="6" customFormat="1" ht="15.75" x14ac:dyDescent="0.25">
      <c r="B37" s="10">
        <v>65</v>
      </c>
      <c r="C37" s="10">
        <v>6</v>
      </c>
      <c r="D37" s="11">
        <f t="shared" ref="D37:D65" si="1">C37/SUM($C$5:$C$65)*100</f>
        <v>1.5037593984962405</v>
      </c>
      <c r="E37" s="12">
        <f>SUM($D$5:D37)</f>
        <v>26.817042606516289</v>
      </c>
      <c r="F37" s="12">
        <f>SUM($D37:D$65)</f>
        <v>74.686716791979947</v>
      </c>
    </row>
    <row r="38" spans="2:9" s="6" customFormat="1" ht="15.75" x14ac:dyDescent="0.25">
      <c r="B38" s="10">
        <v>67</v>
      </c>
      <c r="C38" s="10">
        <v>4</v>
      </c>
      <c r="D38" s="11">
        <f t="shared" si="1"/>
        <v>1.0025062656641603</v>
      </c>
      <c r="E38" s="12">
        <f>SUM($D$5:D38)</f>
        <v>27.819548872180448</v>
      </c>
      <c r="F38" s="12">
        <f>SUM($D38:D$65)</f>
        <v>73.182957393483704</v>
      </c>
    </row>
    <row r="39" spans="2:9" s="6" customFormat="1" ht="15.75" x14ac:dyDescent="0.25">
      <c r="B39" s="10">
        <v>68</v>
      </c>
      <c r="C39" s="10">
        <v>8</v>
      </c>
      <c r="D39" s="11">
        <f t="shared" si="1"/>
        <v>2.0050125313283207</v>
      </c>
      <c r="E39" s="12">
        <f>SUM($D$5:D39)</f>
        <v>29.824561403508767</v>
      </c>
      <c r="F39" s="12">
        <f>SUM($D39:D$65)</f>
        <v>72.180451127819538</v>
      </c>
    </row>
    <row r="40" spans="2:9" s="6" customFormat="1" ht="15.75" x14ac:dyDescent="0.25">
      <c r="B40" s="10">
        <v>69</v>
      </c>
      <c r="C40" s="10">
        <v>7</v>
      </c>
      <c r="D40" s="11">
        <f t="shared" si="1"/>
        <v>1.7543859649122806</v>
      </c>
      <c r="E40" s="12">
        <f>SUM($D$5:D40)</f>
        <v>31.578947368421048</v>
      </c>
      <c r="F40" s="12">
        <f>SUM($D40:D$65)</f>
        <v>70.175438596491219</v>
      </c>
    </row>
    <row r="41" spans="2:9" s="6" customFormat="1" ht="15.75" x14ac:dyDescent="0.25">
      <c r="B41" s="10">
        <v>70</v>
      </c>
      <c r="C41" s="10">
        <v>4</v>
      </c>
      <c r="D41" s="11">
        <f t="shared" si="1"/>
        <v>1.0025062656641603</v>
      </c>
      <c r="E41" s="12">
        <f>SUM($D$5:D41)</f>
        <v>32.581453634085207</v>
      </c>
      <c r="F41" s="12">
        <f>SUM($D41:D$65)</f>
        <v>68.421052631578945</v>
      </c>
    </row>
    <row r="42" spans="2:9" s="13" customFormat="1" ht="15.75" x14ac:dyDescent="0.25">
      <c r="B42" s="10">
        <v>72</v>
      </c>
      <c r="C42" s="10">
        <v>10</v>
      </c>
      <c r="D42" s="11">
        <f t="shared" si="1"/>
        <v>2.5062656641604009</v>
      </c>
      <c r="E42" s="12">
        <f>SUM($D$5:D42)</f>
        <v>35.087719298245609</v>
      </c>
      <c r="F42" s="12">
        <f>SUM($D42:D$65)</f>
        <v>67.418546365914793</v>
      </c>
      <c r="H42" s="6"/>
      <c r="I42" s="6"/>
    </row>
    <row r="43" spans="2:9" s="13" customFormat="1" ht="15.75" x14ac:dyDescent="0.25">
      <c r="B43" s="10">
        <v>73</v>
      </c>
      <c r="C43" s="10">
        <v>10</v>
      </c>
      <c r="D43" s="11">
        <f t="shared" si="1"/>
        <v>2.5062656641604009</v>
      </c>
      <c r="E43" s="12">
        <f>SUM($D$5:D43)</f>
        <v>37.593984962406012</v>
      </c>
      <c r="F43" s="12">
        <f>SUM($D43:D$65)</f>
        <v>64.912280701754383</v>
      </c>
      <c r="H43" s="6"/>
      <c r="I43" s="6"/>
    </row>
    <row r="44" spans="2:9" s="13" customFormat="1" ht="15.75" x14ac:dyDescent="0.25">
      <c r="B44" s="10">
        <v>74</v>
      </c>
      <c r="C44" s="10">
        <v>9</v>
      </c>
      <c r="D44" s="11">
        <f t="shared" si="1"/>
        <v>2.2556390977443606</v>
      </c>
      <c r="E44" s="12">
        <f>SUM($D$5:D44)</f>
        <v>39.849624060150376</v>
      </c>
      <c r="F44" s="12">
        <f>SUM($D44:D$65)</f>
        <v>62.406015037593981</v>
      </c>
      <c r="H44" s="6"/>
      <c r="I44" s="6"/>
    </row>
    <row r="45" spans="2:9" s="13" customFormat="1" ht="15.75" x14ac:dyDescent="0.25">
      <c r="B45" s="10">
        <v>75</v>
      </c>
      <c r="C45" s="10">
        <v>8</v>
      </c>
      <c r="D45" s="11">
        <f t="shared" si="1"/>
        <v>2.0050125313283207</v>
      </c>
      <c r="E45" s="12">
        <f>SUM($D$5:D45)</f>
        <v>41.854636591478695</v>
      </c>
      <c r="F45" s="12">
        <f>SUM($D45:D$65)</f>
        <v>60.150375939849624</v>
      </c>
      <c r="H45" s="6"/>
      <c r="I45" s="6"/>
    </row>
    <row r="46" spans="2:9" s="13" customFormat="1" ht="15.75" x14ac:dyDescent="0.25">
      <c r="B46" s="10">
        <v>77</v>
      </c>
      <c r="C46" s="10">
        <v>9</v>
      </c>
      <c r="D46" s="11">
        <f t="shared" si="1"/>
        <v>2.2556390977443606</v>
      </c>
      <c r="E46" s="12">
        <f>SUM($D$5:D46)</f>
        <v>44.110275689223059</v>
      </c>
      <c r="F46" s="12">
        <f>SUM($D46:D$65)</f>
        <v>58.145363408521305</v>
      </c>
      <c r="H46" s="6"/>
      <c r="I46" s="6"/>
    </row>
    <row r="47" spans="2:9" s="13" customFormat="1" ht="15.75" x14ac:dyDescent="0.25">
      <c r="B47" s="10">
        <v>78</v>
      </c>
      <c r="C47" s="10">
        <v>7</v>
      </c>
      <c r="D47" s="11">
        <f t="shared" si="1"/>
        <v>1.7543859649122806</v>
      </c>
      <c r="E47" s="12">
        <f>SUM($D$5:D47)</f>
        <v>45.86466165413534</v>
      </c>
      <c r="F47" s="12">
        <f>SUM($D47:D$65)</f>
        <v>55.889724310776941</v>
      </c>
      <c r="H47" s="6"/>
      <c r="I47" s="6"/>
    </row>
    <row r="48" spans="2:9" s="13" customFormat="1" ht="15.75" x14ac:dyDescent="0.25">
      <c r="B48" s="10">
        <v>79</v>
      </c>
      <c r="C48" s="10">
        <v>14</v>
      </c>
      <c r="D48" s="11">
        <f t="shared" si="1"/>
        <v>3.5087719298245612</v>
      </c>
      <c r="E48" s="12">
        <f>SUM($D$5:D48)</f>
        <v>49.373433583959901</v>
      </c>
      <c r="F48" s="12">
        <f>SUM($D48:D$65)</f>
        <v>54.13533834586466</v>
      </c>
      <c r="H48" s="6"/>
      <c r="I48" s="6"/>
    </row>
    <row r="49" spans="2:9" s="13" customFormat="1" ht="15.75" x14ac:dyDescent="0.25">
      <c r="B49" s="10">
        <v>80</v>
      </c>
      <c r="C49" s="10">
        <v>11</v>
      </c>
      <c r="D49" s="11">
        <f t="shared" si="1"/>
        <v>2.7568922305764412</v>
      </c>
      <c r="E49" s="12">
        <f>SUM($D$5:D49)</f>
        <v>52.130325814536342</v>
      </c>
      <c r="F49" s="12">
        <f>SUM($D49:D$65)</f>
        <v>50.626566416040099</v>
      </c>
      <c r="H49" s="6"/>
      <c r="I49" s="6"/>
    </row>
    <row r="50" spans="2:9" s="13" customFormat="1" ht="15.75" x14ac:dyDescent="0.25">
      <c r="B50" s="10">
        <v>82</v>
      </c>
      <c r="C50" s="10">
        <v>13</v>
      </c>
      <c r="D50" s="11">
        <f t="shared" si="1"/>
        <v>3.2581453634085209</v>
      </c>
      <c r="E50" s="12">
        <f>SUM($D$5:D50)</f>
        <v>55.388471177944865</v>
      </c>
      <c r="F50" s="12">
        <f>SUM($D50:D$65)</f>
        <v>47.869674185463658</v>
      </c>
      <c r="H50" s="6"/>
      <c r="I50" s="6"/>
    </row>
    <row r="51" spans="2:9" s="13" customFormat="1" ht="15.75" x14ac:dyDescent="0.25">
      <c r="B51" s="10">
        <v>83</v>
      </c>
      <c r="C51" s="10">
        <v>9</v>
      </c>
      <c r="D51" s="11">
        <f t="shared" si="1"/>
        <v>2.2556390977443606</v>
      </c>
      <c r="E51" s="12">
        <f>SUM($D$5:D51)</f>
        <v>57.644110275689229</v>
      </c>
      <c r="F51" s="12">
        <f>SUM($D51:D$65)</f>
        <v>44.611528822055135</v>
      </c>
      <c r="H51" s="6"/>
      <c r="I51" s="6"/>
    </row>
    <row r="52" spans="2:9" s="13" customFormat="1" ht="15.75" x14ac:dyDescent="0.25">
      <c r="B52" s="10">
        <v>84</v>
      </c>
      <c r="C52" s="10">
        <v>19</v>
      </c>
      <c r="D52" s="11">
        <f t="shared" si="1"/>
        <v>4.7619047619047619</v>
      </c>
      <c r="E52" s="12">
        <f>SUM($D$5:D52)</f>
        <v>62.406015037593988</v>
      </c>
      <c r="F52" s="12">
        <f>SUM($D52:D$65)</f>
        <v>42.355889724310778</v>
      </c>
      <c r="H52" s="6"/>
      <c r="I52" s="6"/>
    </row>
    <row r="53" spans="2:9" s="13" customFormat="1" ht="15.75" x14ac:dyDescent="0.25">
      <c r="B53" s="10">
        <v>85</v>
      </c>
      <c r="C53" s="10">
        <v>8</v>
      </c>
      <c r="D53" s="11">
        <f t="shared" si="1"/>
        <v>2.0050125313283207</v>
      </c>
      <c r="E53" s="12">
        <f>SUM($D$5:D53)</f>
        <v>64.411027568922307</v>
      </c>
      <c r="F53" s="12">
        <f>SUM($D53:D$65)</f>
        <v>37.593984962406012</v>
      </c>
      <c r="H53" s="6"/>
      <c r="I53" s="6"/>
    </row>
    <row r="54" spans="2:9" s="13" customFormat="1" ht="15.75" x14ac:dyDescent="0.25">
      <c r="B54" s="10">
        <v>87</v>
      </c>
      <c r="C54" s="10">
        <v>12</v>
      </c>
      <c r="D54" s="11">
        <f t="shared" si="1"/>
        <v>3.007518796992481</v>
      </c>
      <c r="E54" s="12">
        <f>SUM($D$5:D54)</f>
        <v>67.418546365914793</v>
      </c>
      <c r="F54" s="12">
        <f>SUM($D54:D$65)</f>
        <v>35.588972431077693</v>
      </c>
      <c r="H54" s="6"/>
      <c r="I54" s="6"/>
    </row>
    <row r="55" spans="2:9" s="13" customFormat="1" ht="15.75" x14ac:dyDescent="0.25">
      <c r="B55" s="10">
        <v>88</v>
      </c>
      <c r="C55" s="10">
        <v>14</v>
      </c>
      <c r="D55" s="11">
        <f t="shared" si="1"/>
        <v>3.5087719298245612</v>
      </c>
      <c r="E55" s="12">
        <f>SUM($D$5:D55)</f>
        <v>70.927318295739354</v>
      </c>
      <c r="F55" s="12">
        <f>SUM($D55:D$65)</f>
        <v>32.581453634085214</v>
      </c>
      <c r="H55" s="6"/>
      <c r="I55" s="6"/>
    </row>
    <row r="56" spans="2:9" s="13" customFormat="1" ht="15.75" x14ac:dyDescent="0.25">
      <c r="B56" s="10">
        <v>89</v>
      </c>
      <c r="C56" s="10">
        <v>18</v>
      </c>
      <c r="D56" s="11">
        <f t="shared" si="1"/>
        <v>4.5112781954887211</v>
      </c>
      <c r="E56" s="12">
        <f>SUM($D$5:D56)</f>
        <v>75.438596491228083</v>
      </c>
      <c r="F56" s="12">
        <f>SUM($D56:D$65)</f>
        <v>29.072681704260653</v>
      </c>
      <c r="H56" s="6"/>
      <c r="I56" s="6"/>
    </row>
    <row r="57" spans="2:9" s="13" customFormat="1" ht="15.75" x14ac:dyDescent="0.25">
      <c r="B57" s="10">
        <v>90</v>
      </c>
      <c r="C57" s="10">
        <v>17</v>
      </c>
      <c r="D57" s="11">
        <f t="shared" si="1"/>
        <v>4.2606516290726812</v>
      </c>
      <c r="E57" s="12">
        <f>SUM($D$5:D57)</f>
        <v>79.699248120300766</v>
      </c>
      <c r="F57" s="12">
        <f>SUM($D57:D$65)</f>
        <v>24.561403508771932</v>
      </c>
      <c r="H57" s="6"/>
      <c r="I57" s="6"/>
    </row>
    <row r="58" spans="2:9" s="13" customFormat="1" ht="15.75" x14ac:dyDescent="0.25">
      <c r="B58" s="10">
        <v>92</v>
      </c>
      <c r="C58" s="10">
        <v>18</v>
      </c>
      <c r="D58" s="11">
        <f t="shared" si="1"/>
        <v>4.5112781954887211</v>
      </c>
      <c r="E58" s="12">
        <f>SUM($D$5:D58)</f>
        <v>84.21052631578948</v>
      </c>
      <c r="F58" s="12">
        <f>SUM($D58:D$65)</f>
        <v>20.300751879699249</v>
      </c>
      <c r="H58" s="6"/>
      <c r="I58" s="6"/>
    </row>
    <row r="59" spans="2:9" s="13" customFormat="1" ht="15.75" x14ac:dyDescent="0.25">
      <c r="B59" s="10">
        <v>93</v>
      </c>
      <c r="C59" s="10">
        <v>13</v>
      </c>
      <c r="D59" s="11">
        <f t="shared" si="1"/>
        <v>3.2581453634085209</v>
      </c>
      <c r="E59" s="12">
        <f>SUM($D$5:D59)</f>
        <v>87.468671679197996</v>
      </c>
      <c r="F59" s="12">
        <f>SUM($D59:D$65)</f>
        <v>15.789473684210524</v>
      </c>
      <c r="H59" s="6"/>
      <c r="I59" s="6"/>
    </row>
    <row r="60" spans="2:9" s="13" customFormat="1" ht="15.75" x14ac:dyDescent="0.25">
      <c r="B60" s="10">
        <v>94</v>
      </c>
      <c r="C60" s="10">
        <v>8</v>
      </c>
      <c r="D60" s="11">
        <f t="shared" si="1"/>
        <v>2.0050125313283207</v>
      </c>
      <c r="E60" s="12">
        <f>SUM($D$5:D60)</f>
        <v>89.473684210526315</v>
      </c>
      <c r="F60" s="12">
        <f>SUM($D60:D$65)</f>
        <v>12.531328320802004</v>
      </c>
      <c r="H60" s="6"/>
      <c r="I60" s="6"/>
    </row>
    <row r="61" spans="2:9" s="13" customFormat="1" ht="15.75" x14ac:dyDescent="0.25">
      <c r="B61" s="10">
        <v>95</v>
      </c>
      <c r="C61" s="10">
        <v>10</v>
      </c>
      <c r="D61" s="11">
        <f t="shared" si="1"/>
        <v>2.5062656641604009</v>
      </c>
      <c r="E61" s="12">
        <f>SUM($D$5:D61)</f>
        <v>91.97994987468671</v>
      </c>
      <c r="F61" s="12">
        <f>SUM($D61:D$65)</f>
        <v>10.526315789473681</v>
      </c>
      <c r="H61" s="6"/>
      <c r="I61" s="6"/>
    </row>
    <row r="62" spans="2:9" s="13" customFormat="1" ht="15.75" x14ac:dyDescent="0.25">
      <c r="B62" s="10">
        <v>97</v>
      </c>
      <c r="C62" s="10">
        <v>15</v>
      </c>
      <c r="D62" s="11">
        <f t="shared" si="1"/>
        <v>3.7593984962406015</v>
      </c>
      <c r="E62" s="12">
        <f>SUM($D$5:D62)</f>
        <v>95.739348370927317</v>
      </c>
      <c r="F62" s="12">
        <f>SUM($D62:D$65)</f>
        <v>8.0200501253132828</v>
      </c>
      <c r="H62" s="6"/>
      <c r="I62" s="6"/>
    </row>
    <row r="63" spans="2:9" s="13" customFormat="1" ht="15.75" x14ac:dyDescent="0.25">
      <c r="B63" s="10">
        <v>98</v>
      </c>
      <c r="C63" s="10">
        <v>11</v>
      </c>
      <c r="D63" s="11">
        <f t="shared" si="1"/>
        <v>2.7568922305764412</v>
      </c>
      <c r="E63" s="12">
        <f>SUM($D$5:D63)</f>
        <v>98.496240601503757</v>
      </c>
      <c r="F63" s="12">
        <f>SUM($D63:D$65)</f>
        <v>4.2606516290726821</v>
      </c>
      <c r="H63" s="6"/>
      <c r="I63" s="6"/>
    </row>
    <row r="64" spans="2:9" s="13" customFormat="1" ht="15.75" x14ac:dyDescent="0.25">
      <c r="B64" s="10">
        <v>99</v>
      </c>
      <c r="C64" s="10">
        <v>3</v>
      </c>
      <c r="D64" s="11">
        <f t="shared" si="1"/>
        <v>0.75187969924812026</v>
      </c>
      <c r="E64" s="12">
        <f>SUM($D$5:D64)</f>
        <v>99.248120300751879</v>
      </c>
      <c r="F64" s="12">
        <f>SUM($D64:D$65)</f>
        <v>1.5037593984962405</v>
      </c>
      <c r="H64" s="6"/>
      <c r="I64" s="6"/>
    </row>
    <row r="65" spans="1:9" s="13" customFormat="1" ht="15.75" x14ac:dyDescent="0.25">
      <c r="B65" s="10">
        <v>100</v>
      </c>
      <c r="C65" s="10">
        <v>3</v>
      </c>
      <c r="D65" s="11">
        <f t="shared" si="1"/>
        <v>0.75187969924812026</v>
      </c>
      <c r="E65" s="12">
        <f>SUM($D$5:D65)</f>
        <v>100</v>
      </c>
      <c r="F65" s="12">
        <f>SUM($D65:D$65)</f>
        <v>0.75187969924812026</v>
      </c>
      <c r="H65" s="6"/>
      <c r="I65" s="6"/>
    </row>
    <row r="66" spans="1:9" s="13" customFormat="1" ht="15.75" x14ac:dyDescent="0.25">
      <c r="B66" s="14"/>
      <c r="C66" s="15">
        <f>SUM(C5:C65)</f>
        <v>399</v>
      </c>
      <c r="D66" s="16"/>
      <c r="E66" s="16"/>
      <c r="F66" s="16"/>
      <c r="H66" s="6"/>
    </row>
    <row r="67" spans="1:9" s="6" customFormat="1" ht="15.75" x14ac:dyDescent="0.25">
      <c r="B67" s="17"/>
      <c r="C67" s="17"/>
      <c r="D67" s="18"/>
      <c r="E67" s="18"/>
      <c r="F67" s="18"/>
    </row>
    <row r="68" spans="1:9" s="19" customFormat="1" ht="17.25" customHeight="1" x14ac:dyDescent="0.25">
      <c r="B68" s="20" t="s">
        <v>8</v>
      </c>
      <c r="C68" s="21"/>
      <c r="D68" s="20"/>
      <c r="E68" s="22"/>
      <c r="F68" s="22"/>
      <c r="G68" s="23"/>
    </row>
    <row r="69" spans="1:9" s="19" customFormat="1" ht="30.75" customHeight="1" x14ac:dyDescent="0.25">
      <c r="B69" s="24" t="s">
        <v>9</v>
      </c>
      <c r="C69" s="21"/>
      <c r="D69" s="51" t="s">
        <v>10</v>
      </c>
      <c r="E69" s="51"/>
      <c r="F69" s="51"/>
    </row>
    <row r="70" spans="1:9" s="19" customFormat="1" ht="15.75" x14ac:dyDescent="0.25">
      <c r="B70" s="24" t="s">
        <v>11</v>
      </c>
      <c r="C70" s="21"/>
      <c r="D70" s="17"/>
      <c r="E70" s="18"/>
      <c r="F70" s="25">
        <v>74.849999999999994</v>
      </c>
      <c r="G70" s="26"/>
    </row>
    <row r="71" spans="1:9" s="19" customFormat="1" ht="15.75" x14ac:dyDescent="0.25">
      <c r="B71" s="21"/>
      <c r="C71" s="17"/>
      <c r="D71" s="17"/>
      <c r="E71" s="18"/>
      <c r="F71" s="18"/>
      <c r="G71" s="27"/>
    </row>
    <row r="72" spans="1:9" s="19" customFormat="1" ht="15.75" x14ac:dyDescent="0.25">
      <c r="B72" s="17" t="s">
        <v>12</v>
      </c>
      <c r="C72" s="21"/>
      <c r="D72" s="17"/>
      <c r="E72" s="28" t="s">
        <v>13</v>
      </c>
      <c r="F72" s="28" t="s">
        <v>14</v>
      </c>
    </row>
    <row r="73" spans="1:9" s="29" customFormat="1" ht="15.75" x14ac:dyDescent="0.25">
      <c r="A73" s="29">
        <v>1</v>
      </c>
      <c r="B73" s="29" t="s">
        <v>15</v>
      </c>
      <c r="E73" s="26"/>
      <c r="F73" s="30"/>
    </row>
    <row r="74" spans="1:9" s="29" customFormat="1" ht="15.75" x14ac:dyDescent="0.25">
      <c r="A74" s="29">
        <v>2</v>
      </c>
      <c r="B74" s="29" t="s">
        <v>16</v>
      </c>
      <c r="E74" s="26"/>
      <c r="F74" s="30"/>
    </row>
    <row r="75" spans="1:9" s="29" customFormat="1" ht="15.75" x14ac:dyDescent="0.25">
      <c r="A75" s="29">
        <v>3</v>
      </c>
      <c r="B75" s="29" t="s">
        <v>17</v>
      </c>
      <c r="E75" s="26"/>
      <c r="F75" s="30"/>
    </row>
    <row r="76" spans="1:9" ht="15.75" x14ac:dyDescent="0.25">
      <c r="C76" s="17"/>
      <c r="D76" s="21"/>
      <c r="G76" s="32"/>
    </row>
    <row r="77" spans="1:9" x14ac:dyDescent="0.2">
      <c r="B77" s="52"/>
      <c r="C77" s="53"/>
      <c r="D77" s="54"/>
      <c r="E77" s="33" t="s">
        <v>18</v>
      </c>
      <c r="F77" s="33" t="s">
        <v>19</v>
      </c>
    </row>
    <row r="78" spans="1:9" s="34" customFormat="1" ht="27.75" customHeight="1" x14ac:dyDescent="0.25">
      <c r="B78" s="45" t="s">
        <v>20</v>
      </c>
      <c r="C78" s="46"/>
      <c r="D78" s="47"/>
      <c r="E78" s="35" t="s">
        <v>21</v>
      </c>
      <c r="F78" s="36" t="s">
        <v>22</v>
      </c>
    </row>
  </sheetData>
  <mergeCells count="6">
    <mergeCell ref="B78:D78"/>
    <mergeCell ref="B1:F1"/>
    <mergeCell ref="E2:F2"/>
    <mergeCell ref="B3:F3"/>
    <mergeCell ref="D69:F69"/>
    <mergeCell ref="B77:D77"/>
  </mergeCells>
  <pageMargins left="0.74803149606299213" right="0.74803149606299213" top="0.98425196850393704" bottom="0.98425196850393704" header="0.51181102362204722" footer="0.51181102362204722"/>
  <pageSetup paperSize="9" fitToHeight="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5"/>
  <sheetViews>
    <sheetView tabSelected="1" topLeftCell="A19" zoomScaleNormal="100" workbookViewId="0">
      <selection activeCell="B33" sqref="B33:E33"/>
    </sheetView>
  </sheetViews>
  <sheetFormatPr defaultRowHeight="12.75" x14ac:dyDescent="0.2"/>
  <cols>
    <col min="1" max="1" width="3.28515625" style="2" bestFit="1" customWidth="1"/>
    <col min="2" max="2" width="9.140625" style="21"/>
    <col min="3" max="3" width="14.85546875" style="21" customWidth="1"/>
    <col min="4" max="4" width="14.7109375" style="31" customWidth="1"/>
    <col min="5" max="6" width="22" style="31" customWidth="1"/>
    <col min="7" max="16384" width="9.140625" style="2"/>
  </cols>
  <sheetData>
    <row r="1" spans="1:15" ht="15.75" x14ac:dyDescent="0.25">
      <c r="A1" s="1"/>
      <c r="B1" s="48" t="s">
        <v>23</v>
      </c>
      <c r="C1" s="48"/>
      <c r="D1" s="48"/>
      <c r="E1" s="48"/>
      <c r="F1" s="48"/>
      <c r="O1"/>
    </row>
    <row r="2" spans="1:15" ht="17.25" customHeight="1" x14ac:dyDescent="0.25">
      <c r="A2" s="1"/>
      <c r="B2" s="3"/>
      <c r="C2" s="3"/>
      <c r="D2" s="3"/>
      <c r="E2" s="49" t="s">
        <v>1</v>
      </c>
      <c r="F2" s="49"/>
    </row>
    <row r="3" spans="1:15" ht="20.25" customHeight="1" x14ac:dyDescent="0.25">
      <c r="A3" s="1"/>
      <c r="B3" s="55" t="s">
        <v>24</v>
      </c>
      <c r="C3" s="55"/>
      <c r="D3" s="55"/>
      <c r="E3" s="55"/>
      <c r="F3" s="55"/>
    </row>
    <row r="4" spans="1:15" ht="30" x14ac:dyDescent="0.2">
      <c r="B4" s="4" t="s">
        <v>3</v>
      </c>
      <c r="C4" s="4" t="s">
        <v>4</v>
      </c>
      <c r="D4" s="5" t="s">
        <v>5</v>
      </c>
      <c r="E4" s="5" t="s">
        <v>6</v>
      </c>
      <c r="F4" s="5" t="s">
        <v>7</v>
      </c>
    </row>
    <row r="5" spans="1:15" s="6" customFormat="1" ht="15.75" x14ac:dyDescent="0.25">
      <c r="B5" s="37">
        <v>45</v>
      </c>
      <c r="C5" s="38">
        <v>1</v>
      </c>
      <c r="D5" s="11">
        <f t="shared" ref="D5:D25" si="0">C5/SUM($C$5:$C$25)*100</f>
        <v>3.3333333333333335</v>
      </c>
      <c r="E5" s="12">
        <f>SUM($D$5:D5)</f>
        <v>3.3333333333333335</v>
      </c>
      <c r="F5" s="12">
        <f>SUM($D5:D$25)</f>
        <v>99.999999999999986</v>
      </c>
    </row>
    <row r="6" spans="1:15" s="6" customFormat="1" ht="15.75" x14ac:dyDescent="0.25">
      <c r="B6" s="37">
        <v>48</v>
      </c>
      <c r="C6" s="38">
        <v>1</v>
      </c>
      <c r="D6" s="11">
        <f t="shared" si="0"/>
        <v>3.3333333333333335</v>
      </c>
      <c r="E6" s="12">
        <f>SUM($D$5:D6)</f>
        <v>6.666666666666667</v>
      </c>
      <c r="F6" s="12">
        <f>SUM($D6:D$25)</f>
        <v>96.666666666666657</v>
      </c>
    </row>
    <row r="7" spans="1:15" s="6" customFormat="1" ht="15.75" x14ac:dyDescent="0.25">
      <c r="B7" s="37">
        <v>53</v>
      </c>
      <c r="C7" s="38">
        <v>3</v>
      </c>
      <c r="D7" s="11">
        <f t="shared" si="0"/>
        <v>10</v>
      </c>
      <c r="E7" s="12">
        <f>SUM($D$5:D7)</f>
        <v>16.666666666666668</v>
      </c>
      <c r="F7" s="12">
        <f>SUM($D7:D$25)</f>
        <v>93.333333333333329</v>
      </c>
    </row>
    <row r="8" spans="1:15" s="6" customFormat="1" ht="15.75" x14ac:dyDescent="0.25">
      <c r="B8" s="37">
        <v>55</v>
      </c>
      <c r="C8" s="38">
        <v>1</v>
      </c>
      <c r="D8" s="11">
        <f t="shared" si="0"/>
        <v>3.3333333333333335</v>
      </c>
      <c r="E8" s="12">
        <f>SUM($D$5:D8)</f>
        <v>20</v>
      </c>
      <c r="F8" s="12">
        <f>SUM($D8:D$25)</f>
        <v>83.333333333333329</v>
      </c>
    </row>
    <row r="9" spans="1:15" s="6" customFormat="1" ht="15.75" x14ac:dyDescent="0.25">
      <c r="B9" s="37">
        <v>57</v>
      </c>
      <c r="C9" s="38">
        <v>1</v>
      </c>
      <c r="D9" s="11">
        <f t="shared" si="0"/>
        <v>3.3333333333333335</v>
      </c>
      <c r="E9" s="12">
        <f>SUM($D$5:D9)</f>
        <v>23.333333333333332</v>
      </c>
      <c r="F9" s="12">
        <f>SUM($D9:D$25)</f>
        <v>79.999999999999986</v>
      </c>
    </row>
    <row r="10" spans="1:15" s="6" customFormat="1" ht="15.75" x14ac:dyDescent="0.25">
      <c r="B10" s="37">
        <v>58</v>
      </c>
      <c r="C10" s="38">
        <v>1</v>
      </c>
      <c r="D10" s="11">
        <f t="shared" si="0"/>
        <v>3.3333333333333335</v>
      </c>
      <c r="E10" s="12">
        <f>SUM($D$5:D10)</f>
        <v>26.666666666666664</v>
      </c>
      <c r="F10" s="12">
        <f>SUM($D10:D$25)</f>
        <v>76.666666666666657</v>
      </c>
    </row>
    <row r="11" spans="1:15" s="6" customFormat="1" ht="15.75" x14ac:dyDescent="0.25">
      <c r="B11" s="37">
        <v>59</v>
      </c>
      <c r="C11" s="38">
        <v>1</v>
      </c>
      <c r="D11" s="11">
        <f t="shared" si="0"/>
        <v>3.3333333333333335</v>
      </c>
      <c r="E11" s="12">
        <f>SUM($D$5:D11)</f>
        <v>29.999999999999996</v>
      </c>
      <c r="F11" s="12">
        <f>SUM($D11:D$25)</f>
        <v>73.333333333333329</v>
      </c>
    </row>
    <row r="12" spans="1:15" s="6" customFormat="1" ht="15.75" x14ac:dyDescent="0.25">
      <c r="B12" s="37">
        <v>60</v>
      </c>
      <c r="C12" s="38">
        <v>1</v>
      </c>
      <c r="D12" s="11">
        <f t="shared" si="0"/>
        <v>3.3333333333333335</v>
      </c>
      <c r="E12" s="12">
        <f>SUM($D$5:D12)</f>
        <v>33.333333333333329</v>
      </c>
      <c r="F12" s="12">
        <f>SUM($D12:D$25)</f>
        <v>70</v>
      </c>
    </row>
    <row r="13" spans="1:15" s="6" customFormat="1" ht="15.75" x14ac:dyDescent="0.25">
      <c r="B13" s="37">
        <v>62</v>
      </c>
      <c r="C13" s="38">
        <v>2</v>
      </c>
      <c r="D13" s="11">
        <f t="shared" si="0"/>
        <v>6.666666666666667</v>
      </c>
      <c r="E13" s="12">
        <f>SUM($D$5:D13)</f>
        <v>39.999999999999993</v>
      </c>
      <c r="F13" s="12">
        <f>SUM($D13:D$25)</f>
        <v>66.666666666666671</v>
      </c>
    </row>
    <row r="14" spans="1:15" s="6" customFormat="1" ht="15.75" x14ac:dyDescent="0.25">
      <c r="B14" s="37">
        <v>63</v>
      </c>
      <c r="C14" s="38">
        <v>1</v>
      </c>
      <c r="D14" s="11">
        <f t="shared" si="0"/>
        <v>3.3333333333333335</v>
      </c>
      <c r="E14" s="12">
        <f>SUM($D$5:D14)</f>
        <v>43.333333333333329</v>
      </c>
      <c r="F14" s="12">
        <f>SUM($D14:D$25)</f>
        <v>60.000000000000007</v>
      </c>
    </row>
    <row r="15" spans="1:15" s="6" customFormat="1" ht="15.75" x14ac:dyDescent="0.25">
      <c r="B15" s="37">
        <v>64</v>
      </c>
      <c r="C15" s="38">
        <v>1</v>
      </c>
      <c r="D15" s="11">
        <f t="shared" si="0"/>
        <v>3.3333333333333335</v>
      </c>
      <c r="E15" s="12">
        <f>SUM($D$5:D15)</f>
        <v>46.666666666666664</v>
      </c>
      <c r="F15" s="12">
        <f>SUM($D15:D$25)</f>
        <v>56.666666666666671</v>
      </c>
    </row>
    <row r="16" spans="1:15" s="6" customFormat="1" ht="15.75" x14ac:dyDescent="0.25">
      <c r="B16" s="37">
        <v>67</v>
      </c>
      <c r="C16" s="38">
        <v>2</v>
      </c>
      <c r="D16" s="11">
        <f t="shared" si="0"/>
        <v>6.666666666666667</v>
      </c>
      <c r="E16" s="12">
        <f>SUM($D$5:D16)</f>
        <v>53.333333333333329</v>
      </c>
      <c r="F16" s="12">
        <f>SUM($D16:D$25)</f>
        <v>53.333333333333343</v>
      </c>
    </row>
    <row r="17" spans="2:8" s="6" customFormat="1" ht="15.75" x14ac:dyDescent="0.25">
      <c r="B17" s="37">
        <v>70</v>
      </c>
      <c r="C17" s="38">
        <v>1</v>
      </c>
      <c r="D17" s="11">
        <f t="shared" si="0"/>
        <v>3.3333333333333335</v>
      </c>
      <c r="E17" s="12">
        <f>SUM($D$5:D17)</f>
        <v>56.666666666666664</v>
      </c>
      <c r="F17" s="12">
        <f>SUM($D17:D$25)</f>
        <v>46.666666666666671</v>
      </c>
    </row>
    <row r="18" spans="2:8" s="6" customFormat="1" ht="15.75" x14ac:dyDescent="0.25">
      <c r="B18" s="37">
        <v>82</v>
      </c>
      <c r="C18" s="38">
        <v>1</v>
      </c>
      <c r="D18" s="11">
        <f t="shared" si="0"/>
        <v>3.3333333333333335</v>
      </c>
      <c r="E18" s="12">
        <f>SUM($D$5:D18)</f>
        <v>60</v>
      </c>
      <c r="F18" s="12">
        <f>SUM($D18:D$25)</f>
        <v>43.333333333333343</v>
      </c>
    </row>
    <row r="19" spans="2:8" s="6" customFormat="1" ht="15.75" x14ac:dyDescent="0.25">
      <c r="B19" s="37">
        <v>84</v>
      </c>
      <c r="C19" s="38">
        <v>1</v>
      </c>
      <c r="D19" s="11">
        <f t="shared" si="0"/>
        <v>3.3333333333333335</v>
      </c>
      <c r="E19" s="12">
        <f>SUM($D$5:D19)</f>
        <v>63.333333333333336</v>
      </c>
      <c r="F19" s="12">
        <f>SUM($D19:D$25)</f>
        <v>40.000000000000007</v>
      </c>
    </row>
    <row r="20" spans="2:8" s="6" customFormat="1" ht="15.75" x14ac:dyDescent="0.25">
      <c r="B20" s="37">
        <v>88</v>
      </c>
      <c r="C20" s="38">
        <v>2</v>
      </c>
      <c r="D20" s="11">
        <f t="shared" si="0"/>
        <v>6.666666666666667</v>
      </c>
      <c r="E20" s="12">
        <f>SUM($D$5:D20)</f>
        <v>70</v>
      </c>
      <c r="F20" s="12">
        <f>SUM($D20:D$25)</f>
        <v>36.666666666666671</v>
      </c>
    </row>
    <row r="21" spans="2:8" s="6" customFormat="1" ht="15.75" x14ac:dyDescent="0.25">
      <c r="B21" s="37">
        <v>92</v>
      </c>
      <c r="C21" s="38">
        <v>1</v>
      </c>
      <c r="D21" s="11">
        <f t="shared" si="0"/>
        <v>3.3333333333333335</v>
      </c>
      <c r="E21" s="12">
        <f>SUM($D$5:D21)</f>
        <v>73.333333333333329</v>
      </c>
      <c r="F21" s="12">
        <f>SUM($D21:D$25)</f>
        <v>30</v>
      </c>
    </row>
    <row r="22" spans="2:8" s="6" customFormat="1" ht="15.75" x14ac:dyDescent="0.25">
      <c r="B22" s="37">
        <v>93</v>
      </c>
      <c r="C22" s="38">
        <v>2</v>
      </c>
      <c r="D22" s="11">
        <f t="shared" si="0"/>
        <v>6.666666666666667</v>
      </c>
      <c r="E22" s="12">
        <f>SUM($D$5:D22)</f>
        <v>80</v>
      </c>
      <c r="F22" s="12">
        <f>SUM($D22:D$25)</f>
        <v>26.666666666666664</v>
      </c>
    </row>
    <row r="23" spans="2:8" s="6" customFormat="1" ht="15.75" x14ac:dyDescent="0.25">
      <c r="B23" s="37">
        <v>94</v>
      </c>
      <c r="C23" s="38">
        <v>4</v>
      </c>
      <c r="D23" s="11">
        <f t="shared" si="0"/>
        <v>13.333333333333334</v>
      </c>
      <c r="E23" s="12">
        <f>SUM($D$5:D23)</f>
        <v>93.333333333333329</v>
      </c>
      <c r="F23" s="12">
        <f>SUM($D23:D$25)</f>
        <v>20</v>
      </c>
    </row>
    <row r="24" spans="2:8" s="6" customFormat="1" ht="15.75" x14ac:dyDescent="0.25">
      <c r="B24" s="37">
        <v>97</v>
      </c>
      <c r="C24" s="38">
        <v>1</v>
      </c>
      <c r="D24" s="11">
        <f t="shared" si="0"/>
        <v>3.3333333333333335</v>
      </c>
      <c r="E24" s="12">
        <f>SUM($D$5:D24)</f>
        <v>96.666666666666657</v>
      </c>
      <c r="F24" s="12">
        <f>SUM($D24:D$25)</f>
        <v>6.666666666666667</v>
      </c>
    </row>
    <row r="25" spans="2:8" s="6" customFormat="1" ht="15.75" x14ac:dyDescent="0.25">
      <c r="B25" s="37">
        <v>99</v>
      </c>
      <c r="C25" s="38">
        <v>1</v>
      </c>
      <c r="D25" s="11">
        <f t="shared" si="0"/>
        <v>3.3333333333333335</v>
      </c>
      <c r="E25" s="12">
        <f>SUM($D$5:D25)</f>
        <v>99.999999999999986</v>
      </c>
      <c r="F25" s="12">
        <f>SUM($D25:D$25)</f>
        <v>3.3333333333333335</v>
      </c>
    </row>
    <row r="26" spans="2:8" s="13" customFormat="1" ht="15.75" x14ac:dyDescent="0.25">
      <c r="B26" s="14"/>
      <c r="C26" s="15">
        <f>SUM(C5:C25)</f>
        <v>30</v>
      </c>
      <c r="D26" s="16"/>
      <c r="E26" s="16"/>
      <c r="F26" s="16"/>
      <c r="H26" s="6"/>
    </row>
    <row r="27" spans="2:8" s="6" customFormat="1" ht="15.75" x14ac:dyDescent="0.25">
      <c r="B27" s="17"/>
      <c r="C27" s="17"/>
      <c r="D27" s="18"/>
      <c r="E27" s="18"/>
      <c r="F27" s="18"/>
    </row>
    <row r="28" spans="2:8" s="19" customFormat="1" ht="17.25" customHeight="1" x14ac:dyDescent="0.25">
      <c r="B28" s="20" t="s">
        <v>8</v>
      </c>
      <c r="C28" s="21"/>
      <c r="D28" s="20"/>
      <c r="E28" s="22"/>
      <c r="F28" s="22"/>
      <c r="G28" s="23"/>
    </row>
    <row r="29" spans="2:8" s="19" customFormat="1" ht="15.75" x14ac:dyDescent="0.25">
      <c r="B29" s="17" t="s">
        <v>9</v>
      </c>
      <c r="C29" s="21"/>
      <c r="D29" s="51" t="s">
        <v>25</v>
      </c>
      <c r="E29" s="51"/>
      <c r="F29" s="51"/>
    </row>
    <row r="30" spans="2:8" s="19" customFormat="1" ht="15.75" x14ac:dyDescent="0.25">
      <c r="B30" s="17" t="s">
        <v>11</v>
      </c>
      <c r="C30" s="21"/>
      <c r="D30" s="17"/>
      <c r="E30" s="18"/>
      <c r="F30" s="39">
        <v>72.930000000000007</v>
      </c>
      <c r="G30" s="26"/>
    </row>
    <row r="31" spans="2:8" s="19" customFormat="1" ht="15.75" x14ac:dyDescent="0.25">
      <c r="B31" s="21"/>
      <c r="C31" s="17"/>
      <c r="D31" s="17"/>
      <c r="E31" s="18"/>
      <c r="F31" s="18"/>
      <c r="G31" s="27"/>
    </row>
    <row r="32" spans="2:8" s="19" customFormat="1" ht="15.75" x14ac:dyDescent="0.25">
      <c r="B32" s="17" t="s">
        <v>12</v>
      </c>
      <c r="C32" s="21"/>
      <c r="D32" s="17"/>
      <c r="E32" s="28" t="s">
        <v>26</v>
      </c>
      <c r="F32" s="28" t="s">
        <v>27</v>
      </c>
    </row>
    <row r="33" spans="2:7" ht="15.75" x14ac:dyDescent="0.25">
      <c r="B33" s="17"/>
      <c r="C33" s="17"/>
      <c r="D33" s="21"/>
      <c r="G33" s="32"/>
    </row>
    <row r="34" spans="2:7" x14ac:dyDescent="0.2">
      <c r="B34" s="52"/>
      <c r="C34" s="53"/>
      <c r="D34" s="54"/>
      <c r="E34" s="33" t="s">
        <v>18</v>
      </c>
      <c r="F34" s="33" t="s">
        <v>19</v>
      </c>
    </row>
    <row r="35" spans="2:7" s="34" customFormat="1" ht="27.75" customHeight="1" x14ac:dyDescent="0.25">
      <c r="B35" s="45" t="s">
        <v>20</v>
      </c>
      <c r="C35" s="46"/>
      <c r="D35" s="47"/>
      <c r="E35" s="36" t="s">
        <v>28</v>
      </c>
      <c r="F35" s="36" t="s">
        <v>29</v>
      </c>
    </row>
  </sheetData>
  <mergeCells count="6">
    <mergeCell ref="B35:D35"/>
    <mergeCell ref="B1:F1"/>
    <mergeCell ref="E2:F2"/>
    <mergeCell ref="B3:F3"/>
    <mergeCell ref="D29:F29"/>
    <mergeCell ref="B34:D34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4"/>
  <sheetViews>
    <sheetView zoomScaleNormal="100" workbookViewId="0"/>
  </sheetViews>
  <sheetFormatPr defaultRowHeight="12.75" x14ac:dyDescent="0.2"/>
  <cols>
    <col min="1" max="1" width="3.28515625" style="2" bestFit="1" customWidth="1"/>
    <col min="2" max="2" width="9.140625" style="21"/>
    <col min="3" max="3" width="14.85546875" style="21" customWidth="1"/>
    <col min="4" max="4" width="14.7109375" style="31" customWidth="1"/>
    <col min="5" max="6" width="22" style="31" customWidth="1"/>
    <col min="7" max="16384" width="9.140625" style="2"/>
  </cols>
  <sheetData>
    <row r="1" spans="1:15" ht="15.75" x14ac:dyDescent="0.25">
      <c r="A1" s="1"/>
      <c r="B1" s="48" t="s">
        <v>30</v>
      </c>
      <c r="C1" s="48"/>
      <c r="D1" s="48"/>
      <c r="E1" s="48"/>
      <c r="F1" s="48"/>
      <c r="O1" t="str">
        <f>CONCATENATE(I1, " ",J1," ",K1,", ",L1,", ",M1)</f>
        <v xml:space="preserve">  , , </v>
      </c>
    </row>
    <row r="2" spans="1:15" ht="17.25" customHeight="1" x14ac:dyDescent="0.25">
      <c r="A2" s="1"/>
      <c r="B2" s="3"/>
      <c r="C2" s="3"/>
      <c r="D2" s="3"/>
      <c r="E2" s="49" t="s">
        <v>1</v>
      </c>
      <c r="F2" s="49"/>
    </row>
    <row r="3" spans="1:15" ht="20.25" customHeight="1" x14ac:dyDescent="0.25">
      <c r="A3" s="1"/>
      <c r="B3" s="55" t="s">
        <v>24</v>
      </c>
      <c r="C3" s="55"/>
      <c r="D3" s="55"/>
      <c r="E3" s="55"/>
      <c r="F3" s="55"/>
    </row>
    <row r="4" spans="1:15" ht="30" x14ac:dyDescent="0.2">
      <c r="B4" s="4" t="s">
        <v>3</v>
      </c>
      <c r="C4" s="4" t="s">
        <v>4</v>
      </c>
      <c r="D4" s="5" t="s">
        <v>5</v>
      </c>
      <c r="E4" s="5" t="s">
        <v>6</v>
      </c>
      <c r="F4" s="5" t="s">
        <v>7</v>
      </c>
    </row>
    <row r="5" spans="1:15" s="6" customFormat="1" ht="15.75" x14ac:dyDescent="0.25">
      <c r="B5" s="40">
        <v>33</v>
      </c>
      <c r="C5" s="41">
        <v>1</v>
      </c>
      <c r="D5" s="11">
        <f t="shared" ref="D5:D23" si="0">C5/SUM($C$5:$C$23)*100</f>
        <v>4.1666666666666661</v>
      </c>
      <c r="E5" s="12">
        <f>SUM($D$5:D5)</f>
        <v>4.1666666666666661</v>
      </c>
      <c r="F5" s="12">
        <f>SUM($D5:D$23)</f>
        <v>100.00000000000001</v>
      </c>
    </row>
    <row r="6" spans="1:15" s="6" customFormat="1" ht="15.75" x14ac:dyDescent="0.25">
      <c r="B6" s="40">
        <v>38</v>
      </c>
      <c r="C6" s="41">
        <v>1</v>
      </c>
      <c r="D6" s="11">
        <f t="shared" si="0"/>
        <v>4.1666666666666661</v>
      </c>
      <c r="E6" s="12">
        <f>SUM($D$5:D6)</f>
        <v>8.3333333333333321</v>
      </c>
      <c r="F6" s="12">
        <f>SUM($D6:D$23)</f>
        <v>95.833333333333343</v>
      </c>
    </row>
    <row r="7" spans="1:15" s="6" customFormat="1" ht="15.75" x14ac:dyDescent="0.25">
      <c r="B7" s="42">
        <v>40</v>
      </c>
      <c r="C7" s="41">
        <v>1</v>
      </c>
      <c r="D7" s="11">
        <f t="shared" si="0"/>
        <v>4.1666666666666661</v>
      </c>
      <c r="E7" s="12">
        <f>SUM($D$5:D7)</f>
        <v>12.499999999999998</v>
      </c>
      <c r="F7" s="12">
        <f>SUM($D7:D$23)</f>
        <v>91.666666666666671</v>
      </c>
    </row>
    <row r="8" spans="1:15" s="6" customFormat="1" ht="15.75" x14ac:dyDescent="0.25">
      <c r="B8" s="42">
        <v>47</v>
      </c>
      <c r="C8" s="41">
        <v>1</v>
      </c>
      <c r="D8" s="11">
        <f t="shared" si="0"/>
        <v>4.1666666666666661</v>
      </c>
      <c r="E8" s="12">
        <f>SUM($D$5:D8)</f>
        <v>16.666666666666664</v>
      </c>
      <c r="F8" s="12">
        <f>SUM($D8:D$23)</f>
        <v>87.5</v>
      </c>
    </row>
    <row r="9" spans="1:15" s="6" customFormat="1" ht="15.75" x14ac:dyDescent="0.25">
      <c r="B9" s="42">
        <v>49</v>
      </c>
      <c r="C9" s="41">
        <v>1</v>
      </c>
      <c r="D9" s="11">
        <f t="shared" si="0"/>
        <v>4.1666666666666661</v>
      </c>
      <c r="E9" s="12">
        <f>SUM($D$5:D9)</f>
        <v>20.833333333333329</v>
      </c>
      <c r="F9" s="12">
        <f>SUM($D9:D$23)</f>
        <v>83.333333333333329</v>
      </c>
    </row>
    <row r="10" spans="1:15" s="6" customFormat="1" ht="15.75" x14ac:dyDescent="0.25">
      <c r="B10" s="42">
        <v>50</v>
      </c>
      <c r="C10" s="41">
        <v>1</v>
      </c>
      <c r="D10" s="11">
        <f t="shared" si="0"/>
        <v>4.1666666666666661</v>
      </c>
      <c r="E10" s="12">
        <f>SUM($D$5:D10)</f>
        <v>24.999999999999993</v>
      </c>
      <c r="F10" s="12">
        <f>SUM($D10:D$23)</f>
        <v>79.166666666666657</v>
      </c>
    </row>
    <row r="11" spans="1:15" s="6" customFormat="1" ht="15.75" x14ac:dyDescent="0.25">
      <c r="B11" s="42">
        <v>53</v>
      </c>
      <c r="C11" s="41">
        <v>1</v>
      </c>
      <c r="D11" s="11">
        <f t="shared" si="0"/>
        <v>4.1666666666666661</v>
      </c>
      <c r="E11" s="12">
        <f>SUM($D$5:D11)</f>
        <v>29.166666666666657</v>
      </c>
      <c r="F11" s="12">
        <f>SUM($D11:D$23)</f>
        <v>74.999999999999986</v>
      </c>
    </row>
    <row r="12" spans="1:15" s="6" customFormat="1" ht="15.75" x14ac:dyDescent="0.25">
      <c r="B12" s="42">
        <v>55</v>
      </c>
      <c r="C12" s="41">
        <v>3</v>
      </c>
      <c r="D12" s="11">
        <f t="shared" si="0"/>
        <v>12.5</v>
      </c>
      <c r="E12" s="12">
        <f>SUM($D$5:D12)</f>
        <v>41.666666666666657</v>
      </c>
      <c r="F12" s="12">
        <f>SUM($D12:D$23)</f>
        <v>70.833333333333329</v>
      </c>
    </row>
    <row r="13" spans="1:15" s="6" customFormat="1" ht="15.75" x14ac:dyDescent="0.25">
      <c r="B13" s="42">
        <v>59</v>
      </c>
      <c r="C13" s="41">
        <v>1</v>
      </c>
      <c r="D13" s="11">
        <f t="shared" si="0"/>
        <v>4.1666666666666661</v>
      </c>
      <c r="E13" s="12">
        <f>SUM($D$5:D13)</f>
        <v>45.833333333333321</v>
      </c>
      <c r="F13" s="12">
        <f>SUM($D13:D$23)</f>
        <v>58.333333333333314</v>
      </c>
    </row>
    <row r="14" spans="1:15" s="6" customFormat="1" ht="15.75" x14ac:dyDescent="0.25">
      <c r="B14" s="42">
        <v>69</v>
      </c>
      <c r="C14" s="41">
        <v>3</v>
      </c>
      <c r="D14" s="11">
        <f t="shared" si="0"/>
        <v>12.5</v>
      </c>
      <c r="E14" s="12">
        <f>SUM($D$5:D14)</f>
        <v>58.333333333333321</v>
      </c>
      <c r="F14" s="12">
        <f>SUM($D14:D$23)</f>
        <v>54.166666666666643</v>
      </c>
    </row>
    <row r="15" spans="1:15" s="6" customFormat="1" ht="15.75" x14ac:dyDescent="0.25">
      <c r="B15" s="40">
        <v>70</v>
      </c>
      <c r="C15" s="41">
        <v>1</v>
      </c>
      <c r="D15" s="11">
        <f t="shared" si="0"/>
        <v>4.1666666666666661</v>
      </c>
      <c r="E15" s="12">
        <f>SUM($D$5:D15)</f>
        <v>62.499999999999986</v>
      </c>
      <c r="F15" s="12">
        <f>SUM($D15:D$23)</f>
        <v>41.666666666666657</v>
      </c>
    </row>
    <row r="16" spans="1:15" s="6" customFormat="1" ht="15.75" x14ac:dyDescent="0.25">
      <c r="B16" s="40">
        <v>74</v>
      </c>
      <c r="C16" s="41">
        <v>1</v>
      </c>
      <c r="D16" s="11">
        <f t="shared" si="0"/>
        <v>4.1666666666666661</v>
      </c>
      <c r="E16" s="12">
        <f>SUM($D$5:D16)</f>
        <v>66.666666666666657</v>
      </c>
      <c r="F16" s="12">
        <f>SUM($D16:D$23)</f>
        <v>37.499999999999993</v>
      </c>
    </row>
    <row r="17" spans="1:11" s="6" customFormat="1" ht="15.75" x14ac:dyDescent="0.25">
      <c r="B17" s="42">
        <v>77</v>
      </c>
      <c r="C17" s="41">
        <v>1</v>
      </c>
      <c r="D17" s="11">
        <f t="shared" si="0"/>
        <v>4.1666666666666661</v>
      </c>
      <c r="E17" s="12">
        <f>SUM($D$5:D17)</f>
        <v>70.833333333333329</v>
      </c>
      <c r="F17" s="12">
        <f>SUM($D17:D$23)</f>
        <v>33.333333333333329</v>
      </c>
    </row>
    <row r="18" spans="1:11" s="6" customFormat="1" ht="15.75" x14ac:dyDescent="0.25">
      <c r="B18" s="40">
        <v>78</v>
      </c>
      <c r="C18" s="41">
        <v>1</v>
      </c>
      <c r="D18" s="11">
        <f t="shared" si="0"/>
        <v>4.1666666666666661</v>
      </c>
      <c r="E18" s="12">
        <f>SUM($D$5:D18)</f>
        <v>75</v>
      </c>
      <c r="F18" s="12">
        <f>SUM($D18:D$23)</f>
        <v>29.166666666666657</v>
      </c>
    </row>
    <row r="19" spans="1:11" s="6" customFormat="1" ht="15.75" x14ac:dyDescent="0.25">
      <c r="B19" s="40">
        <v>80</v>
      </c>
      <c r="C19" s="41">
        <v>1</v>
      </c>
      <c r="D19" s="11">
        <f t="shared" si="0"/>
        <v>4.1666666666666661</v>
      </c>
      <c r="E19" s="12">
        <f>SUM($D$5:D19)</f>
        <v>79.166666666666671</v>
      </c>
      <c r="F19" s="12">
        <f>SUM($D19:D$23)</f>
        <v>24.999999999999993</v>
      </c>
    </row>
    <row r="20" spans="1:11" s="6" customFormat="1" ht="15.75" x14ac:dyDescent="0.25">
      <c r="B20" s="40">
        <v>89</v>
      </c>
      <c r="C20" s="41">
        <v>1</v>
      </c>
      <c r="D20" s="11">
        <f t="shared" si="0"/>
        <v>4.1666666666666661</v>
      </c>
      <c r="E20" s="12">
        <f>SUM($D$5:D20)</f>
        <v>83.333333333333343</v>
      </c>
      <c r="F20" s="12">
        <f>SUM($D20:D$23)</f>
        <v>20.833333333333329</v>
      </c>
    </row>
    <row r="21" spans="1:11" s="6" customFormat="1" ht="15.75" x14ac:dyDescent="0.25">
      <c r="B21" s="40">
        <v>90</v>
      </c>
      <c r="C21" s="41">
        <v>2</v>
      </c>
      <c r="D21" s="11">
        <f t="shared" si="0"/>
        <v>8.3333333333333321</v>
      </c>
      <c r="E21" s="12">
        <f>SUM($D$5:D21)</f>
        <v>91.666666666666671</v>
      </c>
      <c r="F21" s="12">
        <f>SUM($D21:D$23)</f>
        <v>16.666666666666664</v>
      </c>
    </row>
    <row r="22" spans="1:11" s="6" customFormat="1" ht="15.75" x14ac:dyDescent="0.25">
      <c r="B22" s="40">
        <v>92</v>
      </c>
      <c r="C22" s="41">
        <v>1</v>
      </c>
      <c r="D22" s="11">
        <f t="shared" si="0"/>
        <v>4.1666666666666661</v>
      </c>
      <c r="E22" s="12">
        <f>SUM($D$5:D22)</f>
        <v>95.833333333333343</v>
      </c>
      <c r="F22" s="12">
        <f>SUM($D22:D$23)</f>
        <v>8.3333333333333321</v>
      </c>
    </row>
    <row r="23" spans="1:11" s="6" customFormat="1" ht="15.75" x14ac:dyDescent="0.25">
      <c r="B23" s="40">
        <v>93</v>
      </c>
      <c r="C23" s="41">
        <v>1</v>
      </c>
      <c r="D23" s="11">
        <f t="shared" si="0"/>
        <v>4.1666666666666661</v>
      </c>
      <c r="E23" s="12">
        <f>SUM($D$5:D23)</f>
        <v>100.00000000000001</v>
      </c>
      <c r="F23" s="12">
        <f>SUM($D23:D$23)</f>
        <v>4.1666666666666661</v>
      </c>
    </row>
    <row r="24" spans="1:11" s="13" customFormat="1" ht="15.75" x14ac:dyDescent="0.25">
      <c r="B24" s="14"/>
      <c r="C24" s="15">
        <f>SUM(C5:C23)</f>
        <v>24</v>
      </c>
      <c r="D24" s="16"/>
      <c r="E24" s="16"/>
      <c r="F24" s="16"/>
      <c r="H24" s="6"/>
    </row>
    <row r="25" spans="1:11" s="6" customFormat="1" ht="15.75" x14ac:dyDescent="0.25">
      <c r="B25" s="17"/>
      <c r="C25" s="17"/>
      <c r="D25" s="18"/>
      <c r="E25" s="18"/>
      <c r="F25" s="18"/>
    </row>
    <row r="26" spans="1:11" s="19" customFormat="1" ht="17.25" customHeight="1" x14ac:dyDescent="0.25">
      <c r="B26" s="20" t="s">
        <v>8</v>
      </c>
      <c r="C26" s="21"/>
      <c r="D26" s="20"/>
      <c r="E26" s="22"/>
      <c r="F26" s="22"/>
      <c r="G26" s="23"/>
      <c r="I26" s="6"/>
      <c r="J26" s="6"/>
      <c r="K26" s="6"/>
    </row>
    <row r="27" spans="1:11" s="19" customFormat="1" ht="15.75" x14ac:dyDescent="0.25">
      <c r="B27" s="17" t="s">
        <v>9</v>
      </c>
      <c r="C27" s="21"/>
      <c r="D27" s="51" t="s">
        <v>31</v>
      </c>
      <c r="E27" s="51"/>
      <c r="F27" s="51"/>
      <c r="I27" s="6"/>
      <c r="J27" s="6"/>
      <c r="K27" s="6"/>
    </row>
    <row r="28" spans="1:11" s="19" customFormat="1" ht="15.75" x14ac:dyDescent="0.25">
      <c r="B28" s="17" t="s">
        <v>11</v>
      </c>
      <c r="C28" s="21"/>
      <c r="D28" s="17"/>
      <c r="E28" s="18"/>
      <c r="F28" s="39">
        <v>65.58</v>
      </c>
      <c r="G28" s="26"/>
      <c r="I28" s="6"/>
      <c r="J28" s="6"/>
      <c r="K28" s="6"/>
    </row>
    <row r="29" spans="1:11" s="19" customFormat="1" ht="15.75" x14ac:dyDescent="0.25">
      <c r="B29" s="21"/>
      <c r="C29" s="17"/>
      <c r="D29" s="17"/>
      <c r="E29" s="18"/>
      <c r="F29" s="18"/>
      <c r="G29" s="27"/>
      <c r="I29" s="6"/>
      <c r="J29" s="6"/>
      <c r="K29" s="6"/>
    </row>
    <row r="30" spans="1:11" s="19" customFormat="1" ht="15.75" x14ac:dyDescent="0.25">
      <c r="B30" s="17" t="s">
        <v>12</v>
      </c>
      <c r="C30" s="21"/>
      <c r="D30" s="17"/>
      <c r="E30" s="28" t="s">
        <v>32</v>
      </c>
      <c r="F30" s="28" t="s">
        <v>27</v>
      </c>
      <c r="I30" s="6"/>
      <c r="J30" s="6"/>
      <c r="K30" s="6"/>
    </row>
    <row r="31" spans="1:11" s="17" customFormat="1" ht="15.75" x14ac:dyDescent="0.25">
      <c r="A31" s="17">
        <v>1</v>
      </c>
      <c r="B31" s="43" t="s">
        <v>33</v>
      </c>
      <c r="E31" s="39"/>
      <c r="F31" s="44"/>
      <c r="I31" s="6"/>
      <c r="J31" s="6"/>
      <c r="K31" s="6"/>
    </row>
    <row r="32" spans="1:11" ht="15.75" x14ac:dyDescent="0.25">
      <c r="C32" s="17"/>
      <c r="D32" s="21"/>
      <c r="G32" s="32"/>
      <c r="I32" s="6"/>
      <c r="J32" s="6"/>
      <c r="K32" s="6"/>
    </row>
    <row r="33" spans="2:11" ht="15" x14ac:dyDescent="0.2">
      <c r="B33" s="52"/>
      <c r="C33" s="53"/>
      <c r="D33" s="54"/>
      <c r="E33" s="33" t="s">
        <v>18</v>
      </c>
      <c r="F33" s="33" t="s">
        <v>19</v>
      </c>
      <c r="I33" s="6"/>
      <c r="J33" s="6"/>
      <c r="K33" s="6"/>
    </row>
    <row r="34" spans="2:11" s="34" customFormat="1" ht="27.75" customHeight="1" x14ac:dyDescent="0.25">
      <c r="B34" s="45" t="s">
        <v>20</v>
      </c>
      <c r="C34" s="46"/>
      <c r="D34" s="47"/>
      <c r="E34" s="36" t="s">
        <v>28</v>
      </c>
      <c r="F34" s="36" t="s">
        <v>34</v>
      </c>
      <c r="I34" s="6"/>
      <c r="J34" s="6"/>
      <c r="K34" s="6"/>
    </row>
    <row r="35" spans="2:11" ht="15" x14ac:dyDescent="0.2">
      <c r="I35" s="6"/>
      <c r="J35" s="6"/>
      <c r="K35" s="6"/>
    </row>
    <row r="36" spans="2:11" ht="15" x14ac:dyDescent="0.2">
      <c r="I36" s="6"/>
      <c r="J36" s="6"/>
      <c r="K36" s="6"/>
    </row>
    <row r="37" spans="2:11" ht="15" x14ac:dyDescent="0.2">
      <c r="I37" s="13"/>
      <c r="J37" s="13"/>
      <c r="K37" s="6"/>
    </row>
    <row r="38" spans="2:11" ht="15" x14ac:dyDescent="0.2">
      <c r="I38" s="6"/>
      <c r="J38" s="6"/>
      <c r="K38" s="6"/>
    </row>
    <row r="39" spans="2:11" ht="15" x14ac:dyDescent="0.2">
      <c r="I39" s="19"/>
      <c r="J39" s="19"/>
      <c r="K39" s="6"/>
    </row>
    <row r="40" spans="2:11" ht="15" x14ac:dyDescent="0.2">
      <c r="I40" s="19"/>
      <c r="J40" s="19"/>
      <c r="K40" s="6"/>
    </row>
    <row r="41" spans="2:11" ht="15" x14ac:dyDescent="0.2">
      <c r="I41" s="19"/>
      <c r="J41" s="19"/>
      <c r="K41" s="6"/>
    </row>
    <row r="42" spans="2:11" ht="15" x14ac:dyDescent="0.2">
      <c r="I42" s="19"/>
      <c r="J42" s="19"/>
      <c r="K42" s="6"/>
    </row>
    <row r="43" spans="2:11" ht="15" x14ac:dyDescent="0.2">
      <c r="I43" s="19"/>
      <c r="J43" s="19"/>
      <c r="K43" s="6"/>
    </row>
    <row r="44" spans="2:11" ht="15" x14ac:dyDescent="0.2">
      <c r="K44" s="6"/>
    </row>
  </sheetData>
  <mergeCells count="6">
    <mergeCell ref="B34:D34"/>
    <mergeCell ref="B1:F1"/>
    <mergeCell ref="E2:F2"/>
    <mergeCell ref="B3:F3"/>
    <mergeCell ref="D27:F27"/>
    <mergeCell ref="B33:D33"/>
  </mergeCell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07adec3-9edc-4ba9-a947-c557adee0635" xsi:nil="true"/>
    <DocDate xmlns="e0e05f54-cbf1-4c6c-9b4a-ded4f332edc5">2013-06-18T20:00:00+00:00</DocDate>
    <docType xmlns="472630db-a1ac-4503-a1fe-b97c3fb7db8b">23</docType>
    <_x041f__x043e__x0434__x0442__x0438__x043f_ xmlns="b5946997-7801-48a2-b7ca-ceb4ec2a790e">Подтверждение документов об образовании и (или) о квалификации</_x041f__x043e__x0434__x0442__x0438__x043f_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7C7E77192620840B23C02559842DA52" ma:contentTypeVersion="9" ma:contentTypeDescription="Создание документа." ma:contentTypeScope="" ma:versionID="1e67394e9559e80f2924a1d23e258465">
  <xsd:schema xmlns:xsd="http://www.w3.org/2001/XMLSchema" xmlns:xs="http://www.w3.org/2001/XMLSchema" xmlns:p="http://schemas.microsoft.com/office/2006/metadata/properties" xmlns:ns2="f07adec3-9edc-4ba9-a947-c557adee0635" xmlns:ns3="e0e05f54-cbf1-4c6c-9b4a-ded4f332edc5" xmlns:ns4="472630db-a1ac-4503-a1fe-b97c3fb7db8b" xmlns:ns5="b5946997-7801-48a2-b7ca-ceb4ec2a790e" targetNamespace="http://schemas.microsoft.com/office/2006/metadata/properties" ma:root="true" ma:fieldsID="cb93dd71dbfc072b836e9d1885f60887" ns2:_="" ns3:_="" ns4:_="" ns5:_="">
    <xsd:import namespace="f07adec3-9edc-4ba9-a947-c557adee0635"/>
    <xsd:import namespace="e0e05f54-cbf1-4c6c-9b4a-ded4f332edc5"/>
    <xsd:import namespace="472630db-a1ac-4503-a1fe-b97c3fb7db8b"/>
    <xsd:import namespace="b5946997-7801-48a2-b7ca-ceb4ec2a790e"/>
    <xsd:element name="properties">
      <xsd:complexType>
        <xsd:sequence>
          <xsd:element name="documentManagement">
            <xsd:complexType>
              <xsd:all>
                <xsd:element ref="ns2:Description" minOccurs="0"/>
                <xsd:element ref="ns3:DocDate" minOccurs="0"/>
                <xsd:element ref="ns4:docType"/>
                <xsd:element ref="ns5:_x041f__x043e__x0434__x0442__x0438__x04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adec3-9edc-4ba9-a947-c557adee0635" elementFormDefault="qualified">
    <xsd:import namespace="http://schemas.microsoft.com/office/2006/documentManagement/types"/>
    <xsd:import namespace="http://schemas.microsoft.com/office/infopath/2007/PartnerControls"/>
    <xsd:element name="Description" ma:index="8" nillable="true" ma:displayName="Описание" ma:internalName="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05f54-cbf1-4c6c-9b4a-ded4f332edc5" elementFormDefault="qualified">
    <xsd:import namespace="http://schemas.microsoft.com/office/2006/documentManagement/types"/>
    <xsd:import namespace="http://schemas.microsoft.com/office/infopath/2007/PartnerControls"/>
    <xsd:element name="DocDate" ma:index="9" nillable="true" ma:displayName="Дата документа1" ma:format="DateOnly" ma:internalName="DocDate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630db-a1ac-4503-a1fe-b97c3fb7db8b" elementFormDefault="qualified">
    <xsd:import namespace="http://schemas.microsoft.com/office/2006/documentManagement/types"/>
    <xsd:import namespace="http://schemas.microsoft.com/office/infopath/2007/PartnerControls"/>
    <xsd:element name="docType" ma:index="10" ma:displayName="Тип документа1" ma:list="{385fdb64-b775-4382-9769-d232147a8596}" ma:internalName="docType0" ma:readOnly="false" ma:showField="Title" ma:web="9344f400-c265-4d0d-b63b-319929e4c974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6997-7801-48a2-b7ca-ceb4ec2a790e" elementFormDefault="qualified">
    <xsd:import namespace="http://schemas.microsoft.com/office/2006/documentManagement/types"/>
    <xsd:import namespace="http://schemas.microsoft.com/office/infopath/2007/PartnerControls"/>
    <xsd:element name="_x041f__x043e__x0434__x0442__x0438__x043f_" ma:index="11" nillable="true" ma:displayName="Подтип" ma:default="Подтверждение документов об образовании и (или) о квалификации" ma:description="Для апостиля и аттестации" ma:format="Dropdown" ma:internalName="_x041f__x043e__x0434__x0442__x0438__x043f_">
      <xsd:simpleType>
        <xsd:restriction base="dms:Choice">
          <xsd:enumeration value="Подтверждение документов об образовании и (или) о квалификации"/>
          <xsd:enumeration value="Подтверждение документов об ученых степенях, ученых званиях"/>
          <xsd:enumeration value="Аккредитация экспертов"/>
          <xsd:enumeration value="Аттестация работников образования"/>
          <xsd:enumeration value="Аттестация экспертов, привлекаемых органами, уполномоченными на осуществление государственного контроля (надзора), органами муниципального контроля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F1E129-833A-4A46-8CC2-6C0D0FF8D1C3}"/>
</file>

<file path=customXml/itemProps2.xml><?xml version="1.0" encoding="utf-8"?>
<ds:datastoreItem xmlns:ds="http://schemas.openxmlformats.org/officeDocument/2006/customXml" ds:itemID="{881988D9-79E0-4C5C-9372-143513F1A7B9}"/>
</file>

<file path=customXml/itemProps3.xml><?xml version="1.0" encoding="utf-8"?>
<ds:datastoreItem xmlns:ds="http://schemas.openxmlformats.org/officeDocument/2006/customXml" ds:itemID="{61025D0F-A3B7-4729-96BD-4797BA7AEF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анг 06.06.13</vt:lpstr>
      <vt:lpstr>нем 06.06.13</vt:lpstr>
      <vt:lpstr>фра 06.06.13</vt:lpstr>
      <vt:lpstr>'анг 06.06.13'!Область_печати</vt:lpstr>
      <vt:lpstr>'нем 06.06.13'!Область_печати</vt:lpstr>
      <vt:lpstr>'фра 06.06.13'!Область_печати</vt:lpstr>
    </vt:vector>
  </TitlesOfParts>
  <Company>ГУ ЯО ЦОиККО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Распределение баллов по немецкому языку (06.06.2013)</dc:title>
  <dc:creator>Богомолов Иван Иванович</dc:creator>
  <cp:lastModifiedBy>Бучина Ирина Николаевна</cp:lastModifiedBy>
  <dcterms:created xsi:type="dcterms:W3CDTF">2013-06-18T11:00:08Z</dcterms:created>
  <dcterms:modified xsi:type="dcterms:W3CDTF">2013-06-19T04:05:46Z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0x01010017C7E77192620840B23C02559842DA52</vt:lpwstr>
  </property>
  <property fmtid="{D5CDD505-2E9C-101B-9397-08002B2CF9AE}" pid="3" name="vti_description">
    <vt:lpwstr>Распределение баллов по немецкому языку (06.06.2013) по состоянию на 18.06.2013</vt:lpwstr>
  </property>
  <property fmtid="{D5CDD505-2E9C-101B-9397-08002B2CF9AE}" pid="4" name="DocDate">
    <vt:filetime>2013-06-18T20:00:00Z</vt:filetime>
  </property>
  <property fmtid="{D5CDD505-2E9C-101B-9397-08002B2CF9AE}" pid="5" name="docType">
    <vt:lpwstr>48</vt:lpwstr>
  </property>
  <property fmtid="{D5CDD505-2E9C-101B-9397-08002B2CF9AE}" pid="6" name="Order">
    <vt:r8>132800</vt:r8>
  </property>
</Properties>
</file>