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440" windowHeight="9525"/>
  </bookViews>
  <sheets>
    <sheet name="хим 10.06.13 " sheetId="1" r:id="rId1"/>
  </sheets>
  <definedNames>
    <definedName name="_xlnm.Print_Area" localSheetId="0">'хим 10.06.13 '!$A$1:$F$75</definedName>
  </definedNames>
  <calcPr calcId="145621"/>
</workbook>
</file>

<file path=xl/calcChain.xml><?xml version="1.0" encoding="utf-8"?>
<calcChain xmlns="http://schemas.openxmlformats.org/spreadsheetml/2006/main">
  <c r="C67" i="1" l="1"/>
  <c r="D66" i="1"/>
  <c r="F66" i="1" s="1"/>
  <c r="D65" i="1"/>
  <c r="F65" i="1" s="1"/>
  <c r="D64" i="1"/>
  <c r="D63" i="1"/>
  <c r="F63" i="1" s="1"/>
  <c r="D62" i="1"/>
  <c r="F61" i="1"/>
  <c r="D61" i="1"/>
  <c r="D60" i="1"/>
  <c r="D59" i="1"/>
  <c r="D58" i="1"/>
  <c r="F58" i="1" s="1"/>
  <c r="D57" i="1"/>
  <c r="D56" i="1"/>
  <c r="D55" i="1"/>
  <c r="D54" i="1"/>
  <c r="F54" i="1" s="1"/>
  <c r="D53" i="1"/>
  <c r="D52" i="1"/>
  <c r="D51" i="1"/>
  <c r="D50" i="1"/>
  <c r="F50" i="1" s="1"/>
  <c r="D49" i="1"/>
  <c r="D48" i="1"/>
  <c r="D47" i="1"/>
  <c r="D46" i="1"/>
  <c r="F46" i="1" s="1"/>
  <c r="D45" i="1"/>
  <c r="D44" i="1"/>
  <c r="D43" i="1"/>
  <c r="D42" i="1"/>
  <c r="F42" i="1" s="1"/>
  <c r="D41" i="1"/>
  <c r="D40" i="1"/>
  <c r="D39" i="1"/>
  <c r="D38" i="1"/>
  <c r="F38" i="1" s="1"/>
  <c r="D37" i="1"/>
  <c r="D36" i="1"/>
  <c r="D35" i="1"/>
  <c r="D34" i="1"/>
  <c r="F34" i="1" s="1"/>
  <c r="D33" i="1"/>
  <c r="D32" i="1"/>
  <c r="D31" i="1"/>
  <c r="D30" i="1"/>
  <c r="F30" i="1" s="1"/>
  <c r="D29" i="1"/>
  <c r="D28" i="1"/>
  <c r="D27" i="1"/>
  <c r="D26" i="1"/>
  <c r="F26" i="1" s="1"/>
  <c r="D25" i="1"/>
  <c r="D24" i="1"/>
  <c r="D23" i="1"/>
  <c r="D22" i="1"/>
  <c r="D21" i="1"/>
  <c r="D20" i="1"/>
  <c r="D19" i="1"/>
  <c r="D18" i="1"/>
  <c r="F18" i="1" s="1"/>
  <c r="D17" i="1"/>
  <c r="D16" i="1"/>
  <c r="D15" i="1"/>
  <c r="D14" i="1"/>
  <c r="F14" i="1" s="1"/>
  <c r="D13" i="1"/>
  <c r="D12" i="1"/>
  <c r="D11" i="1"/>
  <c r="D10" i="1"/>
  <c r="F10" i="1" s="1"/>
  <c r="D9" i="1"/>
  <c r="D8" i="1"/>
  <c r="D7" i="1"/>
  <c r="D6" i="1"/>
  <c r="F6" i="1" s="1"/>
  <c r="D5" i="1"/>
  <c r="F22" i="1" l="1"/>
  <c r="E65" i="1"/>
  <c r="E64" i="1"/>
  <c r="F11" i="1"/>
  <c r="F15" i="1"/>
  <c r="F17" i="1"/>
  <c r="F21" i="1"/>
  <c r="F27" i="1"/>
  <c r="F29" i="1"/>
  <c r="F35" i="1"/>
  <c r="F39" i="1"/>
  <c r="F41" i="1"/>
  <c r="F45" i="1"/>
  <c r="F51" i="1"/>
  <c r="F55" i="1"/>
  <c r="F57" i="1"/>
  <c r="F62" i="1"/>
  <c r="E8" i="1"/>
  <c r="F9" i="1"/>
  <c r="E12" i="1"/>
  <c r="F13" i="1"/>
  <c r="E24" i="1"/>
  <c r="F25" i="1"/>
  <c r="E32" i="1"/>
  <c r="F33" i="1"/>
  <c r="E36" i="1"/>
  <c r="F37" i="1"/>
  <c r="E48" i="1"/>
  <c r="F49" i="1"/>
  <c r="E52" i="1"/>
  <c r="F53" i="1"/>
  <c r="E15" i="1"/>
  <c r="F16" i="1"/>
  <c r="E23" i="1"/>
  <c r="F24" i="1"/>
  <c r="E27" i="1"/>
  <c r="F28" i="1"/>
  <c r="E39" i="1"/>
  <c r="F40" i="1"/>
  <c r="E43" i="1"/>
  <c r="F44" i="1"/>
  <c r="E51" i="1"/>
  <c r="F52" i="1"/>
  <c r="E59" i="1"/>
  <c r="F60" i="1"/>
  <c r="E6" i="1"/>
  <c r="F7" i="1"/>
  <c r="E10" i="1"/>
  <c r="E14" i="1"/>
  <c r="E18" i="1"/>
  <c r="F19" i="1"/>
  <c r="E22" i="1"/>
  <c r="F23" i="1"/>
  <c r="E26" i="1"/>
  <c r="E30" i="1"/>
  <c r="F31" i="1"/>
  <c r="E34" i="1"/>
  <c r="E38" i="1"/>
  <c r="E42" i="1"/>
  <c r="F43" i="1"/>
  <c r="E46" i="1"/>
  <c r="F47" i="1"/>
  <c r="E50" i="1"/>
  <c r="E54" i="1"/>
  <c r="E58" i="1"/>
  <c r="F59" i="1"/>
  <c r="E62" i="1"/>
  <c r="E66" i="1"/>
  <c r="F5" i="1"/>
  <c r="E16" i="1"/>
  <c r="E20" i="1"/>
  <c r="E28" i="1"/>
  <c r="E40" i="1"/>
  <c r="E44" i="1"/>
  <c r="E56" i="1"/>
  <c r="E60" i="1"/>
  <c r="E7" i="1"/>
  <c r="F8" i="1"/>
  <c r="E11" i="1"/>
  <c r="F12" i="1"/>
  <c r="E19" i="1"/>
  <c r="F20" i="1"/>
  <c r="E31" i="1"/>
  <c r="F32" i="1"/>
  <c r="E35" i="1"/>
  <c r="F36" i="1"/>
  <c r="E47" i="1"/>
  <c r="F48" i="1"/>
  <c r="E55" i="1"/>
  <c r="F56" i="1"/>
  <c r="E63" i="1"/>
  <c r="F64" i="1"/>
  <c r="E5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</calcChain>
</file>

<file path=xl/sharedStrings.xml><?xml version="1.0" encoding="utf-8"?>
<sst xmlns="http://schemas.openxmlformats.org/spreadsheetml/2006/main" count="20" uniqueCount="20">
  <si>
    <t xml:space="preserve">Распределение баллов по химии 
(досрочный этап, 10.06.2013)                                                   </t>
  </si>
  <si>
    <t xml:space="preserve">   По состоянию на 22.06.2013г.</t>
  </si>
  <si>
    <t>Минимальное количество баллов, установленное Рособрнадзором          36</t>
  </si>
  <si>
    <t>Балл</t>
  </si>
  <si>
    <t>Количество чел.</t>
  </si>
  <si>
    <t>Частота абсолют.</t>
  </si>
  <si>
    <t>Частота суммар. (вниз)</t>
  </si>
  <si>
    <t>Частота суммар. (вверх)</t>
  </si>
  <si>
    <t>по Ярославской области</t>
  </si>
  <si>
    <t>Писало:</t>
  </si>
  <si>
    <t>605 чел. 
(из них: 1 чел. - досрочно; 2 чел. - отменен результат)</t>
  </si>
  <si>
    <t xml:space="preserve">средний балл: </t>
  </si>
  <si>
    <t>Максимальное количество баллов</t>
  </si>
  <si>
    <t>100 баллов</t>
  </si>
  <si>
    <t>16 чел.</t>
  </si>
  <si>
    <t>Ярославская область</t>
  </si>
  <si>
    <t>Россия</t>
  </si>
  <si>
    <t>не преодолели минимального порога                      (балл ниже 36)</t>
  </si>
  <si>
    <t>4,6 %</t>
  </si>
  <si>
    <t>5,7 %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</si>
</sst>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Arial Cyr"/>
      <charset val="204"/>
    </font>
    <font>
      <sz val="10"/>
      <name val="Arial Cyr"/>
      <charset val="204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  <charset val="204"/>
    </font>
    <font>
      <i/>
      <sz val="12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name val="Times New Roman"/>
      <family val="1"/>
    </font>
    <font>
      <b/>
      <i/>
      <sz val="12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b/>
      <sz val="10"/>
      <name val="Arial"/>
      <family val="2"/>
    </font>
    <font>
      <sz val="10"/>
      <color indexed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4" fillId="0" borderId="0" xfId="0" applyFont="1"/>
    <xf numFmtId="0" fontId="2" fillId="0" borderId="0" xfId="0" applyFont="1"/>
    <xf numFmtId="2" fontId="2" fillId="0" borderId="0" xfId="0" applyNumberFormat="1" applyFont="1" applyAlignment="1">
      <alignment wrapText="1"/>
    </xf>
    <xf numFmtId="1" fontId="2" fillId="0" borderId="0" xfId="0" applyNumberFormat="1" applyFont="1" applyAlignment="1">
      <alignment wrapText="1"/>
    </xf>
    <xf numFmtId="0" fontId="6" fillId="0" borderId="1" xfId="1" applyFont="1" applyFill="1" applyBorder="1" applyAlignment="1">
      <alignment horizontal="center" vertical="center" wrapText="1"/>
    </xf>
    <xf numFmtId="2" fontId="6" fillId="0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2" fontId="3" fillId="2" borderId="4" xfId="0" applyNumberFormat="1" applyFont="1" applyFill="1" applyBorder="1" applyAlignment="1">
      <alignment wrapText="1"/>
    </xf>
    <xf numFmtId="2" fontId="3" fillId="2" borderId="2" xfId="0" applyNumberFormat="1" applyFont="1" applyFill="1" applyBorder="1" applyAlignment="1">
      <alignment wrapText="1"/>
    </xf>
    <xf numFmtId="0" fontId="0" fillId="0" borderId="3" xfId="0" applyBorder="1"/>
    <xf numFmtId="2" fontId="3" fillId="0" borderId="4" xfId="0" applyNumberFormat="1" applyFont="1" applyFill="1" applyBorder="1" applyAlignment="1">
      <alignment wrapText="1"/>
    </xf>
    <xf numFmtId="2" fontId="3" fillId="0" borderId="2" xfId="0" applyNumberFormat="1" applyFont="1" applyFill="1" applyBorder="1" applyAlignment="1">
      <alignment wrapText="1"/>
    </xf>
    <xf numFmtId="0" fontId="1" fillId="0" borderId="0" xfId="0" applyFont="1" applyFill="1"/>
    <xf numFmtId="0" fontId="0" fillId="0" borderId="0" xfId="0" applyFont="1" applyFill="1"/>
    <xf numFmtId="0" fontId="7" fillId="0" borderId="0" xfId="0" applyFont="1"/>
    <xf numFmtId="0" fontId="8" fillId="0" borderId="0" xfId="0" applyFont="1"/>
    <xf numFmtId="2" fontId="7" fillId="0" borderId="0" xfId="0" applyNumberFormat="1" applyFont="1" applyAlignment="1">
      <alignment wrapText="1"/>
    </xf>
    <xf numFmtId="0" fontId="9" fillId="0" borderId="0" xfId="0" applyFont="1"/>
    <xf numFmtId="0" fontId="10" fillId="0" borderId="0" xfId="0" applyFont="1"/>
    <xf numFmtId="2" fontId="10" fillId="0" borderId="0" xfId="0" applyNumberFormat="1" applyFont="1" applyAlignment="1">
      <alignment wrapText="1"/>
    </xf>
    <xf numFmtId="0" fontId="11" fillId="0" borderId="0" xfId="0" applyFont="1" applyAlignment="1">
      <alignment vertical="top"/>
    </xf>
    <xf numFmtId="0" fontId="11" fillId="0" borderId="0" xfId="0" applyFont="1"/>
    <xf numFmtId="2" fontId="11" fillId="0" borderId="0" xfId="0" applyNumberFormat="1" applyFont="1" applyAlignment="1">
      <alignment wrapText="1"/>
    </xf>
    <xf numFmtId="2" fontId="12" fillId="0" borderId="0" xfId="0" applyNumberFormat="1" applyFont="1" applyAlignment="1">
      <alignment wrapText="1"/>
    </xf>
    <xf numFmtId="2" fontId="12" fillId="0" borderId="0" xfId="0" applyNumberFormat="1" applyFont="1" applyAlignment="1">
      <alignment horizontal="right" wrapText="1"/>
    </xf>
    <xf numFmtId="0" fontId="13" fillId="0" borderId="0" xfId="0" applyFont="1"/>
    <xf numFmtId="2" fontId="13" fillId="0" borderId="0" xfId="0" applyNumberFormat="1" applyFont="1" applyAlignment="1">
      <alignment horizontal="right" wrapText="1"/>
    </xf>
    <xf numFmtId="2" fontId="14" fillId="0" borderId="3" xfId="0" applyNumberFormat="1" applyFont="1" applyBorder="1" applyAlignment="1">
      <alignment horizontal="center" wrapText="1"/>
    </xf>
    <xf numFmtId="0" fontId="15" fillId="0" borderId="0" xfId="0" applyFont="1"/>
    <xf numFmtId="49" fontId="14" fillId="0" borderId="3" xfId="0" applyNumberFormat="1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right" wrapText="1"/>
    </xf>
    <xf numFmtId="1" fontId="12" fillId="0" borderId="0" xfId="0" applyNumberFormat="1" applyFont="1" applyAlignment="1">
      <alignment horizontal="right" wrapText="1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5" xfId="0" applyFont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7" fillId="0" borderId="7" xfId="0" applyFont="1" applyBorder="1" applyAlignment="1">
      <alignment horizontal="left" wrapText="1"/>
    </xf>
  </cellXfs>
  <cellStyles count="2">
    <cellStyle name="Обычный" xfId="0" builtinId="0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O75"/>
  <sheetViews>
    <sheetView tabSelected="1" topLeftCell="A64" zoomScaleNormal="100" workbookViewId="0">
      <selection activeCell="C78" sqref="C78"/>
    </sheetView>
  </sheetViews>
  <sheetFormatPr defaultRowHeight="12.75" x14ac:dyDescent="0.2"/>
  <cols>
    <col min="1" max="1" width="3.28515625" style="1" bestFit="1" customWidth="1"/>
    <col min="2" max="2" width="9.140625" style="17"/>
    <col min="3" max="3" width="14.85546875" style="17" customWidth="1"/>
    <col min="4" max="4" width="14.7109375" style="19" customWidth="1"/>
    <col min="5" max="6" width="22" style="19" customWidth="1"/>
    <col min="7" max="16384" width="9.140625" style="1"/>
  </cols>
  <sheetData>
    <row r="1" spans="2:15" ht="32.25" customHeight="1" x14ac:dyDescent="0.25">
      <c r="B1" s="33" t="s">
        <v>0</v>
      </c>
      <c r="C1" s="33"/>
      <c r="D1" s="33"/>
      <c r="E1" s="33"/>
      <c r="F1" s="33"/>
      <c r="O1"/>
    </row>
    <row r="2" spans="2:15" ht="17.25" customHeight="1" x14ac:dyDescent="0.25">
      <c r="B2" s="2"/>
      <c r="C2" s="2"/>
      <c r="D2" s="2"/>
      <c r="E2" s="34" t="s">
        <v>1</v>
      </c>
      <c r="F2" s="34"/>
      <c r="O2"/>
    </row>
    <row r="3" spans="2:15" ht="24" customHeight="1" x14ac:dyDescent="0.25">
      <c r="B3" s="3" t="s">
        <v>2</v>
      </c>
      <c r="C3" s="4"/>
      <c r="D3" s="5"/>
      <c r="E3" s="5"/>
      <c r="F3" s="6"/>
      <c r="O3"/>
    </row>
    <row r="4" spans="2:15" ht="30" x14ac:dyDescent="0.2">
      <c r="B4" s="7" t="s">
        <v>3</v>
      </c>
      <c r="C4" s="7" t="s">
        <v>4</v>
      </c>
      <c r="D4" s="8" t="s">
        <v>5</v>
      </c>
      <c r="E4" s="8" t="s">
        <v>6</v>
      </c>
      <c r="F4" s="8" t="s">
        <v>7</v>
      </c>
      <c r="O4"/>
    </row>
    <row r="5" spans="2:15" ht="14.25" x14ac:dyDescent="0.2">
      <c r="B5" s="9">
        <v>0</v>
      </c>
      <c r="C5" s="9">
        <v>2</v>
      </c>
      <c r="D5" s="10">
        <f t="shared" ref="D5:D66" si="0">C5/SUM($C$5:$C$66)*100</f>
        <v>0.33057851239669422</v>
      </c>
      <c r="E5" s="11">
        <f>SUM($D$5:D5)</f>
        <v>0.33057851239669422</v>
      </c>
      <c r="F5" s="11">
        <f>SUM($D5:D$66)</f>
        <v>100</v>
      </c>
      <c r="O5"/>
    </row>
    <row r="6" spans="2:15" ht="14.25" x14ac:dyDescent="0.2">
      <c r="B6" s="9">
        <v>13</v>
      </c>
      <c r="C6" s="9">
        <v>1</v>
      </c>
      <c r="D6" s="10">
        <f t="shared" si="0"/>
        <v>0.16528925619834711</v>
      </c>
      <c r="E6" s="11">
        <f>SUM($D$5:D6)</f>
        <v>0.49586776859504134</v>
      </c>
      <c r="F6" s="11">
        <f>SUM($D6:D$66)</f>
        <v>99.669421487603302</v>
      </c>
      <c r="O6"/>
    </row>
    <row r="7" spans="2:15" ht="14.25" x14ac:dyDescent="0.2">
      <c r="B7" s="9">
        <v>16</v>
      </c>
      <c r="C7" s="9">
        <v>1</v>
      </c>
      <c r="D7" s="10">
        <f t="shared" si="0"/>
        <v>0.16528925619834711</v>
      </c>
      <c r="E7" s="11">
        <f>SUM($D$5:D7)</f>
        <v>0.66115702479338845</v>
      </c>
      <c r="F7" s="11">
        <f>SUM($D7:D$66)</f>
        <v>99.504132231404952</v>
      </c>
      <c r="O7"/>
    </row>
    <row r="8" spans="2:15" ht="14.25" x14ac:dyDescent="0.2">
      <c r="B8" s="9">
        <v>18</v>
      </c>
      <c r="C8" s="9">
        <v>3</v>
      </c>
      <c r="D8" s="10">
        <f t="shared" si="0"/>
        <v>0.49586776859504134</v>
      </c>
      <c r="E8" s="11">
        <f>SUM($D$5:D8)</f>
        <v>1.1570247933884299</v>
      </c>
      <c r="F8" s="11">
        <f>SUM($D8:D$66)</f>
        <v>99.338842975206603</v>
      </c>
      <c r="O8"/>
    </row>
    <row r="9" spans="2:15" ht="14.25" x14ac:dyDescent="0.2">
      <c r="B9" s="9">
        <v>21</v>
      </c>
      <c r="C9" s="9">
        <v>1</v>
      </c>
      <c r="D9" s="10">
        <f t="shared" si="0"/>
        <v>0.16528925619834711</v>
      </c>
      <c r="E9" s="11">
        <f>SUM($D$5:D9)</f>
        <v>1.3223140495867769</v>
      </c>
      <c r="F9" s="11">
        <f>SUM($D9:D$66)</f>
        <v>98.84297520661157</v>
      </c>
      <c r="O9"/>
    </row>
    <row r="10" spans="2:15" ht="14.25" x14ac:dyDescent="0.2">
      <c r="B10" s="9">
        <v>24</v>
      </c>
      <c r="C10" s="9">
        <v>4</v>
      </c>
      <c r="D10" s="10">
        <f t="shared" si="0"/>
        <v>0.66115702479338845</v>
      </c>
      <c r="E10" s="11">
        <f>SUM($D$5:D10)</f>
        <v>1.9834710743801653</v>
      </c>
      <c r="F10" s="11">
        <f>SUM($D10:D$66)</f>
        <v>98.67768595041322</v>
      </c>
      <c r="O10"/>
    </row>
    <row r="11" spans="2:15" ht="14.25" x14ac:dyDescent="0.2">
      <c r="B11" s="9">
        <v>26</v>
      </c>
      <c r="C11" s="9">
        <v>3</v>
      </c>
      <c r="D11" s="10">
        <f t="shared" si="0"/>
        <v>0.49586776859504134</v>
      </c>
      <c r="E11" s="11">
        <f>SUM($D$5:D11)</f>
        <v>2.4793388429752068</v>
      </c>
      <c r="F11" s="11">
        <f>SUM($D11:D$66)</f>
        <v>98.016528925619838</v>
      </c>
      <c r="O11"/>
    </row>
    <row r="12" spans="2:15" ht="14.25" x14ac:dyDescent="0.2">
      <c r="B12" s="9">
        <v>29</v>
      </c>
      <c r="C12" s="9">
        <v>2</v>
      </c>
      <c r="D12" s="10">
        <f t="shared" si="0"/>
        <v>0.33057851239669422</v>
      </c>
      <c r="E12" s="11">
        <f>SUM($D$5:D12)</f>
        <v>2.8099173553719012</v>
      </c>
      <c r="F12" s="11">
        <f>SUM($D12:D$66)</f>
        <v>97.52066115702479</v>
      </c>
      <c r="O12"/>
    </row>
    <row r="13" spans="2:15" ht="14.25" x14ac:dyDescent="0.2">
      <c r="B13" s="9">
        <v>31</v>
      </c>
      <c r="C13" s="9">
        <v>6</v>
      </c>
      <c r="D13" s="10">
        <f t="shared" si="0"/>
        <v>0.99173553719008267</v>
      </c>
      <c r="E13" s="11">
        <f>SUM($D$5:D13)</f>
        <v>3.8016528925619841</v>
      </c>
      <c r="F13" s="11">
        <f>SUM($D13:D$66)</f>
        <v>97.190082644628106</v>
      </c>
      <c r="O13"/>
    </row>
    <row r="14" spans="2:15" ht="14.25" x14ac:dyDescent="0.2">
      <c r="B14" s="9">
        <v>34</v>
      </c>
      <c r="C14" s="9">
        <v>5</v>
      </c>
      <c r="D14" s="10">
        <f t="shared" si="0"/>
        <v>0.82644628099173556</v>
      </c>
      <c r="E14" s="11">
        <f>SUM($D$5:D14)</f>
        <v>4.6280991735537196</v>
      </c>
      <c r="F14" s="11">
        <f>SUM($D14:D$66)</f>
        <v>96.198347107438025</v>
      </c>
      <c r="O14"/>
    </row>
    <row r="15" spans="2:15" ht="14.25" x14ac:dyDescent="0.2">
      <c r="B15" s="12">
        <v>36</v>
      </c>
      <c r="C15" s="12">
        <v>8</v>
      </c>
      <c r="D15" s="13">
        <f t="shared" si="0"/>
        <v>1.3223140495867769</v>
      </c>
      <c r="E15" s="14">
        <f>SUM($D$5:D15)</f>
        <v>5.9504132231404965</v>
      </c>
      <c r="F15" s="14">
        <f>SUM($D15:D$66)</f>
        <v>95.371900826446293</v>
      </c>
      <c r="O15"/>
    </row>
    <row r="16" spans="2:15" ht="14.25" x14ac:dyDescent="0.2">
      <c r="B16" s="12">
        <v>37</v>
      </c>
      <c r="C16" s="12">
        <v>5</v>
      </c>
      <c r="D16" s="13">
        <f t="shared" si="0"/>
        <v>0.82644628099173556</v>
      </c>
      <c r="E16" s="14">
        <f>SUM($D$5:D16)</f>
        <v>6.7768595041322319</v>
      </c>
      <c r="F16" s="14">
        <f>SUM($D16:D$66)</f>
        <v>94.049586776859528</v>
      </c>
      <c r="O16"/>
    </row>
    <row r="17" spans="2:6" ht="14.25" x14ac:dyDescent="0.2">
      <c r="B17" s="12">
        <v>38</v>
      </c>
      <c r="C17" s="12">
        <v>3</v>
      </c>
      <c r="D17" s="13">
        <f t="shared" si="0"/>
        <v>0.49586776859504134</v>
      </c>
      <c r="E17" s="14">
        <f>SUM($D$5:D17)</f>
        <v>7.2727272727272734</v>
      </c>
      <c r="F17" s="14">
        <f>SUM($D17:D$66)</f>
        <v>93.223140495867781</v>
      </c>
    </row>
    <row r="18" spans="2:6" ht="14.25" x14ac:dyDescent="0.2">
      <c r="B18" s="12">
        <v>39</v>
      </c>
      <c r="C18" s="12">
        <v>3</v>
      </c>
      <c r="D18" s="13">
        <f t="shared" si="0"/>
        <v>0.49586776859504134</v>
      </c>
      <c r="E18" s="14">
        <f>SUM($D$5:D18)</f>
        <v>7.7685950413223148</v>
      </c>
      <c r="F18" s="14">
        <f>SUM($D18:D$66)</f>
        <v>92.727272727272748</v>
      </c>
    </row>
    <row r="19" spans="2:6" ht="14.25" x14ac:dyDescent="0.2">
      <c r="B19" s="12">
        <v>40</v>
      </c>
      <c r="C19" s="12">
        <v>5</v>
      </c>
      <c r="D19" s="13">
        <f t="shared" si="0"/>
        <v>0.82644628099173556</v>
      </c>
      <c r="E19" s="14">
        <f>SUM($D$5:D19)</f>
        <v>8.5950413223140512</v>
      </c>
      <c r="F19" s="14">
        <f>SUM($D19:D$66)</f>
        <v>92.2314049586777</v>
      </c>
    </row>
    <row r="20" spans="2:6" ht="14.25" x14ac:dyDescent="0.2">
      <c r="B20" s="12">
        <v>41</v>
      </c>
      <c r="C20" s="12">
        <v>8</v>
      </c>
      <c r="D20" s="13">
        <f t="shared" si="0"/>
        <v>1.3223140495867769</v>
      </c>
      <c r="E20" s="14">
        <f>SUM($D$5:D20)</f>
        <v>9.9173553719008289</v>
      </c>
      <c r="F20" s="14">
        <f>SUM($D20:D$66)</f>
        <v>91.404958677685968</v>
      </c>
    </row>
    <row r="21" spans="2:6" ht="14.25" x14ac:dyDescent="0.2">
      <c r="B21" s="12">
        <v>42</v>
      </c>
      <c r="C21" s="12">
        <v>3</v>
      </c>
      <c r="D21" s="13">
        <f t="shared" si="0"/>
        <v>0.49586776859504134</v>
      </c>
      <c r="E21" s="14">
        <f>SUM($D$5:D21)</f>
        <v>10.41322314049587</v>
      </c>
      <c r="F21" s="14">
        <f>SUM($D21:D$66)</f>
        <v>90.082644628099203</v>
      </c>
    </row>
    <row r="22" spans="2:6" ht="14.25" x14ac:dyDescent="0.2">
      <c r="B22" s="12">
        <v>43</v>
      </c>
      <c r="C22" s="12">
        <v>9</v>
      </c>
      <c r="D22" s="13">
        <f t="shared" si="0"/>
        <v>1.4876033057851239</v>
      </c>
      <c r="E22" s="14">
        <f>SUM($D$5:D22)</f>
        <v>11.900826446280993</v>
      </c>
      <c r="F22" s="14">
        <f>SUM($D22:D$66)</f>
        <v>89.586776859504155</v>
      </c>
    </row>
    <row r="23" spans="2:6" ht="14.25" x14ac:dyDescent="0.2">
      <c r="B23" s="12">
        <v>44</v>
      </c>
      <c r="C23" s="12">
        <v>6</v>
      </c>
      <c r="D23" s="13">
        <f t="shared" si="0"/>
        <v>0.99173553719008267</v>
      </c>
      <c r="E23" s="14">
        <f>SUM($D$5:D23)</f>
        <v>12.892561983471076</v>
      </c>
      <c r="F23" s="14">
        <f>SUM($D23:D$66)</f>
        <v>88.099173553719027</v>
      </c>
    </row>
    <row r="24" spans="2:6" ht="14.25" x14ac:dyDescent="0.2">
      <c r="B24" s="12">
        <v>45</v>
      </c>
      <c r="C24" s="12">
        <v>7</v>
      </c>
      <c r="D24" s="13">
        <f t="shared" si="0"/>
        <v>1.1570247933884297</v>
      </c>
      <c r="E24" s="14">
        <f>SUM($D$5:D24)</f>
        <v>14.049586776859506</v>
      </c>
      <c r="F24" s="14">
        <f>SUM($D24:D$66)</f>
        <v>87.107438016528945</v>
      </c>
    </row>
    <row r="25" spans="2:6" ht="14.25" x14ac:dyDescent="0.2">
      <c r="B25" s="12">
        <v>46</v>
      </c>
      <c r="C25" s="12">
        <v>12</v>
      </c>
      <c r="D25" s="13">
        <f t="shared" si="0"/>
        <v>1.9834710743801653</v>
      </c>
      <c r="E25" s="14">
        <f>SUM($D$5:D25)</f>
        <v>16.033057851239672</v>
      </c>
      <c r="F25" s="14">
        <f>SUM($D25:D$66)</f>
        <v>85.950413223140515</v>
      </c>
    </row>
    <row r="26" spans="2:6" ht="14.25" x14ac:dyDescent="0.2">
      <c r="B26" s="12">
        <v>47</v>
      </c>
      <c r="C26" s="12">
        <v>7</v>
      </c>
      <c r="D26" s="13">
        <f t="shared" si="0"/>
        <v>1.1570247933884297</v>
      </c>
      <c r="E26" s="14">
        <f>SUM($D$5:D26)</f>
        <v>17.190082644628102</v>
      </c>
      <c r="F26" s="14">
        <f>SUM($D26:D$66)</f>
        <v>83.966942148760353</v>
      </c>
    </row>
    <row r="27" spans="2:6" ht="14.25" x14ac:dyDescent="0.2">
      <c r="B27" s="12">
        <v>48</v>
      </c>
      <c r="C27" s="12">
        <v>11</v>
      </c>
      <c r="D27" s="13">
        <f t="shared" si="0"/>
        <v>1.8181818181818181</v>
      </c>
      <c r="E27" s="14">
        <f>SUM($D$5:D27)</f>
        <v>19.008264462809919</v>
      </c>
      <c r="F27" s="14">
        <f>SUM($D27:D$66)</f>
        <v>82.809917355371923</v>
      </c>
    </row>
    <row r="28" spans="2:6" ht="14.25" x14ac:dyDescent="0.2">
      <c r="B28" s="12">
        <v>49</v>
      </c>
      <c r="C28" s="12">
        <v>11</v>
      </c>
      <c r="D28" s="13">
        <f t="shared" si="0"/>
        <v>1.8181818181818181</v>
      </c>
      <c r="E28" s="14">
        <f>SUM($D$5:D28)</f>
        <v>20.826446280991735</v>
      </c>
      <c r="F28" s="14">
        <f>SUM($D28:D$66)</f>
        <v>80.99173553719011</v>
      </c>
    </row>
    <row r="29" spans="2:6" ht="14.25" x14ac:dyDescent="0.2">
      <c r="B29" s="12">
        <v>50</v>
      </c>
      <c r="C29" s="12">
        <v>6</v>
      </c>
      <c r="D29" s="13">
        <f t="shared" si="0"/>
        <v>0.99173553719008267</v>
      </c>
      <c r="E29" s="14">
        <f>SUM($D$5:D29)</f>
        <v>21.818181818181817</v>
      </c>
      <c r="F29" s="14">
        <f>SUM($D29:D$66)</f>
        <v>79.173553719008282</v>
      </c>
    </row>
    <row r="30" spans="2:6" ht="14.25" x14ac:dyDescent="0.2">
      <c r="B30" s="12">
        <v>51</v>
      </c>
      <c r="C30" s="12">
        <v>3</v>
      </c>
      <c r="D30" s="13">
        <f t="shared" si="0"/>
        <v>0.49586776859504134</v>
      </c>
      <c r="E30" s="14">
        <f>SUM($D$5:D30)</f>
        <v>22.314049586776857</v>
      </c>
      <c r="F30" s="14">
        <f>SUM($D30:D$66)</f>
        <v>78.181818181818201</v>
      </c>
    </row>
    <row r="31" spans="2:6" ht="14.25" x14ac:dyDescent="0.2">
      <c r="B31" s="12">
        <v>52</v>
      </c>
      <c r="C31" s="12">
        <v>12</v>
      </c>
      <c r="D31" s="13">
        <f t="shared" si="0"/>
        <v>1.9834710743801653</v>
      </c>
      <c r="E31" s="14">
        <f>SUM($D$5:D31)</f>
        <v>24.297520661157023</v>
      </c>
      <c r="F31" s="14">
        <f>SUM($D31:D$66)</f>
        <v>77.685950413223154</v>
      </c>
    </row>
    <row r="32" spans="2:6" ht="14.25" x14ac:dyDescent="0.2">
      <c r="B32" s="12">
        <v>53</v>
      </c>
      <c r="C32" s="12">
        <v>6</v>
      </c>
      <c r="D32" s="13">
        <f t="shared" si="0"/>
        <v>0.99173553719008267</v>
      </c>
      <c r="E32" s="14">
        <f>SUM($D$5:D32)</f>
        <v>25.289256198347104</v>
      </c>
      <c r="F32" s="14">
        <f>SUM($D32:D$66)</f>
        <v>75.702479338842991</v>
      </c>
    </row>
    <row r="33" spans="2:11" ht="14.25" x14ac:dyDescent="0.2">
      <c r="B33" s="12">
        <v>54</v>
      </c>
      <c r="C33" s="12">
        <v>6</v>
      </c>
      <c r="D33" s="13">
        <f t="shared" si="0"/>
        <v>0.99173553719008267</v>
      </c>
      <c r="E33" s="14">
        <f>SUM($D$5:D33)</f>
        <v>26.280991735537185</v>
      </c>
      <c r="F33" s="14">
        <f>SUM($D33:D$66)</f>
        <v>74.71074380165291</v>
      </c>
    </row>
    <row r="34" spans="2:11" ht="14.25" x14ac:dyDescent="0.2">
      <c r="B34" s="12">
        <v>55</v>
      </c>
      <c r="C34" s="12">
        <v>6</v>
      </c>
      <c r="D34" s="13">
        <f t="shared" si="0"/>
        <v>0.99173553719008267</v>
      </c>
      <c r="E34" s="14">
        <f>SUM($D$5:D34)</f>
        <v>27.272727272727266</v>
      </c>
      <c r="F34" s="14">
        <f>SUM($D34:D$66)</f>
        <v>73.719008264462815</v>
      </c>
    </row>
    <row r="35" spans="2:11" ht="14.25" x14ac:dyDescent="0.2">
      <c r="B35" s="12">
        <v>56</v>
      </c>
      <c r="C35" s="12">
        <v>8</v>
      </c>
      <c r="D35" s="13">
        <f t="shared" si="0"/>
        <v>1.3223140495867769</v>
      </c>
      <c r="E35" s="14">
        <f>SUM($D$5:D35)</f>
        <v>28.595041322314042</v>
      </c>
      <c r="F35" s="14">
        <f>SUM($D35:D$66)</f>
        <v>72.727272727272734</v>
      </c>
    </row>
    <row r="36" spans="2:11" ht="14.25" x14ac:dyDescent="0.2">
      <c r="B36" s="12">
        <v>57</v>
      </c>
      <c r="C36" s="12">
        <v>11</v>
      </c>
      <c r="D36" s="13">
        <f t="shared" si="0"/>
        <v>1.8181818181818181</v>
      </c>
      <c r="E36" s="14">
        <f>SUM($D$5:D36)</f>
        <v>30.413223140495859</v>
      </c>
      <c r="F36" s="14">
        <f>SUM($D36:D$66)</f>
        <v>71.404958677685968</v>
      </c>
    </row>
    <row r="37" spans="2:11" ht="14.25" x14ac:dyDescent="0.2">
      <c r="B37" s="12">
        <v>58</v>
      </c>
      <c r="C37" s="12">
        <v>7</v>
      </c>
      <c r="D37" s="13">
        <f t="shared" si="0"/>
        <v>1.1570247933884297</v>
      </c>
      <c r="E37" s="14">
        <f>SUM($D$5:D37)</f>
        <v>31.570247933884289</v>
      </c>
      <c r="F37" s="14">
        <f>SUM($D37:D$66)</f>
        <v>69.586776859504141</v>
      </c>
    </row>
    <row r="38" spans="2:11" ht="14.25" x14ac:dyDescent="0.2">
      <c r="B38" s="12">
        <v>59</v>
      </c>
      <c r="C38" s="12">
        <v>9</v>
      </c>
      <c r="D38" s="13">
        <f t="shared" si="0"/>
        <v>1.4876033057851239</v>
      </c>
      <c r="E38" s="14">
        <f>SUM($D$5:D38)</f>
        <v>33.057851239669411</v>
      </c>
      <c r="F38" s="14">
        <f>SUM($D38:D$66)</f>
        <v>68.429752066115711</v>
      </c>
    </row>
    <row r="39" spans="2:11" ht="14.25" x14ac:dyDescent="0.2">
      <c r="B39" s="12">
        <v>60</v>
      </c>
      <c r="C39" s="12">
        <v>7</v>
      </c>
      <c r="D39" s="13">
        <f t="shared" si="0"/>
        <v>1.1570247933884297</v>
      </c>
      <c r="E39" s="14">
        <f>SUM($D$5:D39)</f>
        <v>34.214876033057841</v>
      </c>
      <c r="F39" s="14">
        <f>SUM($D39:D$66)</f>
        <v>66.942148760330596</v>
      </c>
    </row>
    <row r="40" spans="2:11" ht="14.25" x14ac:dyDescent="0.2">
      <c r="B40" s="12">
        <v>61</v>
      </c>
      <c r="C40" s="12">
        <v>12</v>
      </c>
      <c r="D40" s="13">
        <f t="shared" si="0"/>
        <v>1.9834710743801653</v>
      </c>
      <c r="E40" s="14">
        <f>SUM($D$5:D40)</f>
        <v>36.198347107438003</v>
      </c>
      <c r="F40" s="14">
        <f>SUM($D40:D$66)</f>
        <v>65.785123966942152</v>
      </c>
    </row>
    <row r="41" spans="2:11" ht="14.25" x14ac:dyDescent="0.2">
      <c r="B41" s="12">
        <v>62</v>
      </c>
      <c r="C41" s="12">
        <v>12</v>
      </c>
      <c r="D41" s="13">
        <f t="shared" si="0"/>
        <v>1.9834710743801653</v>
      </c>
      <c r="E41" s="14">
        <f>SUM($D$5:D41)</f>
        <v>38.181818181818166</v>
      </c>
      <c r="F41" s="14">
        <f>SUM($D41:D$66)</f>
        <v>63.801652892561975</v>
      </c>
    </row>
    <row r="42" spans="2:11" ht="14.25" x14ac:dyDescent="0.2">
      <c r="B42" s="12">
        <v>63</v>
      </c>
      <c r="C42" s="12">
        <v>9</v>
      </c>
      <c r="D42" s="13">
        <f t="shared" si="0"/>
        <v>1.4876033057851239</v>
      </c>
      <c r="E42" s="14">
        <f>SUM($D$5:D42)</f>
        <v>39.669421487603287</v>
      </c>
      <c r="F42" s="14">
        <f>SUM($D42:D$66)</f>
        <v>61.818181818181813</v>
      </c>
      <c r="I42" s="15"/>
      <c r="J42" s="15"/>
    </row>
    <row r="43" spans="2:11" ht="14.25" x14ac:dyDescent="0.2">
      <c r="B43" s="12">
        <v>64</v>
      </c>
      <c r="C43" s="12">
        <v>9</v>
      </c>
      <c r="D43" s="13">
        <f t="shared" si="0"/>
        <v>1.4876033057851239</v>
      </c>
      <c r="E43" s="14">
        <f>SUM($D$5:D43)</f>
        <v>41.157024793388409</v>
      </c>
      <c r="F43" s="14">
        <f>SUM($D43:D$66)</f>
        <v>60.330578512396691</v>
      </c>
      <c r="I43" s="15"/>
      <c r="J43" s="15"/>
    </row>
    <row r="44" spans="2:11" s="15" customFormat="1" ht="14.25" x14ac:dyDescent="0.2">
      <c r="B44" s="12">
        <v>65</v>
      </c>
      <c r="C44" s="12">
        <v>14</v>
      </c>
      <c r="D44" s="13">
        <f t="shared" si="0"/>
        <v>2.3140495867768593</v>
      </c>
      <c r="E44" s="14">
        <f>SUM($D$5:D44)</f>
        <v>43.47107438016527</v>
      </c>
      <c r="F44" s="14">
        <f>SUM($D44:D$66)</f>
        <v>58.84297520661157</v>
      </c>
      <c r="H44" s="1"/>
      <c r="K44" s="1"/>
    </row>
    <row r="45" spans="2:11" s="15" customFormat="1" ht="14.25" x14ac:dyDescent="0.2">
      <c r="B45" s="12">
        <v>66</v>
      </c>
      <c r="C45" s="12">
        <v>7</v>
      </c>
      <c r="D45" s="13">
        <f t="shared" si="0"/>
        <v>1.1570247933884297</v>
      </c>
      <c r="E45" s="14">
        <f>SUM($D$5:D45)</f>
        <v>44.6280991735537</v>
      </c>
      <c r="F45" s="14">
        <f>SUM($D45:D$66)</f>
        <v>56.528925619834709</v>
      </c>
      <c r="H45" s="1"/>
      <c r="K45" s="1"/>
    </row>
    <row r="46" spans="2:11" s="15" customFormat="1" ht="14.25" x14ac:dyDescent="0.2">
      <c r="B46" s="12">
        <v>67</v>
      </c>
      <c r="C46" s="12">
        <v>19</v>
      </c>
      <c r="D46" s="13">
        <f t="shared" si="0"/>
        <v>3.1404958677685952</v>
      </c>
      <c r="E46" s="14">
        <f>SUM($D$5:D46)</f>
        <v>47.768595041322293</v>
      </c>
      <c r="F46" s="14">
        <f>SUM($D46:D$66)</f>
        <v>55.371900826446279</v>
      </c>
      <c r="H46" s="1"/>
      <c r="K46" s="1"/>
    </row>
    <row r="47" spans="2:11" s="15" customFormat="1" ht="14.25" x14ac:dyDescent="0.2">
      <c r="B47" s="12">
        <v>68</v>
      </c>
      <c r="C47" s="12">
        <v>9</v>
      </c>
      <c r="D47" s="13">
        <f t="shared" si="0"/>
        <v>1.4876033057851239</v>
      </c>
      <c r="E47" s="14">
        <f>SUM($D$5:D47)</f>
        <v>49.256198347107414</v>
      </c>
      <c r="F47" s="14">
        <f>SUM($D47:D$66)</f>
        <v>52.231404958677686</v>
      </c>
      <c r="H47" s="1"/>
      <c r="K47" s="1"/>
    </row>
    <row r="48" spans="2:11" s="15" customFormat="1" ht="14.25" x14ac:dyDescent="0.2">
      <c r="B48" s="12">
        <v>69</v>
      </c>
      <c r="C48" s="12">
        <v>15</v>
      </c>
      <c r="D48" s="13">
        <f t="shared" si="0"/>
        <v>2.4793388429752068</v>
      </c>
      <c r="E48" s="14">
        <f>SUM($D$5:D48)</f>
        <v>51.735537190082624</v>
      </c>
      <c r="F48" s="14">
        <f>SUM($D48:D$66)</f>
        <v>50.743801652892564</v>
      </c>
      <c r="H48" s="1"/>
      <c r="K48" s="1"/>
    </row>
    <row r="49" spans="2:11" s="15" customFormat="1" ht="14.25" x14ac:dyDescent="0.2">
      <c r="B49" s="12">
        <v>70</v>
      </c>
      <c r="C49" s="12">
        <v>19</v>
      </c>
      <c r="D49" s="13">
        <f t="shared" si="0"/>
        <v>3.1404958677685952</v>
      </c>
      <c r="E49" s="14">
        <f>SUM($D$5:D49)</f>
        <v>54.876033057851217</v>
      </c>
      <c r="F49" s="14">
        <f>SUM($D49:D$66)</f>
        <v>48.264462809917354</v>
      </c>
      <c r="H49" s="1"/>
      <c r="K49" s="1"/>
    </row>
    <row r="50" spans="2:11" s="15" customFormat="1" ht="14.25" x14ac:dyDescent="0.2">
      <c r="B50" s="12">
        <v>71</v>
      </c>
      <c r="C50" s="12">
        <v>8</v>
      </c>
      <c r="D50" s="13">
        <f t="shared" si="0"/>
        <v>1.3223140495867769</v>
      </c>
      <c r="E50" s="14">
        <f>SUM($D$5:D50)</f>
        <v>56.198347107437996</v>
      </c>
      <c r="F50" s="14">
        <f>SUM($D50:D$66)</f>
        <v>45.123966942148762</v>
      </c>
      <c r="H50" s="1"/>
      <c r="K50" s="1"/>
    </row>
    <row r="51" spans="2:11" s="15" customFormat="1" ht="14.25" x14ac:dyDescent="0.2">
      <c r="B51" s="12">
        <v>72</v>
      </c>
      <c r="C51" s="12">
        <v>14</v>
      </c>
      <c r="D51" s="13">
        <f t="shared" si="0"/>
        <v>2.3140495867768593</v>
      </c>
      <c r="E51" s="14">
        <f>SUM($D$5:D51)</f>
        <v>58.512396694214857</v>
      </c>
      <c r="F51" s="14">
        <f>SUM($D51:D$66)</f>
        <v>43.801652892561982</v>
      </c>
      <c r="H51" s="1"/>
      <c r="K51" s="1"/>
    </row>
    <row r="52" spans="2:11" s="15" customFormat="1" ht="14.25" x14ac:dyDescent="0.2">
      <c r="B52" s="12">
        <v>73</v>
      </c>
      <c r="C52" s="12">
        <v>20</v>
      </c>
      <c r="D52" s="13">
        <f t="shared" si="0"/>
        <v>3.3057851239669422</v>
      </c>
      <c r="E52" s="14">
        <f>SUM($D$5:D52)</f>
        <v>61.818181818181799</v>
      </c>
      <c r="F52" s="14">
        <f>SUM($D52:D$66)</f>
        <v>41.487603305785129</v>
      </c>
      <c r="H52" s="1"/>
      <c r="K52" s="1"/>
    </row>
    <row r="53" spans="2:11" s="15" customFormat="1" ht="14.25" x14ac:dyDescent="0.2">
      <c r="B53" s="12">
        <v>74</v>
      </c>
      <c r="C53" s="12">
        <v>13</v>
      </c>
      <c r="D53" s="13">
        <f t="shared" si="0"/>
        <v>2.1487603305785123</v>
      </c>
      <c r="E53" s="14">
        <f>SUM($D$5:D53)</f>
        <v>63.96694214876031</v>
      </c>
      <c r="F53" s="14">
        <f>SUM($D53:D$66)</f>
        <v>38.18181818181818</v>
      </c>
      <c r="H53" s="1"/>
      <c r="K53" s="1"/>
    </row>
    <row r="54" spans="2:11" s="15" customFormat="1" ht="14.25" x14ac:dyDescent="0.2">
      <c r="B54" s="12">
        <v>75</v>
      </c>
      <c r="C54" s="12">
        <v>10</v>
      </c>
      <c r="D54" s="13">
        <f t="shared" si="0"/>
        <v>1.6528925619834711</v>
      </c>
      <c r="E54" s="14">
        <f>SUM($D$5:D54)</f>
        <v>65.619834710743788</v>
      </c>
      <c r="F54" s="14">
        <f>SUM($D54:D$66)</f>
        <v>36.033057851239668</v>
      </c>
      <c r="H54" s="1"/>
      <c r="K54" s="1"/>
    </row>
    <row r="55" spans="2:11" s="15" customFormat="1" ht="14.25" x14ac:dyDescent="0.2">
      <c r="B55" s="12">
        <v>76</v>
      </c>
      <c r="C55" s="12">
        <v>18</v>
      </c>
      <c r="D55" s="13">
        <f t="shared" si="0"/>
        <v>2.9752066115702478</v>
      </c>
      <c r="E55" s="14">
        <f>SUM($D$5:D55)</f>
        <v>68.595041322314032</v>
      </c>
      <c r="F55" s="14">
        <f>SUM($D55:D$66)</f>
        <v>34.380165289256198</v>
      </c>
      <c r="H55" s="1"/>
      <c r="K55" s="1"/>
    </row>
    <row r="56" spans="2:11" s="15" customFormat="1" ht="14.25" x14ac:dyDescent="0.2">
      <c r="B56" s="12">
        <v>77</v>
      </c>
      <c r="C56" s="12">
        <v>17</v>
      </c>
      <c r="D56" s="13">
        <f t="shared" si="0"/>
        <v>2.8099173553719008</v>
      </c>
      <c r="E56" s="14">
        <f>SUM($D$5:D56)</f>
        <v>71.404958677685926</v>
      </c>
      <c r="F56" s="14">
        <f>SUM($D56:D$66)</f>
        <v>31.404958677685947</v>
      </c>
      <c r="H56" s="1"/>
      <c r="K56" s="1"/>
    </row>
    <row r="57" spans="2:11" s="15" customFormat="1" ht="14.25" x14ac:dyDescent="0.2">
      <c r="B57" s="12">
        <v>78</v>
      </c>
      <c r="C57" s="12">
        <v>22</v>
      </c>
      <c r="D57" s="13">
        <f t="shared" si="0"/>
        <v>3.6363636363636362</v>
      </c>
      <c r="E57" s="14">
        <f>SUM($D$5:D57)</f>
        <v>75.041322314049566</v>
      </c>
      <c r="F57" s="14">
        <f>SUM($D57:D$66)</f>
        <v>28.595041322314046</v>
      </c>
      <c r="H57" s="1"/>
      <c r="K57" s="1"/>
    </row>
    <row r="58" spans="2:11" s="15" customFormat="1" ht="14.25" x14ac:dyDescent="0.2">
      <c r="B58" s="12">
        <v>79</v>
      </c>
      <c r="C58" s="12">
        <v>10</v>
      </c>
      <c r="D58" s="13">
        <f t="shared" si="0"/>
        <v>1.6528925619834711</v>
      </c>
      <c r="E58" s="14">
        <f>SUM($D$5:D58)</f>
        <v>76.694214876033044</v>
      </c>
      <c r="F58" s="14">
        <f>SUM($D58:D$66)</f>
        <v>24.958677685950413</v>
      </c>
      <c r="H58" s="1"/>
      <c r="K58" s="1"/>
    </row>
    <row r="59" spans="2:11" s="15" customFormat="1" ht="14.25" x14ac:dyDescent="0.2">
      <c r="B59" s="12">
        <v>80</v>
      </c>
      <c r="C59" s="12">
        <v>16</v>
      </c>
      <c r="D59" s="13">
        <f t="shared" si="0"/>
        <v>2.6446280991735538</v>
      </c>
      <c r="E59" s="14">
        <f>SUM($D$5:D59)</f>
        <v>79.338842975206603</v>
      </c>
      <c r="F59" s="14">
        <f>SUM($D59:D$66)</f>
        <v>23.305785123966942</v>
      </c>
      <c r="H59" s="1"/>
      <c r="K59" s="1"/>
    </row>
    <row r="60" spans="2:11" s="15" customFormat="1" ht="14.25" x14ac:dyDescent="0.2">
      <c r="B60" s="12">
        <v>83</v>
      </c>
      <c r="C60" s="12">
        <v>17</v>
      </c>
      <c r="D60" s="13">
        <f t="shared" si="0"/>
        <v>2.8099173553719008</v>
      </c>
      <c r="E60" s="14">
        <f>SUM($D$5:D60)</f>
        <v>82.148760330578497</v>
      </c>
      <c r="F60" s="14">
        <f>SUM($D60:D$66)</f>
        <v>20.66115702479339</v>
      </c>
      <c r="H60" s="1"/>
      <c r="K60" s="1"/>
    </row>
    <row r="61" spans="2:11" s="15" customFormat="1" ht="14.25" x14ac:dyDescent="0.2">
      <c r="B61" s="12">
        <v>86</v>
      </c>
      <c r="C61" s="12">
        <v>14</v>
      </c>
      <c r="D61" s="13">
        <f t="shared" si="0"/>
        <v>2.3140495867768593</v>
      </c>
      <c r="E61" s="14">
        <f>SUM($D$5:D61)</f>
        <v>84.462809917355358</v>
      </c>
      <c r="F61" s="14">
        <f>SUM($D61:D$66)</f>
        <v>17.851239669421489</v>
      </c>
      <c r="H61" s="1"/>
      <c r="K61" s="1"/>
    </row>
    <row r="62" spans="2:11" s="15" customFormat="1" ht="14.25" x14ac:dyDescent="0.2">
      <c r="B62" s="12">
        <v>89</v>
      </c>
      <c r="C62" s="12">
        <v>21</v>
      </c>
      <c r="D62" s="13">
        <f t="shared" si="0"/>
        <v>3.4710743801652892</v>
      </c>
      <c r="E62" s="14">
        <f>SUM($D$5:D62)</f>
        <v>87.933884297520649</v>
      </c>
      <c r="F62" s="14">
        <f>SUM($D62:D$66)</f>
        <v>15.537190082644626</v>
      </c>
      <c r="H62" s="1"/>
      <c r="K62" s="1"/>
    </row>
    <row r="63" spans="2:11" s="15" customFormat="1" ht="14.25" x14ac:dyDescent="0.2">
      <c r="B63" s="12">
        <v>92</v>
      </c>
      <c r="C63" s="12">
        <v>13</v>
      </c>
      <c r="D63" s="13">
        <f t="shared" si="0"/>
        <v>2.1487603305785123</v>
      </c>
      <c r="E63" s="14">
        <f>SUM($D$5:D63)</f>
        <v>90.08264462809916</v>
      </c>
      <c r="F63" s="14">
        <f>SUM($D63:D$66)</f>
        <v>12.066115702479339</v>
      </c>
      <c r="H63" s="1"/>
      <c r="K63" s="1"/>
    </row>
    <row r="64" spans="2:11" s="15" customFormat="1" ht="14.25" x14ac:dyDescent="0.2">
      <c r="B64" s="12">
        <v>95</v>
      </c>
      <c r="C64" s="12">
        <v>21</v>
      </c>
      <c r="D64" s="13">
        <f t="shared" si="0"/>
        <v>3.4710743801652892</v>
      </c>
      <c r="E64" s="14">
        <f>SUM($D$5:D64)</f>
        <v>93.553719008264451</v>
      </c>
      <c r="F64" s="14">
        <f>SUM($D64:D$66)</f>
        <v>9.9173553719008254</v>
      </c>
      <c r="H64" s="1"/>
      <c r="I64" s="1"/>
      <c r="J64" s="1"/>
      <c r="K64" s="1"/>
    </row>
    <row r="65" spans="2:11" s="15" customFormat="1" ht="14.25" x14ac:dyDescent="0.2">
      <c r="B65" s="12">
        <v>98</v>
      </c>
      <c r="C65" s="12">
        <v>23</v>
      </c>
      <c r="D65" s="13">
        <f t="shared" si="0"/>
        <v>3.8016528925619832</v>
      </c>
      <c r="E65" s="14">
        <f>SUM($D$5:D65)</f>
        <v>97.355371900826441</v>
      </c>
      <c r="F65" s="14">
        <f>SUM($D65:D$66)</f>
        <v>6.446280991735537</v>
      </c>
      <c r="H65" s="1"/>
      <c r="I65" s="1"/>
      <c r="J65" s="1"/>
      <c r="K65" s="16"/>
    </row>
    <row r="66" spans="2:11" s="15" customFormat="1" ht="14.25" x14ac:dyDescent="0.2">
      <c r="B66" s="12">
        <v>100</v>
      </c>
      <c r="C66" s="12">
        <v>16</v>
      </c>
      <c r="D66" s="13">
        <f t="shared" si="0"/>
        <v>2.6446280991735538</v>
      </c>
      <c r="E66" s="14">
        <f>SUM($D$5:D66)</f>
        <v>100</v>
      </c>
      <c r="F66" s="14">
        <f>SUM($D66:D$66)</f>
        <v>2.6446280991735538</v>
      </c>
      <c r="H66" s="1"/>
    </row>
    <row r="67" spans="2:11" x14ac:dyDescent="0.2">
      <c r="C67" s="18">
        <f>SUM(C5:C66)</f>
        <v>605</v>
      </c>
    </row>
    <row r="68" spans="2:11" s="20" customFormat="1" ht="17.25" customHeight="1" x14ac:dyDescent="0.25">
      <c r="B68" s="21" t="s">
        <v>8</v>
      </c>
      <c r="D68" s="21"/>
      <c r="E68" s="22"/>
      <c r="F68" s="22"/>
      <c r="G68" s="22"/>
    </row>
    <row r="69" spans="2:11" s="20" customFormat="1" ht="31.5" customHeight="1" x14ac:dyDescent="0.25">
      <c r="B69" s="23" t="s">
        <v>9</v>
      </c>
      <c r="D69" s="35" t="s">
        <v>10</v>
      </c>
      <c r="E69" s="35"/>
      <c r="F69" s="35"/>
    </row>
    <row r="70" spans="2:11" s="20" customFormat="1" ht="15.75" x14ac:dyDescent="0.25">
      <c r="B70" s="24" t="s">
        <v>11</v>
      </c>
      <c r="D70" s="24"/>
      <c r="E70" s="25"/>
      <c r="F70" s="26">
        <v>66.819999999999993</v>
      </c>
      <c r="G70" s="26"/>
    </row>
    <row r="71" spans="2:11" s="20" customFormat="1" ht="15.75" x14ac:dyDescent="0.25">
      <c r="C71" s="24"/>
      <c r="D71" s="24"/>
      <c r="E71" s="25"/>
      <c r="F71" s="25"/>
      <c r="G71" s="25"/>
    </row>
    <row r="72" spans="2:11" s="20" customFormat="1" ht="15.75" x14ac:dyDescent="0.25">
      <c r="B72" s="24" t="s">
        <v>12</v>
      </c>
      <c r="D72" s="24"/>
      <c r="E72" s="26" t="s">
        <v>13</v>
      </c>
      <c r="F72" s="27" t="s">
        <v>14</v>
      </c>
    </row>
    <row r="73" spans="2:11" ht="15" x14ac:dyDescent="0.2">
      <c r="C73" s="28"/>
      <c r="D73" s="17"/>
      <c r="G73" s="29"/>
    </row>
    <row r="74" spans="2:11" x14ac:dyDescent="0.2">
      <c r="B74" s="36"/>
      <c r="C74" s="37"/>
      <c r="D74" s="38"/>
      <c r="E74" s="30" t="s">
        <v>15</v>
      </c>
      <c r="F74" s="30" t="s">
        <v>16</v>
      </c>
    </row>
    <row r="75" spans="2:11" s="31" customFormat="1" ht="24.75" customHeight="1" x14ac:dyDescent="0.2">
      <c r="B75" s="39" t="s">
        <v>17</v>
      </c>
      <c r="C75" s="40"/>
      <c r="D75" s="41"/>
      <c r="E75" s="32" t="s">
        <v>18</v>
      </c>
      <c r="F75" s="32" t="s">
        <v>19</v>
      </c>
    </row>
  </sheetData>
  <mergeCells count="5">
    <mergeCell ref="B1:F1"/>
    <mergeCell ref="E2:F2"/>
    <mergeCell ref="D69:F69"/>
    <mergeCell ref="B74:D74"/>
    <mergeCell ref="B75:D75"/>
  </mergeCells>
  <pageMargins left="0.75" right="0.75" top="1" bottom="1" header="0.5" footer="0.5"/>
  <pageSetup paperSize="9" scale="62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7C7E77192620840B23C02559842DA52" ma:contentTypeVersion="9" ma:contentTypeDescription="Создание документа." ma:contentTypeScope="" ma:versionID="1e67394e9559e80f2924a1d23e258465">
  <xsd:schema xmlns:xsd="http://www.w3.org/2001/XMLSchema" xmlns:xs="http://www.w3.org/2001/XMLSchema" xmlns:p="http://schemas.microsoft.com/office/2006/metadata/properties" xmlns:ns2="f07adec3-9edc-4ba9-a947-c557adee0635" xmlns:ns3="e0e05f54-cbf1-4c6c-9b4a-ded4f332edc5" xmlns:ns4="472630db-a1ac-4503-a1fe-b97c3fb7db8b" xmlns:ns5="b5946997-7801-48a2-b7ca-ceb4ec2a790e" targetNamespace="http://schemas.microsoft.com/office/2006/metadata/properties" ma:root="true" ma:fieldsID="cb93dd71dbfc072b836e9d1885f60887" ns2:_="" ns3:_="" ns4:_="" ns5:_="">
    <xsd:import namespace="f07adec3-9edc-4ba9-a947-c557adee0635"/>
    <xsd:import namespace="e0e05f54-cbf1-4c6c-9b4a-ded4f332edc5"/>
    <xsd:import namespace="472630db-a1ac-4503-a1fe-b97c3fb7db8b"/>
    <xsd:import namespace="b5946997-7801-48a2-b7ca-ceb4ec2a790e"/>
    <xsd:element name="properties">
      <xsd:complexType>
        <xsd:sequence>
          <xsd:element name="documentManagement">
            <xsd:complexType>
              <xsd:all>
                <xsd:element ref="ns2:Description" minOccurs="0"/>
                <xsd:element ref="ns3:DocDate" minOccurs="0"/>
                <xsd:element ref="ns4:docType"/>
                <xsd:element ref="ns5:_x041f__x043e__x0434__x0442__x0438__x04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7adec3-9edc-4ba9-a947-c557adee0635" elementFormDefault="qualified">
    <xsd:import namespace="http://schemas.microsoft.com/office/2006/documentManagement/types"/>
    <xsd:import namespace="http://schemas.microsoft.com/office/infopath/2007/PartnerControls"/>
    <xsd:element name="Description" ma:index="8" nillable="true" ma:displayName="Описание" ma:internalName="Descriptio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e05f54-cbf1-4c6c-9b4a-ded4f332edc5" elementFormDefault="qualified">
    <xsd:import namespace="http://schemas.microsoft.com/office/2006/documentManagement/types"/>
    <xsd:import namespace="http://schemas.microsoft.com/office/infopath/2007/PartnerControls"/>
    <xsd:element name="DocDate" ma:index="9" nillable="true" ma:displayName="Дата документа1" ma:format="DateOnly" ma:internalName="DocDate0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2630db-a1ac-4503-a1fe-b97c3fb7db8b" elementFormDefault="qualified">
    <xsd:import namespace="http://schemas.microsoft.com/office/2006/documentManagement/types"/>
    <xsd:import namespace="http://schemas.microsoft.com/office/infopath/2007/PartnerControls"/>
    <xsd:element name="docType" ma:index="10" ma:displayName="Тип документа1" ma:list="{385fdb64-b775-4382-9769-d232147a8596}" ma:internalName="docType0" ma:readOnly="false" ma:showField="Title" ma:web="9344f400-c265-4d0d-b63b-319929e4c974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946997-7801-48a2-b7ca-ceb4ec2a790e" elementFormDefault="qualified">
    <xsd:import namespace="http://schemas.microsoft.com/office/2006/documentManagement/types"/>
    <xsd:import namespace="http://schemas.microsoft.com/office/infopath/2007/PartnerControls"/>
    <xsd:element name="_x041f__x043e__x0434__x0442__x0438__x043f_" ma:index="11" nillable="true" ma:displayName="Подтип" ma:default="Подтверждение документов об образовании и (или) о квалификации" ma:description="Для апостиля и аттестации" ma:format="Dropdown" ma:internalName="_x041f__x043e__x0434__x0442__x0438__x043f_">
      <xsd:simpleType>
        <xsd:restriction base="dms:Choice">
          <xsd:enumeration value="Подтверждение документов об образовании и (или) о квалификации"/>
          <xsd:enumeration value="Подтверждение документов об ученых степенях, ученых званиях"/>
          <xsd:enumeration value="Аккредитация экспертов"/>
          <xsd:enumeration value="Аттестация работников образования"/>
          <xsd:enumeration value="Аттестация экспертов, привлекаемых органами, уполномоченными на осуществление государственного контроля (надзора), органами муниципального контроля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scription xmlns="f07adec3-9edc-4ba9-a947-c557adee0635" xsi:nil="true"/>
    <DocDate xmlns="e0e05f54-cbf1-4c6c-9b4a-ded4f332edc5">2013-06-23T20:00:00+00:00</DocDate>
    <docType xmlns="472630db-a1ac-4503-a1fe-b97c3fb7db8b">48</docType>
    <_x041f__x043e__x0434__x0442__x0438__x043f_ xmlns="b5946997-7801-48a2-b7ca-ceb4ec2a790e">Подтверждение документов об образовании и (или) о квалификации</_x041f__x043e__x0434__x0442__x0438__x043f_>
  </documentManagement>
</p:properties>
</file>

<file path=customXml/itemProps1.xml><?xml version="1.0" encoding="utf-8"?>
<ds:datastoreItem xmlns:ds="http://schemas.openxmlformats.org/officeDocument/2006/customXml" ds:itemID="{3E1D4B68-71E2-4899-9B71-A75BF0F11913}"/>
</file>

<file path=customXml/itemProps2.xml><?xml version="1.0" encoding="utf-8"?>
<ds:datastoreItem xmlns:ds="http://schemas.openxmlformats.org/officeDocument/2006/customXml" ds:itemID="{756330D8-555A-42D8-B640-C2071BF4ECDA}"/>
</file>

<file path=customXml/itemProps3.xml><?xml version="1.0" encoding="utf-8"?>
<ds:datastoreItem xmlns:ds="http://schemas.openxmlformats.org/officeDocument/2006/customXml" ds:itemID="{72DBA340-94B1-47F6-976A-C5598B32DC2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хим 10.06.13 </vt:lpstr>
      <vt:lpstr>'хим 10.06.13 '!Область_печати</vt:lpstr>
    </vt:vector>
  </TitlesOfParts>
  <Company>ГУ ЯО ЦОиККО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Распределение баллов по химии (досрочный этап, 10.06.2013) По состоянию на 22.06.2013г.</dc:title>
  <dc:creator>Богомолов Иван Иванович</dc:creator>
  <cp:lastModifiedBy>Бучина Ирина Николаевна</cp:lastModifiedBy>
  <dcterms:created xsi:type="dcterms:W3CDTF">2013-06-22T06:36:41Z</dcterms:created>
  <dcterms:modified xsi:type="dcterms:W3CDTF">2013-06-24T04:11:48Z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0x01010017C7E77192620840B23C02559842DA52</vt:lpwstr>
  </property>
  <property fmtid="{D5CDD505-2E9C-101B-9397-08002B2CF9AE}" pid="3" name="vti_description">
    <vt:lpwstr>&lt;div&gt;Распределение баллов по химии (досрочный этап, 10.06.2013) По состоянию на 22.06.2013г.&lt;/div&gt;</vt:lpwstr>
  </property>
  <property fmtid="{D5CDD505-2E9C-101B-9397-08002B2CF9AE}" pid="4" name="DocDate">
    <vt:filetime>2013-06-23T20:00:00Z</vt:filetime>
  </property>
  <property fmtid="{D5CDD505-2E9C-101B-9397-08002B2CF9AE}" pid="5" name="docType">
    <vt:lpwstr>48</vt:lpwstr>
  </property>
  <property fmtid="{D5CDD505-2E9C-101B-9397-08002B2CF9AE}" pid="6" name="Order">
    <vt:r8>133300</vt:r8>
  </property>
</Properties>
</file>