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440" windowHeight="13350"/>
  </bookViews>
  <sheets>
    <sheet name="физ" sheetId="1" r:id="rId1"/>
  </sheets>
  <definedNames>
    <definedName name="_xlnm.Print_Area" localSheetId="0">физ!$A$1:$F$61</definedName>
  </definedNames>
  <calcPr calcId="145621"/>
</workbook>
</file>

<file path=xl/calcChain.xml><?xml version="1.0" encoding="utf-8"?>
<calcChain xmlns="http://schemas.openxmlformats.org/spreadsheetml/2006/main">
  <c r="C52" i="1" l="1"/>
  <c r="D51" i="1"/>
  <c r="D50" i="1"/>
  <c r="F50" i="1" s="1"/>
  <c r="D49" i="1"/>
  <c r="D48" i="1"/>
  <c r="D47" i="1"/>
  <c r="D46" i="1"/>
  <c r="D45" i="1"/>
  <c r="D44" i="1"/>
  <c r="D43" i="1"/>
  <c r="F43" i="1" s="1"/>
  <c r="D42" i="1"/>
  <c r="D41" i="1"/>
  <c r="D40" i="1"/>
  <c r="D39" i="1"/>
  <c r="D38" i="1"/>
  <c r="D37" i="1"/>
  <c r="D36" i="1"/>
  <c r="D35" i="1"/>
  <c r="F35" i="1" s="1"/>
  <c r="D34" i="1"/>
  <c r="D33" i="1"/>
  <c r="D32" i="1"/>
  <c r="D31" i="1"/>
  <c r="D30" i="1"/>
  <c r="D29" i="1"/>
  <c r="D28" i="1"/>
  <c r="D27" i="1"/>
  <c r="D26" i="1"/>
  <c r="D25" i="1"/>
  <c r="D24" i="1"/>
  <c r="D23" i="1"/>
  <c r="F23" i="1" s="1"/>
  <c r="D22" i="1"/>
  <c r="D21" i="1"/>
  <c r="D20" i="1"/>
  <c r="D19" i="1"/>
  <c r="D18" i="1"/>
  <c r="D17" i="1"/>
  <c r="D16" i="1"/>
  <c r="D15" i="1"/>
  <c r="F15" i="1" s="1"/>
  <c r="D14" i="1"/>
  <c r="D13" i="1"/>
  <c r="D12" i="1"/>
  <c r="D11" i="1"/>
  <c r="F11" i="1" s="1"/>
  <c r="D10" i="1"/>
  <c r="D9" i="1"/>
  <c r="D8" i="1"/>
  <c r="D7" i="1"/>
  <c r="D6" i="1"/>
  <c r="D5" i="1"/>
  <c r="E49" i="1" s="1"/>
  <c r="F17" i="1" l="1"/>
  <c r="F25" i="1"/>
  <c r="F29" i="1"/>
  <c r="F37" i="1"/>
  <c r="F44" i="1"/>
  <c r="F49" i="1"/>
  <c r="E48" i="1"/>
  <c r="F6" i="1"/>
  <c r="F10" i="1"/>
  <c r="F14" i="1"/>
  <c r="F18" i="1"/>
  <c r="F22" i="1"/>
  <c r="F26" i="1"/>
  <c r="F30" i="1"/>
  <c r="F34" i="1"/>
  <c r="F38" i="1"/>
  <c r="F42" i="1"/>
  <c r="F46" i="1"/>
  <c r="E8" i="1"/>
  <c r="F9" i="1"/>
  <c r="E12" i="1"/>
  <c r="F13" i="1"/>
  <c r="E20" i="1"/>
  <c r="F21" i="1"/>
  <c r="E32" i="1"/>
  <c r="F33" i="1"/>
  <c r="E40" i="1"/>
  <c r="F41" i="1"/>
  <c r="E44" i="1"/>
  <c r="F45" i="1"/>
  <c r="E15" i="1"/>
  <c r="F16" i="1"/>
  <c r="E23" i="1"/>
  <c r="F24" i="1"/>
  <c r="E31" i="1"/>
  <c r="F32" i="1"/>
  <c r="E39" i="1"/>
  <c r="F40" i="1"/>
  <c r="E43" i="1"/>
  <c r="E6" i="1"/>
  <c r="F7" i="1"/>
  <c r="E10" i="1"/>
  <c r="E14" i="1"/>
  <c r="E18" i="1"/>
  <c r="F19" i="1"/>
  <c r="E22" i="1"/>
  <c r="E26" i="1"/>
  <c r="F27" i="1"/>
  <c r="E30" i="1"/>
  <c r="F31" i="1"/>
  <c r="E34" i="1"/>
  <c r="E38" i="1"/>
  <c r="F39" i="1"/>
  <c r="E42" i="1"/>
  <c r="E46" i="1"/>
  <c r="F47" i="1"/>
  <c r="E50" i="1"/>
  <c r="F51" i="1"/>
  <c r="F5" i="1"/>
  <c r="E16" i="1"/>
  <c r="E24" i="1"/>
  <c r="E28" i="1"/>
  <c r="E36" i="1"/>
  <c r="E7" i="1"/>
  <c r="F8" i="1"/>
  <c r="E11" i="1"/>
  <c r="F12" i="1"/>
  <c r="E19" i="1"/>
  <c r="F20" i="1"/>
  <c r="E27" i="1"/>
  <c r="F28" i="1"/>
  <c r="E35" i="1"/>
  <c r="F36" i="1"/>
  <c r="E47" i="1"/>
  <c r="F48" i="1"/>
  <c r="E51" i="1"/>
  <c r="E5" i="1"/>
  <c r="E9" i="1"/>
  <c r="E13" i="1"/>
  <c r="E17" i="1"/>
  <c r="E21" i="1"/>
  <c r="E25" i="1"/>
  <c r="E29" i="1"/>
  <c r="E33" i="1"/>
  <c r="E37" i="1"/>
  <c r="E41" i="1"/>
  <c r="E45" i="1"/>
</calcChain>
</file>

<file path=xl/sharedStrings.xml><?xml version="1.0" encoding="utf-8"?>
<sst xmlns="http://schemas.openxmlformats.org/spreadsheetml/2006/main" count="19" uniqueCount="19">
  <si>
    <t xml:space="preserve">Распределение баллов по  физике 
(досрочный этап, 02.06.2014 г.)                                                   </t>
  </si>
  <si>
    <t xml:space="preserve">   По состоянию на 16.06.2014г.</t>
  </si>
  <si>
    <t>Минимальное количество баллов, установленное Рособрнадзором       36</t>
  </si>
  <si>
    <t>Балл</t>
  </si>
  <si>
    <t>Количество чел.</t>
  </si>
  <si>
    <t>Частота абсолют.</t>
  </si>
  <si>
    <t>Частота суммар. (вниз)</t>
  </si>
  <si>
    <t>Частота суммар. (вверх)</t>
  </si>
  <si>
    <t>по Ярославской области</t>
  </si>
  <si>
    <t>Писало:</t>
  </si>
  <si>
    <t>1122 чел.
(из них: 2 чел. - досрочно)</t>
  </si>
  <si>
    <t xml:space="preserve">средний балл: </t>
  </si>
  <si>
    <t>Максимальное количество баллов</t>
  </si>
  <si>
    <t>94 балла</t>
  </si>
  <si>
    <t>6 чел.</t>
  </si>
  <si>
    <t>Ярославская область</t>
  </si>
  <si>
    <t>Россия</t>
  </si>
  <si>
    <t>не преодолели минимального порога                      (балл ниже 36)</t>
  </si>
  <si>
    <t>13,64 %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</si>
</sst>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  <charset val="204"/>
    </font>
    <font>
      <i/>
      <sz val="12"/>
      <name val="Arial"/>
      <family val="2"/>
    </font>
    <font>
      <sz val="12"/>
      <name val="Times New Roman"/>
      <family val="1"/>
      <charset val="204"/>
    </font>
    <font>
      <sz val="12"/>
      <name val="Times New Roman"/>
      <family val="1"/>
    </font>
    <font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2"/>
      <color theme="0"/>
      <name val="Arial"/>
      <family val="2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color indexed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 wrapText="1"/>
    </xf>
    <xf numFmtId="0" fontId="6" fillId="0" borderId="2" xfId="1" applyFont="1" applyFill="1" applyBorder="1" applyAlignment="1">
      <alignment horizontal="center" vertical="center" wrapText="1"/>
    </xf>
    <xf numFmtId="2" fontId="6" fillId="0" borderId="3" xfId="1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2" fontId="9" fillId="2" borderId="5" xfId="0" applyNumberFormat="1" applyFont="1" applyFill="1" applyBorder="1" applyAlignment="1">
      <alignment wrapText="1"/>
    </xf>
    <xf numFmtId="2" fontId="9" fillId="2" borderId="3" xfId="0" applyNumberFormat="1" applyFont="1" applyFill="1" applyBorder="1" applyAlignment="1">
      <alignment wrapText="1"/>
    </xf>
    <xf numFmtId="0" fontId="7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2" fontId="9" fillId="0" borderId="5" xfId="0" applyNumberFormat="1" applyFont="1" applyFill="1" applyBorder="1" applyAlignment="1">
      <alignment wrapText="1"/>
    </xf>
    <xf numFmtId="2" fontId="9" fillId="0" borderId="3" xfId="0" applyNumberFormat="1" applyFont="1" applyFill="1" applyBorder="1" applyAlignment="1">
      <alignment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2" fontId="11" fillId="0" borderId="0" xfId="0" applyNumberFormat="1" applyFont="1" applyAlignment="1">
      <alignment wrapText="1"/>
    </xf>
    <xf numFmtId="0" fontId="0" fillId="0" borderId="0" xfId="0" applyFont="1"/>
    <xf numFmtId="0" fontId="10" fillId="0" borderId="0" xfId="0" applyFont="1" applyAlignment="1">
      <alignment wrapText="1"/>
    </xf>
    <xf numFmtId="2" fontId="13" fillId="0" borderId="0" xfId="0" applyNumberFormat="1" applyFont="1" applyAlignment="1">
      <alignment wrapText="1"/>
    </xf>
    <xf numFmtId="2" fontId="14" fillId="0" borderId="0" xfId="0" applyNumberFormat="1" applyFont="1" applyAlignment="1">
      <alignment wrapText="1"/>
    </xf>
    <xf numFmtId="0" fontId="8" fillId="0" borderId="0" xfId="0" applyFont="1"/>
    <xf numFmtId="2" fontId="8" fillId="0" borderId="0" xfId="0" applyNumberFormat="1" applyFont="1" applyAlignment="1">
      <alignment wrapText="1"/>
    </xf>
    <xf numFmtId="2" fontId="14" fillId="0" borderId="0" xfId="0" applyNumberFormat="1" applyFont="1" applyAlignment="1">
      <alignment horizontal="right" wrapText="1"/>
    </xf>
    <xf numFmtId="0" fontId="11" fillId="0" borderId="0" xfId="0" applyFont="1"/>
    <xf numFmtId="0" fontId="9" fillId="0" borderId="0" xfId="0" applyFont="1"/>
    <xf numFmtId="2" fontId="9" fillId="0" borderId="0" xfId="0" applyNumberFormat="1" applyFont="1" applyAlignment="1">
      <alignment horizontal="right" wrapText="1"/>
    </xf>
    <xf numFmtId="2" fontId="15" fillId="0" borderId="4" xfId="0" applyNumberFormat="1" applyFont="1" applyBorder="1" applyAlignment="1">
      <alignment horizontal="center" wrapText="1"/>
    </xf>
    <xf numFmtId="49" fontId="15" fillId="0" borderId="4" xfId="0" applyNumberFormat="1" applyFont="1" applyBorder="1" applyAlignment="1">
      <alignment horizontal="center" wrapText="1"/>
    </xf>
    <xf numFmtId="0" fontId="16" fillId="0" borderId="0" xfId="0" applyFont="1"/>
    <xf numFmtId="0" fontId="8" fillId="0" borderId="0" xfId="0" applyFont="1" applyAlignment="1">
      <alignment horizontal="left" wrapText="1"/>
    </xf>
    <xf numFmtId="164" fontId="14" fillId="0" borderId="0" xfId="0" applyNumberFormat="1" applyFont="1" applyAlignment="1">
      <alignment horizontal="right" wrapText="1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6" xfId="0" applyFont="1" applyBorder="1" applyAlignment="1">
      <alignment horizontal="left" wrapText="1"/>
    </xf>
    <xf numFmtId="0" fontId="11" fillId="0" borderId="7" xfId="0" applyFont="1" applyBorder="1" applyAlignment="1">
      <alignment horizontal="left" wrapText="1"/>
    </xf>
    <xf numFmtId="0" fontId="11" fillId="0" borderId="8" xfId="0" applyFont="1" applyBorder="1" applyAlignment="1">
      <alignment horizontal="left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13" fillId="0" borderId="0" xfId="0" applyFont="1" applyAlignment="1">
      <alignment horizontal="left" wrapText="1"/>
    </xf>
    <xf numFmtId="0" fontId="8" fillId="0" borderId="0" xfId="0" applyFont="1" applyAlignment="1">
      <alignment horizontal="left" vertical="top" wrapText="1"/>
    </xf>
    <xf numFmtId="1" fontId="14" fillId="0" borderId="0" xfId="0" applyNumberFormat="1" applyFont="1" applyAlignment="1">
      <alignment horizontal="right" vertical="top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D63"/>
  <sheetViews>
    <sheetView tabSelected="1" topLeftCell="A46" zoomScaleNormal="100" workbookViewId="0">
      <selection activeCell="A59" sqref="A59:F64"/>
    </sheetView>
  </sheetViews>
  <sheetFormatPr defaultRowHeight="12.75" x14ac:dyDescent="0.2"/>
  <cols>
    <col min="1" max="1" width="3.28515625" style="2" bestFit="1" customWidth="1"/>
    <col min="2" max="2" width="9.140625" style="25"/>
    <col min="3" max="3" width="14.85546875" style="25" customWidth="1"/>
    <col min="4" max="4" width="14.7109375" style="17" customWidth="1"/>
    <col min="5" max="6" width="22" style="17" customWidth="1"/>
    <col min="7" max="16384" width="9.140625" style="2"/>
  </cols>
  <sheetData>
    <row r="1" spans="1:56" ht="32.25" customHeight="1" x14ac:dyDescent="0.25">
      <c r="A1" s="1"/>
      <c r="B1" s="39" t="s">
        <v>0</v>
      </c>
      <c r="C1" s="39"/>
      <c r="D1" s="39"/>
      <c r="E1" s="39"/>
      <c r="F1" s="39"/>
      <c r="O1"/>
    </row>
    <row r="2" spans="1:56" ht="17.25" customHeight="1" x14ac:dyDescent="0.25">
      <c r="A2" s="1"/>
      <c r="B2" s="3"/>
      <c r="C2" s="3"/>
      <c r="D2" s="3"/>
      <c r="E2" s="40" t="s">
        <v>1</v>
      </c>
      <c r="F2" s="40"/>
    </row>
    <row r="3" spans="1:56" ht="20.25" customHeight="1" x14ac:dyDescent="0.25">
      <c r="A3" s="1"/>
      <c r="B3" s="41" t="s">
        <v>2</v>
      </c>
      <c r="C3" s="41"/>
      <c r="D3" s="41"/>
      <c r="E3" s="41"/>
      <c r="F3" s="41"/>
    </row>
    <row r="4" spans="1:56" ht="30" x14ac:dyDescent="0.2">
      <c r="B4" s="4" t="s">
        <v>3</v>
      </c>
      <c r="C4" s="4" t="s">
        <v>4</v>
      </c>
      <c r="D4" s="5" t="s">
        <v>5</v>
      </c>
      <c r="E4" s="5" t="s">
        <v>6</v>
      </c>
      <c r="F4" s="5" t="s">
        <v>7</v>
      </c>
    </row>
    <row r="5" spans="1:56" ht="15.75" x14ac:dyDescent="0.25">
      <c r="A5" s="1"/>
      <c r="B5" s="6">
        <v>0</v>
      </c>
      <c r="C5" s="7">
        <v>1</v>
      </c>
      <c r="D5" s="8">
        <f t="shared" ref="D5:D51" si="0">C5/SUM($C$5:$C$51)*100</f>
        <v>8.9126559714795009E-2</v>
      </c>
      <c r="E5" s="9">
        <f>SUM($D$5:D5)</f>
        <v>8.9126559714795009E-2</v>
      </c>
      <c r="F5" s="9">
        <f>SUM($D5:D$51)</f>
        <v>100.00000000000001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5.75" x14ac:dyDescent="0.25">
      <c r="A6" s="1"/>
      <c r="B6" s="6">
        <v>10</v>
      </c>
      <c r="C6" s="7">
        <v>2</v>
      </c>
      <c r="D6" s="8">
        <f t="shared" si="0"/>
        <v>0.17825311942959002</v>
      </c>
      <c r="E6" s="9">
        <f>SUM($D$5:D6)</f>
        <v>0.26737967914438504</v>
      </c>
      <c r="F6" s="9">
        <f>SUM($D6:D$51)</f>
        <v>99.910873440285229</v>
      </c>
      <c r="K6"/>
    </row>
    <row r="7" spans="1:56" ht="15.75" x14ac:dyDescent="0.25">
      <c r="A7" s="1"/>
      <c r="B7" s="6">
        <v>14</v>
      </c>
      <c r="C7" s="7">
        <v>1</v>
      </c>
      <c r="D7" s="8">
        <f t="shared" si="0"/>
        <v>8.9126559714795009E-2</v>
      </c>
      <c r="E7" s="9">
        <f>SUM($D$5:D7)</f>
        <v>0.35650623885918004</v>
      </c>
      <c r="F7" s="9">
        <f>SUM($D7:D$51)</f>
        <v>99.732620320855631</v>
      </c>
      <c r="K7"/>
    </row>
    <row r="8" spans="1:56" ht="15.75" x14ac:dyDescent="0.25">
      <c r="A8" s="1"/>
      <c r="B8" s="6">
        <v>17</v>
      </c>
      <c r="C8" s="7">
        <v>6</v>
      </c>
      <c r="D8" s="8">
        <f t="shared" si="0"/>
        <v>0.53475935828876997</v>
      </c>
      <c r="E8" s="9">
        <f>SUM($D$5:D8)</f>
        <v>0.89126559714794995</v>
      </c>
      <c r="F8" s="9">
        <f>SUM($D8:D$51)</f>
        <v>99.643493761140832</v>
      </c>
      <c r="K8"/>
    </row>
    <row r="9" spans="1:56" ht="15.75" x14ac:dyDescent="0.25">
      <c r="A9" s="1"/>
      <c r="B9" s="6">
        <v>20</v>
      </c>
      <c r="C9" s="7">
        <v>12</v>
      </c>
      <c r="D9" s="8">
        <f t="shared" si="0"/>
        <v>1.0695187165775399</v>
      </c>
      <c r="E9" s="9">
        <f>SUM($D$5:D9)</f>
        <v>1.9607843137254899</v>
      </c>
      <c r="F9" s="9">
        <f>SUM($D9:D$51)</f>
        <v>99.108734402852065</v>
      </c>
      <c r="K9"/>
    </row>
    <row r="10" spans="1:56" ht="15.75" x14ac:dyDescent="0.25">
      <c r="A10" s="1"/>
      <c r="B10" s="6">
        <v>23</v>
      </c>
      <c r="C10" s="7">
        <v>9</v>
      </c>
      <c r="D10" s="8">
        <f t="shared" si="0"/>
        <v>0.80213903743315518</v>
      </c>
      <c r="E10" s="9">
        <f>SUM($D$5:D10)</f>
        <v>2.7629233511586451</v>
      </c>
      <c r="F10" s="9">
        <f>SUM($D10:D$51)</f>
        <v>98.039215686274531</v>
      </c>
      <c r="K10"/>
    </row>
    <row r="11" spans="1:56" ht="15.75" x14ac:dyDescent="0.25">
      <c r="A11" s="1"/>
      <c r="B11" s="6">
        <v>27</v>
      </c>
      <c r="C11" s="7">
        <v>35</v>
      </c>
      <c r="D11" s="8">
        <f t="shared" si="0"/>
        <v>3.119429590017825</v>
      </c>
      <c r="E11" s="9">
        <f>SUM($D$5:D11)</f>
        <v>5.8823529411764701</v>
      </c>
      <c r="F11" s="9">
        <f>SUM($D11:D$51)</f>
        <v>97.237076648841366</v>
      </c>
      <c r="K11"/>
    </row>
    <row r="12" spans="1:56" ht="15.75" x14ac:dyDescent="0.25">
      <c r="A12" s="1"/>
      <c r="B12" s="6">
        <v>30</v>
      </c>
      <c r="C12" s="7">
        <v>34</v>
      </c>
      <c r="D12" s="8">
        <f t="shared" si="0"/>
        <v>3.0303030303030303</v>
      </c>
      <c r="E12" s="9">
        <f>SUM($D$5:D12)</f>
        <v>8.9126559714795004</v>
      </c>
      <c r="F12" s="9">
        <f>SUM($D12:D$51)</f>
        <v>94.117647058823536</v>
      </c>
      <c r="K12"/>
    </row>
    <row r="13" spans="1:56" ht="15.75" x14ac:dyDescent="0.25">
      <c r="A13" s="1"/>
      <c r="B13" s="6">
        <v>33</v>
      </c>
      <c r="C13" s="7">
        <v>53</v>
      </c>
      <c r="D13" s="8">
        <f t="shared" si="0"/>
        <v>4.7237076648841354</v>
      </c>
      <c r="E13" s="9">
        <f>SUM($D$5:D13)</f>
        <v>13.636363636363637</v>
      </c>
      <c r="F13" s="9">
        <f>SUM($D13:D$51)</f>
        <v>91.087344028520505</v>
      </c>
      <c r="K13"/>
    </row>
    <row r="14" spans="1:56" ht="15.75" x14ac:dyDescent="0.25">
      <c r="A14" s="1"/>
      <c r="B14" s="10">
        <v>36</v>
      </c>
      <c r="C14" s="11">
        <v>56</v>
      </c>
      <c r="D14" s="12">
        <f t="shared" si="0"/>
        <v>4.9910873440285206</v>
      </c>
      <c r="E14" s="13">
        <f>SUM($D$5:D14)</f>
        <v>18.627450980392158</v>
      </c>
      <c r="F14" s="13">
        <f>SUM($D14:D$51)</f>
        <v>86.36363636363636</v>
      </c>
      <c r="K14"/>
    </row>
    <row r="15" spans="1:56" ht="15.75" x14ac:dyDescent="0.25">
      <c r="A15" s="1"/>
      <c r="B15" s="10">
        <v>38</v>
      </c>
      <c r="C15" s="11">
        <v>48</v>
      </c>
      <c r="D15" s="12">
        <f t="shared" si="0"/>
        <v>4.2780748663101598</v>
      </c>
      <c r="E15" s="13">
        <f>SUM($D$5:D15)</f>
        <v>22.905525846702318</v>
      </c>
      <c r="F15" s="13">
        <f>SUM($D15:D$51)</f>
        <v>81.372549019607831</v>
      </c>
      <c r="K15"/>
    </row>
    <row r="16" spans="1:56" ht="15.75" x14ac:dyDescent="0.25">
      <c r="A16" s="1"/>
      <c r="B16" s="10">
        <v>39</v>
      </c>
      <c r="C16" s="11">
        <v>57</v>
      </c>
      <c r="D16" s="12">
        <f t="shared" si="0"/>
        <v>5.0802139037433154</v>
      </c>
      <c r="E16" s="13">
        <f>SUM($D$5:D16)</f>
        <v>27.985739750445632</v>
      </c>
      <c r="F16" s="13">
        <f>SUM($D16:D$51)</f>
        <v>77.094474153297668</v>
      </c>
      <c r="K16"/>
    </row>
    <row r="17" spans="1:11" ht="15.75" x14ac:dyDescent="0.25">
      <c r="A17" s="1"/>
      <c r="B17" s="10">
        <v>40</v>
      </c>
      <c r="C17" s="11">
        <v>58</v>
      </c>
      <c r="D17" s="12">
        <f t="shared" si="0"/>
        <v>5.169340463458111</v>
      </c>
      <c r="E17" s="13">
        <f>SUM($D$5:D17)</f>
        <v>33.155080213903744</v>
      </c>
      <c r="F17" s="13">
        <f>SUM($D17:D$51)</f>
        <v>72.014260249554354</v>
      </c>
      <c r="K17"/>
    </row>
    <row r="18" spans="1:11" ht="15.75" x14ac:dyDescent="0.25">
      <c r="A18" s="1"/>
      <c r="B18" s="10">
        <v>41</v>
      </c>
      <c r="C18" s="11">
        <v>60</v>
      </c>
      <c r="D18" s="12">
        <f t="shared" si="0"/>
        <v>5.3475935828877006</v>
      </c>
      <c r="E18" s="13">
        <f>SUM($D$5:D18)</f>
        <v>38.502673796791441</v>
      </c>
      <c r="F18" s="13">
        <f>SUM($D18:D$51)</f>
        <v>66.844919786096241</v>
      </c>
      <c r="K18"/>
    </row>
    <row r="19" spans="1:11" ht="15.75" x14ac:dyDescent="0.25">
      <c r="A19" s="1"/>
      <c r="B19" s="10">
        <v>42</v>
      </c>
      <c r="C19" s="11">
        <v>48</v>
      </c>
      <c r="D19" s="12">
        <f t="shared" si="0"/>
        <v>4.2780748663101598</v>
      </c>
      <c r="E19" s="13">
        <f>SUM($D$5:D19)</f>
        <v>42.780748663101605</v>
      </c>
      <c r="F19" s="13">
        <f>SUM($D19:D$51)</f>
        <v>61.497326203208544</v>
      </c>
      <c r="K19"/>
    </row>
    <row r="20" spans="1:11" ht="15.75" x14ac:dyDescent="0.25">
      <c r="A20" s="1"/>
      <c r="B20" s="10">
        <v>44</v>
      </c>
      <c r="C20" s="11">
        <v>63</v>
      </c>
      <c r="D20" s="12">
        <f t="shared" si="0"/>
        <v>5.6149732620320858</v>
      </c>
      <c r="E20" s="13">
        <f>SUM($D$5:D20)</f>
        <v>48.395721925133692</v>
      </c>
      <c r="F20" s="13">
        <f>SUM($D20:D$51)</f>
        <v>57.219251336898381</v>
      </c>
      <c r="K20"/>
    </row>
    <row r="21" spans="1:11" ht="15.75" x14ac:dyDescent="0.25">
      <c r="A21" s="1"/>
      <c r="B21" s="10">
        <v>45</v>
      </c>
      <c r="C21" s="11">
        <v>46</v>
      </c>
      <c r="D21" s="12">
        <f t="shared" si="0"/>
        <v>4.0998217468805702</v>
      </c>
      <c r="E21" s="13">
        <f>SUM($D$5:D21)</f>
        <v>52.495543672014264</v>
      </c>
      <c r="F21" s="13">
        <f>SUM($D21:D$51)</f>
        <v>51.604278074866301</v>
      </c>
      <c r="K21"/>
    </row>
    <row r="22" spans="1:11" ht="15.75" x14ac:dyDescent="0.25">
      <c r="A22" s="1"/>
      <c r="B22" s="10">
        <v>46</v>
      </c>
      <c r="C22" s="11">
        <v>59</v>
      </c>
      <c r="D22" s="12">
        <f t="shared" si="0"/>
        <v>5.2584670231729049</v>
      </c>
      <c r="E22" s="13">
        <f>SUM($D$5:D22)</f>
        <v>57.754010695187169</v>
      </c>
      <c r="F22" s="13">
        <f>SUM($D22:D$51)</f>
        <v>47.504456327985729</v>
      </c>
      <c r="K22"/>
    </row>
    <row r="23" spans="1:11" ht="15.75" x14ac:dyDescent="0.25">
      <c r="A23" s="1"/>
      <c r="B23" s="10">
        <v>47</v>
      </c>
      <c r="C23" s="11">
        <v>42</v>
      </c>
      <c r="D23" s="12">
        <f t="shared" si="0"/>
        <v>3.7433155080213902</v>
      </c>
      <c r="E23" s="13">
        <f>SUM($D$5:D23)</f>
        <v>61.497326203208559</v>
      </c>
      <c r="F23" s="13">
        <f>SUM($D23:D$51)</f>
        <v>42.245989304812824</v>
      </c>
      <c r="K23"/>
    </row>
    <row r="24" spans="1:11" ht="15.75" x14ac:dyDescent="0.25">
      <c r="A24" s="1"/>
      <c r="B24" s="10">
        <v>48</v>
      </c>
      <c r="C24" s="11">
        <v>42</v>
      </c>
      <c r="D24" s="12">
        <f t="shared" si="0"/>
        <v>3.7433155080213902</v>
      </c>
      <c r="E24" s="13">
        <f>SUM($D$5:D24)</f>
        <v>65.240641711229955</v>
      </c>
      <c r="F24" s="13">
        <f>SUM($D24:D$51)</f>
        <v>38.502673796791434</v>
      </c>
      <c r="K24"/>
    </row>
    <row r="25" spans="1:11" ht="15.75" x14ac:dyDescent="0.25">
      <c r="A25" s="1"/>
      <c r="B25" s="10">
        <v>49</v>
      </c>
      <c r="C25" s="11">
        <v>37</v>
      </c>
      <c r="D25" s="12">
        <f t="shared" si="0"/>
        <v>3.297682709447415</v>
      </c>
      <c r="E25" s="13">
        <f>SUM($D$5:D25)</f>
        <v>68.53832442067737</v>
      </c>
      <c r="F25" s="13">
        <f>SUM($D25:D$51)</f>
        <v>34.759358288770052</v>
      </c>
      <c r="K25"/>
    </row>
    <row r="26" spans="1:11" ht="15.75" x14ac:dyDescent="0.25">
      <c r="A26" s="1"/>
      <c r="B26" s="10">
        <v>51</v>
      </c>
      <c r="C26" s="11">
        <v>21</v>
      </c>
      <c r="D26" s="12">
        <f t="shared" si="0"/>
        <v>1.8716577540106951</v>
      </c>
      <c r="E26" s="13">
        <f>SUM($D$5:D26)</f>
        <v>70.409982174688068</v>
      </c>
      <c r="F26" s="13">
        <f>SUM($D26:D$51)</f>
        <v>31.461675579322634</v>
      </c>
      <c r="K26"/>
    </row>
    <row r="27" spans="1:11" ht="15.75" x14ac:dyDescent="0.25">
      <c r="A27" s="1"/>
      <c r="B27" s="10">
        <v>52</v>
      </c>
      <c r="C27" s="11">
        <v>35</v>
      </c>
      <c r="D27" s="12">
        <f t="shared" si="0"/>
        <v>3.119429590017825</v>
      </c>
      <c r="E27" s="13">
        <f>SUM($D$5:D27)</f>
        <v>73.529411764705898</v>
      </c>
      <c r="F27" s="13">
        <f>SUM($D27:D$51)</f>
        <v>29.590017825311939</v>
      </c>
      <c r="K27"/>
    </row>
    <row r="28" spans="1:11" ht="15.75" x14ac:dyDescent="0.25">
      <c r="A28" s="1"/>
      <c r="B28" s="10">
        <v>53</v>
      </c>
      <c r="C28" s="11">
        <v>27</v>
      </c>
      <c r="D28" s="12">
        <f t="shared" si="0"/>
        <v>2.4064171122994651</v>
      </c>
      <c r="E28" s="13">
        <f>SUM($D$5:D28)</f>
        <v>75.935828877005363</v>
      </c>
      <c r="F28" s="13">
        <f>SUM($D28:D$51)</f>
        <v>26.470588235294116</v>
      </c>
      <c r="K28"/>
    </row>
    <row r="29" spans="1:11" ht="15.75" x14ac:dyDescent="0.25">
      <c r="A29" s="1"/>
      <c r="B29" s="10">
        <v>54</v>
      </c>
      <c r="C29" s="11">
        <v>25</v>
      </c>
      <c r="D29" s="12">
        <f t="shared" si="0"/>
        <v>2.2281639928698751</v>
      </c>
      <c r="E29" s="13">
        <f>SUM($D$5:D29)</f>
        <v>78.163992869875244</v>
      </c>
      <c r="F29" s="13">
        <f>SUM($D29:D$51)</f>
        <v>24.064171122994647</v>
      </c>
      <c r="K29"/>
    </row>
    <row r="30" spans="1:11" ht="15.75" x14ac:dyDescent="0.25">
      <c r="A30" s="1"/>
      <c r="B30" s="10">
        <v>55</v>
      </c>
      <c r="C30" s="11">
        <v>21</v>
      </c>
      <c r="D30" s="12">
        <f t="shared" si="0"/>
        <v>1.8716577540106951</v>
      </c>
      <c r="E30" s="13">
        <f>SUM($D$5:D30)</f>
        <v>80.035650623885942</v>
      </c>
      <c r="F30" s="13">
        <f>SUM($D30:D$51)</f>
        <v>21.836007130124774</v>
      </c>
      <c r="K30"/>
    </row>
    <row r="31" spans="1:11" ht="15.75" x14ac:dyDescent="0.25">
      <c r="A31" s="1"/>
      <c r="B31" s="10">
        <v>57</v>
      </c>
      <c r="C31" s="11">
        <v>23</v>
      </c>
      <c r="D31" s="12">
        <f t="shared" si="0"/>
        <v>2.0499108734402851</v>
      </c>
      <c r="E31" s="13">
        <f>SUM($D$5:D31)</f>
        <v>82.085561497326225</v>
      </c>
      <c r="F31" s="13">
        <f>SUM($D31:D$51)</f>
        <v>19.964349376114079</v>
      </c>
      <c r="K31"/>
    </row>
    <row r="32" spans="1:11" ht="15.75" x14ac:dyDescent="0.25">
      <c r="A32" s="1"/>
      <c r="B32" s="10">
        <v>58</v>
      </c>
      <c r="C32" s="11">
        <v>25</v>
      </c>
      <c r="D32" s="12">
        <f t="shared" si="0"/>
        <v>2.2281639928698751</v>
      </c>
      <c r="E32" s="13">
        <f>SUM($D$5:D32)</f>
        <v>84.313725490196106</v>
      </c>
      <c r="F32" s="13">
        <f>SUM($D32:D$51)</f>
        <v>17.914438502673789</v>
      </c>
      <c r="K32"/>
    </row>
    <row r="33" spans="1:11" ht="15.75" x14ac:dyDescent="0.25">
      <c r="A33" s="1"/>
      <c r="B33" s="10">
        <v>59</v>
      </c>
      <c r="C33" s="11">
        <v>20</v>
      </c>
      <c r="D33" s="12">
        <f t="shared" si="0"/>
        <v>1.7825311942959003</v>
      </c>
      <c r="E33" s="13">
        <f>SUM($D$5:D33)</f>
        <v>86.096256684492005</v>
      </c>
      <c r="F33" s="13">
        <f>SUM($D33:D$51)</f>
        <v>15.686274509803924</v>
      </c>
      <c r="K33"/>
    </row>
    <row r="34" spans="1:11" ht="15.75" x14ac:dyDescent="0.25">
      <c r="A34" s="1"/>
      <c r="B34" s="10">
        <v>60</v>
      </c>
      <c r="C34" s="11">
        <v>20</v>
      </c>
      <c r="D34" s="12">
        <f t="shared" si="0"/>
        <v>1.7825311942959003</v>
      </c>
      <c r="E34" s="13">
        <f>SUM($D$5:D34)</f>
        <v>87.878787878787904</v>
      </c>
      <c r="F34" s="13">
        <f>SUM($D34:D$51)</f>
        <v>13.903743315508025</v>
      </c>
      <c r="K34"/>
    </row>
    <row r="35" spans="1:11" ht="15.75" x14ac:dyDescent="0.25">
      <c r="A35" s="1"/>
      <c r="B35" s="10">
        <v>61</v>
      </c>
      <c r="C35" s="11">
        <v>10</v>
      </c>
      <c r="D35" s="12">
        <f t="shared" si="0"/>
        <v>0.89126559714795017</v>
      </c>
      <c r="E35" s="13">
        <f>SUM($D$5:D35)</f>
        <v>88.770053475935853</v>
      </c>
      <c r="F35" s="13">
        <f>SUM($D35:D$51)</f>
        <v>12.121212121212126</v>
      </c>
      <c r="K35"/>
    </row>
    <row r="36" spans="1:11" ht="15.75" x14ac:dyDescent="0.25">
      <c r="A36" s="1"/>
      <c r="B36" s="10">
        <v>62</v>
      </c>
      <c r="C36" s="11">
        <v>16</v>
      </c>
      <c r="D36" s="12">
        <f t="shared" si="0"/>
        <v>1.4260249554367201</v>
      </c>
      <c r="E36" s="13">
        <f>SUM($D$5:D36)</f>
        <v>90.19607843137257</v>
      </c>
      <c r="F36" s="13">
        <f>SUM($D36:D$51)</f>
        <v>11.229946524064173</v>
      </c>
      <c r="K36"/>
    </row>
    <row r="37" spans="1:11" ht="15.75" x14ac:dyDescent="0.25">
      <c r="A37" s="1"/>
      <c r="B37" s="10">
        <v>65</v>
      </c>
      <c r="C37" s="11">
        <v>11</v>
      </c>
      <c r="D37" s="12">
        <f t="shared" si="0"/>
        <v>0.98039215686274506</v>
      </c>
      <c r="E37" s="13">
        <f>SUM($D$5:D37)</f>
        <v>91.176470588235318</v>
      </c>
      <c r="F37" s="13">
        <f>SUM($D37:D$51)</f>
        <v>9.8039215686274535</v>
      </c>
      <c r="K37"/>
    </row>
    <row r="38" spans="1:11" ht="15.75" x14ac:dyDescent="0.25">
      <c r="A38" s="1"/>
      <c r="B38" s="10">
        <v>67</v>
      </c>
      <c r="C38" s="11">
        <v>12</v>
      </c>
      <c r="D38" s="12">
        <f t="shared" si="0"/>
        <v>1.0695187165775399</v>
      </c>
      <c r="E38" s="13">
        <f>SUM($D$5:D38)</f>
        <v>92.245989304812852</v>
      </c>
      <c r="F38" s="13">
        <f>SUM($D38:D$51)</f>
        <v>8.8235294117647065</v>
      </c>
      <c r="K38"/>
    </row>
    <row r="39" spans="1:11" ht="15.75" x14ac:dyDescent="0.25">
      <c r="A39" s="1"/>
      <c r="B39" s="10">
        <v>69</v>
      </c>
      <c r="C39" s="11">
        <v>9</v>
      </c>
      <c r="D39" s="12">
        <f t="shared" si="0"/>
        <v>0.80213903743315518</v>
      </c>
      <c r="E39" s="13">
        <f>SUM($D$5:D39)</f>
        <v>93.048128342246002</v>
      </c>
      <c r="F39" s="13">
        <f>SUM($D39:D$51)</f>
        <v>7.7540106951871657</v>
      </c>
      <c r="K39"/>
    </row>
    <row r="40" spans="1:11" ht="15.75" x14ac:dyDescent="0.25">
      <c r="A40" s="1"/>
      <c r="B40" s="10">
        <v>71</v>
      </c>
      <c r="C40" s="11">
        <v>10</v>
      </c>
      <c r="D40" s="12">
        <f t="shared" si="0"/>
        <v>0.89126559714795017</v>
      </c>
      <c r="E40" s="13">
        <f>SUM($D$5:D40)</f>
        <v>93.939393939393952</v>
      </c>
      <c r="F40" s="13">
        <f>SUM($D40:D$51)</f>
        <v>6.9518716577540101</v>
      </c>
      <c r="K40"/>
    </row>
    <row r="41" spans="1:11" ht="15.75" x14ac:dyDescent="0.25">
      <c r="A41" s="1"/>
      <c r="B41" s="10">
        <v>73</v>
      </c>
      <c r="C41" s="11">
        <v>7</v>
      </c>
      <c r="D41" s="12">
        <f t="shared" si="0"/>
        <v>0.62388591800356508</v>
      </c>
      <c r="E41" s="13">
        <f>SUM($D$5:D41)</f>
        <v>94.563279857397518</v>
      </c>
      <c r="F41" s="13">
        <f>SUM($D41:D$51)</f>
        <v>6.0606060606060606</v>
      </c>
      <c r="K41"/>
    </row>
    <row r="42" spans="1:11" ht="15.75" x14ac:dyDescent="0.25">
      <c r="A42" s="1"/>
      <c r="B42" s="10">
        <v>75</v>
      </c>
      <c r="C42" s="11">
        <v>11</v>
      </c>
      <c r="D42" s="12">
        <f t="shared" si="0"/>
        <v>0.98039215686274506</v>
      </c>
      <c r="E42" s="13">
        <f>SUM($D$5:D42)</f>
        <v>95.543672014260267</v>
      </c>
      <c r="F42" s="13">
        <f>SUM($D42:D$51)</f>
        <v>5.4367201426024963</v>
      </c>
      <c r="K42"/>
    </row>
    <row r="43" spans="1:11" ht="15.75" x14ac:dyDescent="0.25">
      <c r="A43" s="1"/>
      <c r="B43" s="10">
        <v>77</v>
      </c>
      <c r="C43" s="11">
        <v>8</v>
      </c>
      <c r="D43" s="12">
        <f t="shared" si="0"/>
        <v>0.71301247771836007</v>
      </c>
      <c r="E43" s="13">
        <f>SUM($D$5:D43)</f>
        <v>96.256684491978632</v>
      </c>
      <c r="F43" s="13">
        <f>SUM($D43:D$51)</f>
        <v>4.4563279857397493</v>
      </c>
      <c r="K43"/>
    </row>
    <row r="44" spans="1:11" ht="15.75" x14ac:dyDescent="0.25">
      <c r="A44" s="1"/>
      <c r="B44" s="10">
        <v>79</v>
      </c>
      <c r="C44" s="11">
        <v>6</v>
      </c>
      <c r="D44" s="12">
        <f t="shared" si="0"/>
        <v>0.53475935828876997</v>
      </c>
      <c r="E44" s="13">
        <f>SUM($D$5:D44)</f>
        <v>96.791443850267399</v>
      </c>
      <c r="F44" s="13">
        <f>SUM($D44:D$51)</f>
        <v>3.7433155080213898</v>
      </c>
      <c r="K44"/>
    </row>
    <row r="45" spans="1:11" ht="15.75" x14ac:dyDescent="0.25">
      <c r="A45" s="1"/>
      <c r="B45" s="10">
        <v>81</v>
      </c>
      <c r="C45" s="11">
        <v>12</v>
      </c>
      <c r="D45" s="12">
        <f t="shared" si="0"/>
        <v>1.0695187165775399</v>
      </c>
      <c r="E45" s="13">
        <f>SUM($D$5:D45)</f>
        <v>97.860962566844933</v>
      </c>
      <c r="F45" s="13">
        <f>SUM($D45:D$51)</f>
        <v>3.2085561497326203</v>
      </c>
      <c r="K45"/>
    </row>
    <row r="46" spans="1:11" ht="15.75" x14ac:dyDescent="0.25">
      <c r="A46" s="1"/>
      <c r="B46" s="10">
        <v>84</v>
      </c>
      <c r="C46" s="11">
        <v>4</v>
      </c>
      <c r="D46" s="12">
        <f t="shared" si="0"/>
        <v>0.35650623885918004</v>
      </c>
      <c r="E46" s="13">
        <f>SUM($D$5:D46)</f>
        <v>98.217468805704115</v>
      </c>
      <c r="F46" s="13">
        <f>SUM($D46:D$51)</f>
        <v>2.1390374331550799</v>
      </c>
      <c r="K46"/>
    </row>
    <row r="47" spans="1:11" ht="15.75" x14ac:dyDescent="0.25">
      <c r="A47" s="1"/>
      <c r="B47" s="10">
        <v>86</v>
      </c>
      <c r="C47" s="11">
        <v>4</v>
      </c>
      <c r="D47" s="12">
        <f t="shared" si="0"/>
        <v>0.35650623885918004</v>
      </c>
      <c r="E47" s="13">
        <f>SUM($D$5:D47)</f>
        <v>98.573975044563298</v>
      </c>
      <c r="F47" s="13">
        <f>SUM($D47:D$51)</f>
        <v>1.7825311942958999</v>
      </c>
      <c r="K47"/>
    </row>
    <row r="48" spans="1:11" ht="15.75" x14ac:dyDescent="0.25">
      <c r="A48" s="1"/>
      <c r="B48" s="10">
        <v>88</v>
      </c>
      <c r="C48" s="11">
        <v>3</v>
      </c>
      <c r="D48" s="12">
        <f t="shared" si="0"/>
        <v>0.26737967914438499</v>
      </c>
      <c r="E48" s="13">
        <f>SUM($D$5:D48)</f>
        <v>98.841354723707681</v>
      </c>
      <c r="F48" s="13">
        <f>SUM($D48:D$51)</f>
        <v>1.4260249554367199</v>
      </c>
      <c r="K48"/>
    </row>
    <row r="49" spans="1:15" ht="15.75" x14ac:dyDescent="0.25">
      <c r="A49" s="1"/>
      <c r="B49" s="10">
        <v>90</v>
      </c>
      <c r="C49" s="11">
        <v>3</v>
      </c>
      <c r="D49" s="12">
        <f t="shared" si="0"/>
        <v>0.26737967914438499</v>
      </c>
      <c r="E49" s="13">
        <f>SUM($D$5:D49)</f>
        <v>99.108734402852065</v>
      </c>
      <c r="F49" s="13">
        <f>SUM($D49:D$51)</f>
        <v>1.1586452762923349</v>
      </c>
      <c r="K49"/>
    </row>
    <row r="50" spans="1:15" ht="15.75" x14ac:dyDescent="0.25">
      <c r="A50" s="1"/>
      <c r="B50" s="10">
        <v>92</v>
      </c>
      <c r="C50" s="11">
        <v>4</v>
      </c>
      <c r="D50" s="12">
        <f t="shared" si="0"/>
        <v>0.35650623885918004</v>
      </c>
      <c r="E50" s="13">
        <f>SUM($D$5:D50)</f>
        <v>99.465240641711247</v>
      </c>
      <c r="F50" s="13">
        <f>SUM($D50:D$51)</f>
        <v>0.89126559714794995</v>
      </c>
      <c r="J50" s="14"/>
      <c r="K50"/>
    </row>
    <row r="51" spans="1:15" ht="15.75" x14ac:dyDescent="0.25">
      <c r="A51" s="1"/>
      <c r="B51" s="10">
        <v>94</v>
      </c>
      <c r="C51" s="11">
        <v>6</v>
      </c>
      <c r="D51" s="12">
        <f t="shared" si="0"/>
        <v>0.53475935828876997</v>
      </c>
      <c r="E51" s="13">
        <f>SUM($D$5:D51)</f>
        <v>100.00000000000001</v>
      </c>
      <c r="F51" s="13">
        <f>SUM($D51:D$51)</f>
        <v>0.53475935828876997</v>
      </c>
      <c r="J51" s="14"/>
      <c r="K51"/>
    </row>
    <row r="52" spans="1:15" ht="15.75" x14ac:dyDescent="0.25">
      <c r="A52" s="1"/>
      <c r="B52" s="15"/>
      <c r="C52" s="16">
        <f>SUM(C5:C51)</f>
        <v>1122</v>
      </c>
      <c r="I52" s="18"/>
    </row>
    <row r="53" spans="1:15" s="14" customFormat="1" ht="28.5" customHeight="1" x14ac:dyDescent="0.25">
      <c r="A53" s="19"/>
      <c r="B53" s="42" t="s">
        <v>8</v>
      </c>
      <c r="C53" s="42"/>
      <c r="D53" s="42"/>
      <c r="E53" s="20"/>
      <c r="F53" s="20"/>
      <c r="G53" s="20"/>
    </row>
    <row r="54" spans="1:15" s="14" customFormat="1" ht="35.25" customHeight="1" x14ac:dyDescent="0.2">
      <c r="A54" s="19"/>
      <c r="B54" s="43" t="s">
        <v>9</v>
      </c>
      <c r="C54" s="43"/>
      <c r="D54" s="44" t="s">
        <v>10</v>
      </c>
      <c r="E54" s="44"/>
      <c r="F54" s="44"/>
      <c r="I54"/>
      <c r="J54"/>
      <c r="K54"/>
      <c r="L54"/>
      <c r="M54"/>
      <c r="N54"/>
      <c r="O54"/>
    </row>
    <row r="55" spans="1:15" s="14" customFormat="1" ht="15.75" x14ac:dyDescent="0.25">
      <c r="A55" s="19"/>
      <c r="B55" s="31" t="s">
        <v>11</v>
      </c>
      <c r="C55" s="31"/>
      <c r="D55" s="32">
        <v>46.8</v>
      </c>
      <c r="E55" s="32"/>
      <c r="F55" s="32"/>
      <c r="G55" s="21"/>
      <c r="I55"/>
      <c r="J55"/>
      <c r="K55"/>
      <c r="L55"/>
      <c r="M55"/>
      <c r="N55"/>
      <c r="O55"/>
    </row>
    <row r="56" spans="1:15" s="14" customFormat="1" ht="15.75" x14ac:dyDescent="0.25">
      <c r="C56" s="22"/>
      <c r="D56" s="22"/>
      <c r="E56" s="23"/>
      <c r="F56" s="23"/>
      <c r="G56" s="23"/>
      <c r="I56"/>
      <c r="J56"/>
      <c r="K56"/>
      <c r="L56"/>
      <c r="M56"/>
      <c r="N56"/>
      <c r="O56"/>
    </row>
    <row r="57" spans="1:15" s="14" customFormat="1" ht="15.75" x14ac:dyDescent="0.25">
      <c r="C57" s="22"/>
      <c r="D57" s="22"/>
      <c r="E57" s="23"/>
      <c r="F57" s="23"/>
      <c r="G57" s="23"/>
      <c r="I57"/>
      <c r="J57"/>
      <c r="K57"/>
      <c r="L57"/>
      <c r="M57"/>
      <c r="N57"/>
      <c r="O57"/>
    </row>
    <row r="58" spans="1:15" s="14" customFormat="1" ht="15.75" x14ac:dyDescent="0.25">
      <c r="B58" s="22" t="s">
        <v>12</v>
      </c>
      <c r="D58" s="22"/>
      <c r="E58" s="24" t="s">
        <v>13</v>
      </c>
      <c r="F58" s="24" t="s">
        <v>14</v>
      </c>
      <c r="I58"/>
      <c r="J58"/>
      <c r="K58"/>
      <c r="L58"/>
      <c r="M58"/>
      <c r="N58"/>
      <c r="O58"/>
    </row>
    <row r="59" spans="1:15" ht="15" x14ac:dyDescent="0.2">
      <c r="C59" s="26"/>
      <c r="D59" s="25"/>
      <c r="G59" s="27"/>
      <c r="I59"/>
      <c r="J59"/>
      <c r="K59"/>
      <c r="L59"/>
      <c r="M59"/>
      <c r="N59"/>
      <c r="O59"/>
    </row>
    <row r="60" spans="1:15" x14ac:dyDescent="0.2">
      <c r="B60" s="33"/>
      <c r="C60" s="34"/>
      <c r="D60" s="35"/>
      <c r="E60" s="28" t="s">
        <v>15</v>
      </c>
      <c r="F60" s="28" t="s">
        <v>16</v>
      </c>
      <c r="I60"/>
      <c r="J60"/>
      <c r="K60"/>
      <c r="L60"/>
      <c r="M60"/>
      <c r="N60"/>
      <c r="O60"/>
    </row>
    <row r="61" spans="1:15" s="30" customFormat="1" ht="24.75" customHeight="1" x14ac:dyDescent="0.2">
      <c r="B61" s="36" t="s">
        <v>17</v>
      </c>
      <c r="C61" s="37"/>
      <c r="D61" s="38"/>
      <c r="E61" s="29" t="s">
        <v>18</v>
      </c>
      <c r="F61" s="29"/>
      <c r="I61"/>
      <c r="J61"/>
      <c r="K61"/>
      <c r="L61"/>
      <c r="M61"/>
      <c r="N61"/>
      <c r="O61"/>
    </row>
    <row r="62" spans="1:15" x14ac:dyDescent="0.2">
      <c r="I62"/>
      <c r="J62"/>
      <c r="K62"/>
      <c r="L62"/>
      <c r="M62"/>
      <c r="N62"/>
      <c r="O62"/>
    </row>
    <row r="63" spans="1:15" x14ac:dyDescent="0.2">
      <c r="I63"/>
      <c r="J63"/>
      <c r="K63"/>
      <c r="L63"/>
      <c r="M63"/>
      <c r="N63"/>
      <c r="O63"/>
    </row>
  </sheetData>
  <mergeCells count="10">
    <mergeCell ref="B55:C55"/>
    <mergeCell ref="D55:F55"/>
    <mergeCell ref="B60:D60"/>
    <mergeCell ref="B61:D61"/>
    <mergeCell ref="B1:F1"/>
    <mergeCell ref="E2:F2"/>
    <mergeCell ref="B3:F3"/>
    <mergeCell ref="B53:D53"/>
    <mergeCell ref="B54:C54"/>
    <mergeCell ref="D54:F54"/>
  </mergeCells>
  <printOptions horizontalCentered="1"/>
  <pageMargins left="0.78740157480314965" right="0.78740157480314965" top="0.47244094488188981" bottom="0.47244094488188981" header="0.51181102362204722" footer="0.51181102362204722"/>
  <pageSetup paperSize="9" fitToHeight="3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7C7E77192620840B23C02559842DA52" ma:contentTypeVersion="9" ma:contentTypeDescription="Создание документа." ma:contentTypeScope="" ma:versionID="1e67394e9559e80f2924a1d23e258465">
  <xsd:schema xmlns:xsd="http://www.w3.org/2001/XMLSchema" xmlns:xs="http://www.w3.org/2001/XMLSchema" xmlns:p="http://schemas.microsoft.com/office/2006/metadata/properties" xmlns:ns2="f07adec3-9edc-4ba9-a947-c557adee0635" xmlns:ns3="e0e05f54-cbf1-4c6c-9b4a-ded4f332edc5" xmlns:ns4="472630db-a1ac-4503-a1fe-b97c3fb7db8b" xmlns:ns5="b5946997-7801-48a2-b7ca-ceb4ec2a790e" targetNamespace="http://schemas.microsoft.com/office/2006/metadata/properties" ma:root="true" ma:fieldsID="cb93dd71dbfc072b836e9d1885f60887" ns2:_="" ns3:_="" ns4:_="" ns5:_="">
    <xsd:import namespace="f07adec3-9edc-4ba9-a947-c557adee0635"/>
    <xsd:import namespace="e0e05f54-cbf1-4c6c-9b4a-ded4f332edc5"/>
    <xsd:import namespace="472630db-a1ac-4503-a1fe-b97c3fb7db8b"/>
    <xsd:import namespace="b5946997-7801-48a2-b7ca-ceb4ec2a790e"/>
    <xsd:element name="properties">
      <xsd:complexType>
        <xsd:sequence>
          <xsd:element name="documentManagement">
            <xsd:complexType>
              <xsd:all>
                <xsd:element ref="ns2:Description" minOccurs="0"/>
                <xsd:element ref="ns3:DocDate" minOccurs="0"/>
                <xsd:element ref="ns4:docType"/>
                <xsd:element ref="ns5:_x041f__x043e__x0434__x0442__x0438__x04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adec3-9edc-4ba9-a947-c557adee0635" elementFormDefault="qualified">
    <xsd:import namespace="http://schemas.microsoft.com/office/2006/documentManagement/types"/>
    <xsd:import namespace="http://schemas.microsoft.com/office/infopath/2007/PartnerControls"/>
    <xsd:element name="Description" ma:index="8" nillable="true" ma:displayName="Описание" ma:internalName="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05f54-cbf1-4c6c-9b4a-ded4f332edc5" elementFormDefault="qualified">
    <xsd:import namespace="http://schemas.microsoft.com/office/2006/documentManagement/types"/>
    <xsd:import namespace="http://schemas.microsoft.com/office/infopath/2007/PartnerControls"/>
    <xsd:element name="DocDate" ma:index="9" nillable="true" ma:displayName="Дата документа1" ma:format="DateOnly" ma:internalName="DocDate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630db-a1ac-4503-a1fe-b97c3fb7db8b" elementFormDefault="qualified">
    <xsd:import namespace="http://schemas.microsoft.com/office/2006/documentManagement/types"/>
    <xsd:import namespace="http://schemas.microsoft.com/office/infopath/2007/PartnerControls"/>
    <xsd:element name="docType" ma:index="10" ma:displayName="Тип документа1" ma:list="{385fdb64-b775-4382-9769-d232147a8596}" ma:internalName="docType0" ma:readOnly="false" ma:showField="Title" ma:web="9344f400-c265-4d0d-b63b-319929e4c974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46997-7801-48a2-b7ca-ceb4ec2a790e" elementFormDefault="qualified">
    <xsd:import namespace="http://schemas.microsoft.com/office/2006/documentManagement/types"/>
    <xsd:import namespace="http://schemas.microsoft.com/office/infopath/2007/PartnerControls"/>
    <xsd:element name="_x041f__x043e__x0434__x0442__x0438__x043f_" ma:index="11" nillable="true" ma:displayName="Подтип" ma:default="Подтверждение документов об образовании и (или) о квалификации" ma:description="Для апостиля и аттестации" ma:format="Dropdown" ma:internalName="_x041f__x043e__x0434__x0442__x0438__x043f_">
      <xsd:simpleType>
        <xsd:restriction base="dms:Choice">
          <xsd:enumeration value="Подтверждение документов об образовании и (или) о квалификации"/>
          <xsd:enumeration value="Подтверждение документов об ученых степенях, ученых званиях"/>
          <xsd:enumeration value="Аккредитация экспертов"/>
          <xsd:enumeration value="Аттестация работников образования"/>
          <xsd:enumeration value="Аттестация экспертов, привлекаемых органами, уполномоченными на осуществление государственного контроля (надзора), органами муниципального контроля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f07adec3-9edc-4ba9-a947-c557adee0635" xsi:nil="true"/>
    <DocDate xmlns="e0e05f54-cbf1-4c6c-9b4a-ded4f332edc5">2014-06-15T20:00:00+00:00</DocDate>
    <docType xmlns="472630db-a1ac-4503-a1fe-b97c3fb7db8b">48</docType>
    <_x041f__x043e__x0434__x0442__x0438__x043f_ xmlns="b5946997-7801-48a2-b7ca-ceb4ec2a790e">Подтверждение документов об образовании и (или) о квалификации</_x041f__x043e__x0434__x0442__x0438__x043f_>
  </documentManagement>
</p:properties>
</file>

<file path=customXml/itemProps1.xml><?xml version="1.0" encoding="utf-8"?>
<ds:datastoreItem xmlns:ds="http://schemas.openxmlformats.org/officeDocument/2006/customXml" ds:itemID="{4CA1F29C-CE6B-43E9-B876-A18667BDD005}"/>
</file>

<file path=customXml/itemProps2.xml><?xml version="1.0" encoding="utf-8"?>
<ds:datastoreItem xmlns:ds="http://schemas.openxmlformats.org/officeDocument/2006/customXml" ds:itemID="{57ED36EE-DAA9-4816-B5EE-8AC903895FF1}"/>
</file>

<file path=customXml/itemProps3.xml><?xml version="1.0" encoding="utf-8"?>
<ds:datastoreItem xmlns:ds="http://schemas.openxmlformats.org/officeDocument/2006/customXml" ds:itemID="{909B230B-E550-416B-80D3-B8ED7CC31C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физ</vt:lpstr>
      <vt:lpstr>физ!Область_печати</vt:lpstr>
    </vt:vector>
  </TitlesOfParts>
  <Company>ГУ ЯО ЦОиККО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Распределение баллов по  физике (досрочный этап, 02.06.2014 г.) (по состоянию на 16.06.2014)</dc:title>
  <dc:creator>Богомолов Иван Иванович</dc:creator>
  <cp:lastModifiedBy>Бучина Ирина Николаевна</cp:lastModifiedBy>
  <dcterms:created xsi:type="dcterms:W3CDTF">2014-06-17T12:11:17Z</dcterms:created>
  <dcterms:modified xsi:type="dcterms:W3CDTF">2014-06-17T12:30:16Z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0x01010017C7E77192620840B23C02559842DA52</vt:lpwstr>
  </property>
  <property fmtid="{D5CDD505-2E9C-101B-9397-08002B2CF9AE}" pid="3" name="DocDate">
    <vt:filetime>2014-06-15T20:00:00Z</vt:filetime>
  </property>
  <property fmtid="{D5CDD505-2E9C-101B-9397-08002B2CF9AE}" pid="4" name="docType">
    <vt:lpwstr>48</vt:lpwstr>
  </property>
  <property fmtid="{D5CDD505-2E9C-101B-9397-08002B2CF9AE}" pid="5" name="Order">
    <vt:r8>180500</vt:r8>
  </property>
</Properties>
</file>