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3920"/>
  </bookViews>
  <sheets>
    <sheet name="新表" sheetId="5" r:id="rId1"/>
    <sheet name="旧" sheetId="4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17" i="5" l="1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92" i="5" l="1"/>
  <c r="W99" i="5" s="1"/>
  <c r="W72" i="5"/>
  <c r="W66" i="5"/>
  <c r="W65" i="5"/>
  <c r="W71" i="5" s="1"/>
  <c r="W77" i="5" s="1"/>
  <c r="W84" i="5" s="1"/>
  <c r="W91" i="5" s="1"/>
  <c r="W98" i="5" s="1"/>
  <c r="W64" i="5"/>
  <c r="W70" i="5" s="1"/>
  <c r="W76" i="5" s="1"/>
  <c r="W83" i="5" s="1"/>
  <c r="W90" i="5" s="1"/>
  <c r="W97" i="5" s="1"/>
  <c r="W57" i="5"/>
  <c r="V92" i="5" l="1"/>
  <c r="V99" i="5" s="1"/>
  <c r="V66" i="5"/>
  <c r="V72" i="5" s="1"/>
  <c r="V65" i="5"/>
  <c r="V71" i="5" s="1"/>
  <c r="V77" i="5" s="1"/>
  <c r="V84" i="5" s="1"/>
  <c r="V91" i="5" s="1"/>
  <c r="V98" i="5" s="1"/>
  <c r="V64" i="5"/>
  <c r="V70" i="5" s="1"/>
  <c r="V76" i="5" s="1"/>
  <c r="V83" i="5" s="1"/>
  <c r="V90" i="5" s="1"/>
  <c r="V97" i="5" s="1"/>
  <c r="V57" i="5"/>
  <c r="J85" i="4" l="1"/>
  <c r="J92" i="4"/>
  <c r="K85" i="4"/>
  <c r="K92" i="4"/>
  <c r="K50" i="4"/>
  <c r="J50" i="4"/>
  <c r="I55" i="4"/>
  <c r="K59" i="4"/>
  <c r="K65" i="4"/>
  <c r="J59" i="4"/>
  <c r="J65" i="4"/>
  <c r="J58" i="4"/>
  <c r="J64" i="4"/>
  <c r="J70" i="4"/>
  <c r="J77" i="4"/>
  <c r="J84" i="4"/>
  <c r="J91" i="4"/>
  <c r="K58" i="4"/>
  <c r="K64" i="4"/>
  <c r="K70" i="4"/>
  <c r="K77" i="4"/>
  <c r="K84" i="4"/>
  <c r="K91" i="4"/>
  <c r="K57" i="4"/>
  <c r="K63" i="4"/>
  <c r="K69" i="4"/>
  <c r="K76" i="4"/>
  <c r="K83" i="4"/>
  <c r="K90" i="4"/>
  <c r="J57" i="4"/>
  <c r="J63" i="4"/>
  <c r="J69" i="4"/>
  <c r="J76" i="4"/>
  <c r="J83" i="4"/>
  <c r="J90" i="4"/>
  <c r="I48" i="4"/>
</calcChain>
</file>

<file path=xl/sharedStrings.xml><?xml version="1.0" encoding="utf-8"?>
<sst xmlns="http://schemas.openxmlformats.org/spreadsheetml/2006/main" count="805" uniqueCount="190">
  <si>
    <t>枪兵</t>
    <phoneticPr fontId="2" type="noConversion"/>
  </si>
  <si>
    <t>怪物详情</t>
    <phoneticPr fontId="2" type="noConversion"/>
  </si>
  <si>
    <t>弓箭手</t>
    <phoneticPr fontId="2" type="noConversion"/>
  </si>
  <si>
    <t>道士</t>
    <phoneticPr fontId="2" type="noConversion"/>
  </si>
  <si>
    <t>张角</t>
    <phoneticPr fontId="2" type="noConversion"/>
  </si>
  <si>
    <t>僵尸</t>
    <phoneticPr fontId="2" type="noConversion"/>
  </si>
  <si>
    <t>管亥</t>
    <phoneticPr fontId="2" type="noConversion"/>
  </si>
  <si>
    <t>蝙蝠</t>
    <phoneticPr fontId="2" type="noConversion"/>
  </si>
  <si>
    <t>山贼</t>
    <phoneticPr fontId="2" type="noConversion"/>
  </si>
  <si>
    <t>道士</t>
    <phoneticPr fontId="2" type="noConversion"/>
  </si>
  <si>
    <t>张宝</t>
    <phoneticPr fontId="2" type="noConversion"/>
  </si>
  <si>
    <t>力士</t>
    <phoneticPr fontId="2" type="noConversion"/>
  </si>
  <si>
    <t>张梁</t>
    <phoneticPr fontId="2" type="noConversion"/>
  </si>
  <si>
    <t>刀兵</t>
    <phoneticPr fontId="2" type="noConversion"/>
  </si>
  <si>
    <t>张角</t>
    <phoneticPr fontId="2" type="noConversion"/>
  </si>
  <si>
    <t>弓箭</t>
    <phoneticPr fontId="2" type="noConversion"/>
  </si>
  <si>
    <t>bullet</t>
  </si>
  <si>
    <t>actor</t>
  </si>
  <si>
    <t>RollingStone</t>
  </si>
  <si>
    <t>魔法弹</t>
    <phoneticPr fontId="2" type="noConversion"/>
  </si>
  <si>
    <t>滚石陷阱</t>
    <phoneticPr fontId="2" type="noConversion"/>
  </si>
  <si>
    <t>[40,40]</t>
    <phoneticPr fontId="2" type="noConversion"/>
  </si>
  <si>
    <t>[2,2]</t>
    <phoneticPr fontId="2" type="noConversion"/>
  </si>
  <si>
    <t>[80,80]</t>
    <phoneticPr fontId="2" type="noConversion"/>
  </si>
  <si>
    <t>Bangalore</t>
  </si>
  <si>
    <t>炸弹陷阱</t>
    <phoneticPr fontId="2" type="noConversion"/>
  </si>
  <si>
    <t>陨石</t>
    <phoneticPr fontId="2" type="noConversion"/>
  </si>
  <si>
    <t>Meteorite</t>
  </si>
  <si>
    <t>飞刀</t>
    <phoneticPr fontId="2" type="noConversion"/>
  </si>
  <si>
    <t>[40,80]</t>
    <phoneticPr fontId="2" type="noConversion"/>
  </si>
  <si>
    <t>[0,0]</t>
    <phoneticPr fontId="2" type="noConversion"/>
  </si>
  <si>
    <t>[2,2]</t>
    <phoneticPr fontId="2" type="noConversion"/>
  </si>
  <si>
    <t>[80,80]</t>
    <phoneticPr fontId="2" type="noConversion"/>
  </si>
  <si>
    <t>怪物编号（ID）</t>
  </si>
  <si>
    <t>模型文件(face)</t>
  </si>
  <si>
    <t>怪物名称(nameCN)</t>
  </si>
  <si>
    <t>类型（type）</t>
  </si>
  <si>
    <t>offset</t>
  </si>
  <si>
    <t>area</t>
  </si>
  <si>
    <t>range</t>
  </si>
  <si>
    <t>speed</t>
  </si>
  <si>
    <t>damage</t>
  </si>
  <si>
    <t>attack</t>
  </si>
  <si>
    <t>health</t>
  </si>
  <si>
    <t>defense</t>
  </si>
  <si>
    <t>dps</t>
  </si>
  <si>
    <t>[240,240]</t>
    <phoneticPr fontId="2" type="noConversion"/>
  </si>
  <si>
    <t>[-50,50]</t>
    <phoneticPr fontId="2" type="noConversion"/>
  </si>
  <si>
    <t>[0,-120]</t>
    <phoneticPr fontId="2" type="noConversion"/>
  </si>
  <si>
    <t>魔法弹(张角）1</t>
    <phoneticPr fontId="2" type="noConversion"/>
  </si>
  <si>
    <t>魔法弹(张角）2</t>
    <phoneticPr fontId="2" type="noConversion"/>
  </si>
  <si>
    <t>[0,0]</t>
    <phoneticPr fontId="2" type="noConversion"/>
  </si>
  <si>
    <t>[240,240]</t>
    <phoneticPr fontId="2" type="noConversion"/>
  </si>
  <si>
    <t>[240,240]</t>
    <phoneticPr fontId="2" type="noConversion"/>
  </si>
  <si>
    <t>[0,0]</t>
    <phoneticPr fontId="2" type="noConversion"/>
  </si>
  <si>
    <t>actor</t>
    <phoneticPr fontId="2" type="noConversion"/>
  </si>
  <si>
    <t>枪兵（静止）</t>
    <phoneticPr fontId="2" type="noConversion"/>
  </si>
  <si>
    <t>弓箭手（静止）</t>
    <phoneticPr fontId="2" type="noConversion"/>
  </si>
  <si>
    <t>弓箭（快速）</t>
    <phoneticPr fontId="2" type="noConversion"/>
  </si>
  <si>
    <t>[160,160]</t>
    <phoneticPr fontId="2" type="noConversion"/>
  </si>
  <si>
    <t>RollingStone</t>
    <phoneticPr fontId="2" type="noConversion"/>
  </si>
  <si>
    <t>Meteorite</t>
    <phoneticPr fontId="2" type="noConversion"/>
  </si>
  <si>
    <t>枪兵(测试）</t>
    <phoneticPr fontId="2" type="noConversion"/>
  </si>
  <si>
    <t>弓箭手(测试）</t>
    <phoneticPr fontId="2" type="noConversion"/>
  </si>
  <si>
    <t>刀兵(测试）</t>
    <phoneticPr fontId="2" type="noConversion"/>
  </si>
  <si>
    <t>道士(测试）</t>
    <phoneticPr fontId="2" type="noConversion"/>
  </si>
  <si>
    <t>僵尸(测试）</t>
    <phoneticPr fontId="2" type="noConversion"/>
  </si>
  <si>
    <t>蝙蝠(测试）</t>
    <phoneticPr fontId="2" type="noConversion"/>
  </si>
  <si>
    <t>力士(测试）</t>
    <phoneticPr fontId="2" type="noConversion"/>
  </si>
  <si>
    <t>管亥(测试）</t>
    <phoneticPr fontId="2" type="noConversion"/>
  </si>
  <si>
    <t>山贼(测试）</t>
    <phoneticPr fontId="2" type="noConversion"/>
  </si>
  <si>
    <t>张梁(测试）</t>
    <phoneticPr fontId="2" type="noConversion"/>
  </si>
  <si>
    <t>张角(测试）</t>
    <phoneticPr fontId="2" type="noConversion"/>
  </si>
  <si>
    <t>张宝(测试）</t>
    <phoneticPr fontId="2" type="noConversion"/>
  </si>
  <si>
    <t>绵羊(测试）</t>
    <phoneticPr fontId="2" type="noConversion"/>
  </si>
  <si>
    <t>弓箭(测试）</t>
    <phoneticPr fontId="2" type="noConversion"/>
  </si>
  <si>
    <t>刀兵</t>
    <phoneticPr fontId="2" type="noConversion"/>
  </si>
  <si>
    <t>飞刀(测试）</t>
    <phoneticPr fontId="2" type="noConversion"/>
  </si>
  <si>
    <t>弓箭手</t>
    <phoneticPr fontId="2" type="noConversion"/>
  </si>
  <si>
    <t>冰箭(测试）</t>
    <phoneticPr fontId="2" type="noConversion"/>
  </si>
  <si>
    <t>魔法弹(测试）</t>
    <phoneticPr fontId="2" type="noConversion"/>
  </si>
  <si>
    <t>西凉枪兵(测试）</t>
    <phoneticPr fontId="2" type="noConversion"/>
  </si>
  <si>
    <t>西凉槌士(测试）</t>
    <phoneticPr fontId="2" type="noConversion"/>
  </si>
  <si>
    <t>西凉刀盾(测试）</t>
    <phoneticPr fontId="2" type="noConversion"/>
  </si>
  <si>
    <t>西凉弓兵(测试）</t>
    <phoneticPr fontId="2" type="noConversion"/>
  </si>
  <si>
    <t>西凉枪骑兵(测试）</t>
    <phoneticPr fontId="2" type="noConversion"/>
  </si>
  <si>
    <t>西凉策士(测试）</t>
    <phoneticPr fontId="2" type="noConversion"/>
  </si>
  <si>
    <t>西凉游侠(测试）</t>
    <phoneticPr fontId="2" type="noConversion"/>
  </si>
  <si>
    <t>元戎弩兵(测试）</t>
    <phoneticPr fontId="2" type="noConversion"/>
  </si>
  <si>
    <t>公孙瓒(测试）</t>
    <phoneticPr fontId="2" type="noConversion"/>
  </si>
  <si>
    <t>牛辅(测试）</t>
    <phoneticPr fontId="2" type="noConversion"/>
  </si>
  <si>
    <t>透明BOX</t>
    <phoneticPr fontId="2" type="noConversion"/>
  </si>
  <si>
    <t>[40,80]</t>
    <phoneticPr fontId="2" type="noConversion"/>
  </si>
  <si>
    <t>[40,40]</t>
    <phoneticPr fontId="2" type="noConversion"/>
  </si>
  <si>
    <t>关卡信息</t>
    <phoneticPr fontId="2" type="noConversion"/>
  </si>
  <si>
    <t>怪物基础</t>
    <phoneticPr fontId="2" type="noConversion"/>
  </si>
  <si>
    <t>碰撞体属性</t>
    <phoneticPr fontId="2" type="noConversion"/>
  </si>
  <si>
    <t>战斗属性</t>
    <phoneticPr fontId="2" type="noConversion"/>
  </si>
  <si>
    <t>状态附加</t>
    <phoneticPr fontId="2" type="noConversion"/>
  </si>
  <si>
    <t>技能</t>
    <phoneticPr fontId="2" type="noConversion"/>
  </si>
  <si>
    <t>掉落</t>
    <phoneticPr fontId="2" type="noConversion"/>
  </si>
  <si>
    <t>章节ID</t>
    <phoneticPr fontId="2" type="noConversion"/>
  </si>
  <si>
    <t>章节名称</t>
    <phoneticPr fontId="2" type="noConversion"/>
  </si>
  <si>
    <t>关卡ID</t>
    <phoneticPr fontId="2" type="noConversion"/>
  </si>
  <si>
    <t>关卡名称</t>
    <phoneticPr fontId="2" type="noConversion"/>
  </si>
  <si>
    <t>难度</t>
    <phoneticPr fontId="2" type="noConversion"/>
  </si>
  <si>
    <t>每日次数</t>
    <phoneticPr fontId="2" type="noConversion"/>
  </si>
  <si>
    <t>付费次数</t>
    <phoneticPr fontId="2" type="noConversion"/>
  </si>
  <si>
    <t>元宝消耗</t>
    <phoneticPr fontId="2" type="noConversion"/>
  </si>
  <si>
    <t>体力</t>
    <phoneticPr fontId="2" type="noConversion"/>
  </si>
  <si>
    <t>复活次数</t>
    <phoneticPr fontId="2" type="noConversion"/>
  </si>
  <si>
    <t>掉落提示</t>
    <phoneticPr fontId="2" type="noConversion"/>
  </si>
  <si>
    <t>碰撞范围</t>
    <phoneticPr fontId="2" type="noConversion"/>
  </si>
  <si>
    <t>生命值</t>
    <phoneticPr fontId="2" type="noConversion"/>
  </si>
  <si>
    <t>物理攻击</t>
    <phoneticPr fontId="2" type="noConversion"/>
  </si>
  <si>
    <t>法术攻击</t>
    <phoneticPr fontId="2" type="noConversion"/>
  </si>
  <si>
    <t>物理防御</t>
    <phoneticPr fontId="2" type="noConversion"/>
  </si>
  <si>
    <t>法术防御</t>
    <phoneticPr fontId="2" type="noConversion"/>
  </si>
  <si>
    <t>暴击</t>
    <phoneticPr fontId="2" type="noConversion"/>
  </si>
  <si>
    <t>基础间隔</t>
    <phoneticPr fontId="2" type="noConversion"/>
  </si>
  <si>
    <t>攻击速度</t>
    <phoneticPr fontId="2" type="noConversion"/>
  </si>
  <si>
    <t>移动速度</t>
    <phoneticPr fontId="2" type="noConversion"/>
  </si>
  <si>
    <t>攻击浮动</t>
    <phoneticPr fontId="2" type="noConversion"/>
  </si>
  <si>
    <t>冰封附加</t>
  </si>
  <si>
    <t>灼烧附加</t>
    <phoneticPr fontId="2" type="noConversion"/>
  </si>
  <si>
    <t>减速附加</t>
  </si>
  <si>
    <t>衰弱附加</t>
    <phoneticPr fontId="2" type="noConversion"/>
  </si>
  <si>
    <t>铜币</t>
    <phoneticPr fontId="2" type="noConversion"/>
  </si>
  <si>
    <t>辅助道具</t>
    <phoneticPr fontId="2" type="noConversion"/>
  </si>
  <si>
    <t>材料</t>
    <phoneticPr fontId="2" type="noConversion"/>
  </si>
  <si>
    <t>chapter_id</t>
    <phoneticPr fontId="2" type="noConversion"/>
  </si>
  <si>
    <t>chapter_name</t>
    <phoneticPr fontId="2" type="noConversion"/>
  </si>
  <si>
    <t>level_id</t>
    <phoneticPr fontId="2" type="noConversion"/>
  </si>
  <si>
    <t>level_name</t>
    <phoneticPr fontId="2" type="noConversion"/>
  </si>
  <si>
    <t>level</t>
    <phoneticPr fontId="2" type="noConversion"/>
  </si>
  <si>
    <t>limit</t>
    <phoneticPr fontId="2" type="noConversion"/>
  </si>
  <si>
    <t>gold_limit</t>
    <phoneticPr fontId="2" type="noConversion"/>
  </si>
  <si>
    <t>gold_cost</t>
    <phoneticPr fontId="2" type="noConversion"/>
  </si>
  <si>
    <t>spirit_cost</t>
    <phoneticPr fontId="2" type="noConversion"/>
  </si>
  <si>
    <t>rev</t>
    <phoneticPr fontId="2" type="noConversion"/>
  </si>
  <si>
    <t>drop_tip</t>
    <phoneticPr fontId="2" type="noConversion"/>
  </si>
  <si>
    <t>monster_id</t>
    <phoneticPr fontId="2" type="noConversion"/>
  </si>
  <si>
    <t>monster_type</t>
    <phoneticPr fontId="2" type="noConversion"/>
  </si>
  <si>
    <t>monster_name</t>
    <phoneticPr fontId="2" type="noConversion"/>
  </si>
  <si>
    <t>face</t>
    <phoneticPr fontId="2" type="noConversion"/>
  </si>
  <si>
    <t>size</t>
    <phoneticPr fontId="2" type="noConversion"/>
  </si>
  <si>
    <t>p_attack</t>
    <phoneticPr fontId="2" type="noConversion"/>
  </si>
  <si>
    <t>m_attack</t>
    <phoneticPr fontId="2" type="noConversion"/>
  </si>
  <si>
    <t>p_defense</t>
    <phoneticPr fontId="2" type="noConversion"/>
  </si>
  <si>
    <t>m_defense</t>
    <phoneticPr fontId="2" type="noConversion"/>
  </si>
  <si>
    <t>Bullet</t>
    <phoneticPr fontId="2" type="noConversion"/>
  </si>
  <si>
    <t>奖励123</t>
    <phoneticPr fontId="2" type="noConversion"/>
  </si>
  <si>
    <t>路遇公孙</t>
  </si>
  <si>
    <t>痛打牛辅</t>
    <phoneticPr fontId="4" type="noConversion"/>
  </si>
  <si>
    <t>智斗李儒</t>
    <phoneticPr fontId="4" type="noConversion"/>
  </si>
  <si>
    <t>斩华雄</t>
    <phoneticPr fontId="4" type="noConversion"/>
  </si>
  <si>
    <t>黄巾刀兵</t>
    <phoneticPr fontId="2" type="noConversion"/>
  </si>
  <si>
    <t>黄巾箭手（Left）</t>
    <phoneticPr fontId="2" type="noConversion"/>
  </si>
  <si>
    <t>黄巾箭手（Right）</t>
    <phoneticPr fontId="2" type="noConversion"/>
  </si>
  <si>
    <t>黄巾箭手（LeftUp）</t>
    <phoneticPr fontId="2" type="noConversion"/>
  </si>
  <si>
    <t>黄巾箭手（RightDown）</t>
    <phoneticPr fontId="2" type="noConversion"/>
  </si>
  <si>
    <t>激光箭</t>
    <phoneticPr fontId="2" type="noConversion"/>
  </si>
  <si>
    <t>Other</t>
    <phoneticPr fontId="2" type="noConversion"/>
  </si>
  <si>
    <t>渔阳洞穴一</t>
    <phoneticPr fontId="2" type="noConversion"/>
  </si>
  <si>
    <t>渔阳洞穴二</t>
    <phoneticPr fontId="2" type="noConversion"/>
  </si>
  <si>
    <t>决战广宗</t>
    <phoneticPr fontId="2" type="noConversion"/>
  </si>
  <si>
    <t>决战广宗（精）</t>
    <phoneticPr fontId="2" type="noConversion"/>
  </si>
  <si>
    <t>巨鹿山道一</t>
    <phoneticPr fontId="2" type="noConversion"/>
  </si>
  <si>
    <t>巨鹿山道二</t>
    <phoneticPr fontId="2" type="noConversion"/>
  </si>
  <si>
    <t>掉落金钱物资</t>
    <phoneticPr fontId="2" type="noConversion"/>
  </si>
  <si>
    <t>黄巾枪兵</t>
    <phoneticPr fontId="2" type="noConversion"/>
  </si>
  <si>
    <t>黄巾僵尸（宝箱怪1）</t>
    <phoneticPr fontId="2" type="noConversion"/>
  </si>
  <si>
    <t>黄巾力士（宝箱怪2）</t>
    <phoneticPr fontId="2" type="noConversion"/>
  </si>
  <si>
    <t>测试关卡</t>
    <phoneticPr fontId="2" type="noConversion"/>
  </si>
  <si>
    <t>所有奖励</t>
    <phoneticPr fontId="2" type="noConversion"/>
  </si>
  <si>
    <t>怪物编号</t>
    <phoneticPr fontId="2" type="noConversion"/>
  </si>
  <si>
    <t>怪物名称</t>
    <phoneticPr fontId="2" type="noConversion"/>
  </si>
  <si>
    <t>模型文件</t>
    <phoneticPr fontId="2" type="noConversion"/>
  </si>
  <si>
    <t>桃园结义【新手】</t>
    <phoneticPr fontId="2" type="noConversion"/>
  </si>
  <si>
    <t>模型动画【测试】</t>
    <phoneticPr fontId="2" type="noConversion"/>
  </si>
  <si>
    <t>单怪行为【测试】</t>
    <phoneticPr fontId="2" type="noConversion"/>
  </si>
  <si>
    <t>[80,80]</t>
    <phoneticPr fontId="2" type="noConversion"/>
  </si>
  <si>
    <t>[160,160]</t>
    <phoneticPr fontId="2" type="noConversion"/>
  </si>
  <si>
    <t>p_dps</t>
    <phoneticPr fontId="2" type="noConversion"/>
  </si>
  <si>
    <t>m_dps</t>
    <phoneticPr fontId="2" type="noConversion"/>
  </si>
  <si>
    <t>Monster</t>
  </si>
  <si>
    <t>Monster</t>
    <phoneticPr fontId="2" type="noConversion"/>
  </si>
  <si>
    <t>【1】幽州平叛</t>
    <phoneticPr fontId="2" type="noConversion"/>
  </si>
  <si>
    <t>【2】董卓之乱</t>
    <phoneticPr fontId="2" type="noConversion"/>
  </si>
  <si>
    <t>【3】孟德基业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</si>
</sst>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7" fillId="5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>
      <alignment vertic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>
      <alignment vertical="center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8" fillId="6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7" fillId="7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8" fillId="8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10" fillId="0" borderId="0" xfId="0" applyFont="1" applyFill="1" applyAlignment="1" applyProtection="1">
      <alignment horizontal="center"/>
    </xf>
    <xf numFmtId="0" fontId="8" fillId="0" borderId="0" xfId="0" applyFont="1" applyFill="1">
      <alignment vertical="center"/>
    </xf>
    <xf numFmtId="0" fontId="1" fillId="9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tabSelected="1" workbookViewId="0">
      <pane ySplit="3" topLeftCell="A91" activePane="bottomLeft" state="frozen"/>
      <selection pane="bottomLeft" activeCell="L110" sqref="L110"/>
    </sheetView>
  </sheetViews>
  <sheetFormatPr defaultRowHeight="13.5" x14ac:dyDescent="0.15"/>
  <cols>
    <col min="2" max="2" width="13.625" customWidth="1"/>
    <col min="4" max="4" width="15" customWidth="1"/>
    <col min="11" max="11" width="13.875" customWidth="1"/>
    <col min="12" max="12" width="12.25" customWidth="1"/>
    <col min="14" max="14" width="20.625" customWidth="1"/>
    <col min="15" max="15" width="12.625" customWidth="1"/>
  </cols>
  <sheetData>
    <row r="1" spans="1:39" s="3" customFormat="1" ht="16.5" customHeight="1" x14ac:dyDescent="0.15">
      <c r="A1" s="70" t="s">
        <v>94</v>
      </c>
      <c r="B1" s="70"/>
      <c r="C1" s="70"/>
      <c r="D1" s="70"/>
      <c r="E1" s="70"/>
      <c r="F1" s="70"/>
      <c r="G1" s="70"/>
      <c r="H1" s="70"/>
      <c r="I1" s="70"/>
      <c r="J1" s="70"/>
      <c r="K1" s="71"/>
      <c r="L1" s="72" t="s">
        <v>95</v>
      </c>
      <c r="M1" s="73"/>
      <c r="N1" s="73"/>
      <c r="O1" s="74"/>
      <c r="P1" s="75" t="s">
        <v>96</v>
      </c>
      <c r="Q1" s="76"/>
      <c r="R1" s="76"/>
      <c r="S1" s="77"/>
      <c r="T1" s="77"/>
      <c r="U1" s="78"/>
      <c r="V1" s="69" t="s">
        <v>97</v>
      </c>
      <c r="W1" s="69"/>
      <c r="X1" s="69"/>
      <c r="Y1" s="69"/>
      <c r="Z1" s="69"/>
      <c r="AA1" s="69"/>
      <c r="AB1" s="69"/>
      <c r="AC1" s="69"/>
      <c r="AD1" s="69"/>
      <c r="AE1" s="69"/>
      <c r="AF1" s="79" t="s">
        <v>98</v>
      </c>
      <c r="AG1" s="80"/>
      <c r="AH1" s="80"/>
      <c r="AI1" s="81"/>
      <c r="AJ1" s="59" t="s">
        <v>99</v>
      </c>
      <c r="AK1" s="69" t="s">
        <v>100</v>
      </c>
      <c r="AL1" s="69"/>
      <c r="AM1" s="69"/>
    </row>
    <row r="2" spans="1:39" s="3" customFormat="1" ht="16.5" customHeight="1" x14ac:dyDescent="0.35">
      <c r="A2" s="1" t="s">
        <v>101</v>
      </c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J2" s="2" t="s">
        <v>110</v>
      </c>
      <c r="K2" s="1" t="s">
        <v>111</v>
      </c>
      <c r="L2" s="1" t="s">
        <v>175</v>
      </c>
      <c r="M2" s="1"/>
      <c r="N2" s="1" t="s">
        <v>176</v>
      </c>
      <c r="O2" s="1" t="s">
        <v>177</v>
      </c>
      <c r="P2" s="1"/>
      <c r="Q2" s="1" t="s">
        <v>112</v>
      </c>
      <c r="R2" s="1"/>
      <c r="S2" s="1"/>
      <c r="T2" s="1"/>
      <c r="U2" s="1"/>
      <c r="V2" s="60" t="s">
        <v>113</v>
      </c>
      <c r="W2" s="60" t="s">
        <v>114</v>
      </c>
      <c r="X2" s="60" t="s">
        <v>115</v>
      </c>
      <c r="Y2" s="60" t="s">
        <v>116</v>
      </c>
      <c r="Z2" s="60" t="s">
        <v>117</v>
      </c>
      <c r="AA2" s="60" t="s">
        <v>118</v>
      </c>
      <c r="AB2" s="60" t="s">
        <v>119</v>
      </c>
      <c r="AC2" s="60" t="s">
        <v>120</v>
      </c>
      <c r="AD2" s="60" t="s">
        <v>121</v>
      </c>
      <c r="AE2" s="60" t="s">
        <v>122</v>
      </c>
      <c r="AF2" s="61" t="s">
        <v>123</v>
      </c>
      <c r="AG2" s="61" t="s">
        <v>124</v>
      </c>
      <c r="AH2" s="61" t="s">
        <v>125</v>
      </c>
      <c r="AI2" s="60" t="s">
        <v>126</v>
      </c>
      <c r="AJ2" s="60" t="s">
        <v>99</v>
      </c>
      <c r="AK2" s="62" t="s">
        <v>127</v>
      </c>
      <c r="AL2" s="62" t="s">
        <v>128</v>
      </c>
      <c r="AM2" s="62" t="s">
        <v>129</v>
      </c>
    </row>
    <row r="3" spans="1:39" s="3" customFormat="1" ht="16.5" x14ac:dyDescent="0.35">
      <c r="A3" s="1" t="s">
        <v>130</v>
      </c>
      <c r="B3" s="1" t="s">
        <v>131</v>
      </c>
      <c r="C3" s="1" t="s">
        <v>132</v>
      </c>
      <c r="D3" s="1" t="s">
        <v>133</v>
      </c>
      <c r="E3" s="1" t="s">
        <v>134</v>
      </c>
      <c r="F3" s="1" t="s">
        <v>135</v>
      </c>
      <c r="G3" s="1" t="s">
        <v>136</v>
      </c>
      <c r="H3" s="1" t="s">
        <v>137</v>
      </c>
      <c r="I3" s="1" t="s">
        <v>138</v>
      </c>
      <c r="J3" s="2" t="s">
        <v>139</v>
      </c>
      <c r="K3" s="1" t="s">
        <v>140</v>
      </c>
      <c r="L3" s="1" t="s">
        <v>141</v>
      </c>
      <c r="M3" s="1" t="s">
        <v>142</v>
      </c>
      <c r="N3" s="1" t="s">
        <v>143</v>
      </c>
      <c r="O3" s="1" t="s">
        <v>144</v>
      </c>
      <c r="P3" s="1" t="s">
        <v>37</v>
      </c>
      <c r="Q3" s="1" t="s">
        <v>145</v>
      </c>
      <c r="R3" s="1" t="s">
        <v>39</v>
      </c>
      <c r="S3" s="1" t="s">
        <v>40</v>
      </c>
      <c r="T3" s="1" t="s">
        <v>183</v>
      </c>
      <c r="U3" s="1" t="s">
        <v>184</v>
      </c>
      <c r="V3" s="60" t="s">
        <v>43</v>
      </c>
      <c r="W3" s="60" t="s">
        <v>146</v>
      </c>
      <c r="X3" s="60" t="s">
        <v>147</v>
      </c>
      <c r="Y3" s="60" t="s">
        <v>148</v>
      </c>
      <c r="Z3" s="60" t="s">
        <v>149</v>
      </c>
      <c r="AA3" s="60"/>
      <c r="AB3" s="60"/>
      <c r="AC3" s="60"/>
      <c r="AD3" s="60"/>
      <c r="AE3" s="60"/>
      <c r="AF3" s="61"/>
      <c r="AG3" s="61"/>
      <c r="AH3" s="61"/>
      <c r="AI3" s="60"/>
      <c r="AJ3" s="60"/>
      <c r="AK3" s="62"/>
      <c r="AL3" s="62"/>
      <c r="AM3" s="62"/>
    </row>
    <row r="4" spans="1:39" ht="16.5" x14ac:dyDescent="0.35">
      <c r="A4" s="7">
        <v>100</v>
      </c>
      <c r="B4" s="51" t="s">
        <v>173</v>
      </c>
      <c r="C4" s="63">
        <v>1001</v>
      </c>
      <c r="D4" s="51" t="s">
        <v>179</v>
      </c>
      <c r="E4" s="51">
        <v>1</v>
      </c>
      <c r="F4" s="51">
        <v>9999</v>
      </c>
      <c r="G4" s="51">
        <v>9999</v>
      </c>
      <c r="H4" s="51">
        <v>1</v>
      </c>
      <c r="I4" s="51">
        <v>1</v>
      </c>
      <c r="J4" s="7">
        <v>3</v>
      </c>
      <c r="K4" s="53" t="s">
        <v>174</v>
      </c>
      <c r="L4" s="4">
        <v>10000011</v>
      </c>
      <c r="M4" s="51" t="s">
        <v>186</v>
      </c>
      <c r="N4" s="4" t="s">
        <v>62</v>
      </c>
      <c r="O4" s="4">
        <v>20000</v>
      </c>
      <c r="P4" s="51"/>
      <c r="Q4" s="52" t="s">
        <v>29</v>
      </c>
      <c r="R4" s="51"/>
      <c r="S4" s="51">
        <v>1</v>
      </c>
      <c r="T4" s="51"/>
      <c r="U4" s="51"/>
      <c r="V4" s="51">
        <v>999999</v>
      </c>
      <c r="W4" s="51">
        <v>1</v>
      </c>
      <c r="X4" s="51">
        <v>0</v>
      </c>
      <c r="Y4" s="51">
        <v>1</v>
      </c>
      <c r="Z4" s="51">
        <v>1</v>
      </c>
    </row>
    <row r="5" spans="1:39" ht="16.5" x14ac:dyDescent="0.35">
      <c r="A5" s="51"/>
      <c r="B5" s="51"/>
      <c r="C5" s="51"/>
      <c r="D5" s="51"/>
      <c r="E5" s="51"/>
      <c r="F5" s="51"/>
      <c r="G5" s="51"/>
      <c r="H5" s="51"/>
      <c r="I5" s="51"/>
      <c r="J5" s="7"/>
      <c r="K5" s="53"/>
      <c r="L5" s="4">
        <v>10000012</v>
      </c>
      <c r="M5" s="51" t="s">
        <v>186</v>
      </c>
      <c r="N5" s="4" t="s">
        <v>64</v>
      </c>
      <c r="O5" s="4">
        <v>20001</v>
      </c>
      <c r="P5" s="51"/>
      <c r="Q5" s="52" t="s">
        <v>29</v>
      </c>
      <c r="R5" s="51"/>
      <c r="S5" s="51">
        <v>1</v>
      </c>
      <c r="T5" s="51"/>
      <c r="U5" s="53"/>
      <c r="V5" s="51">
        <v>999999</v>
      </c>
      <c r="W5" s="51">
        <v>1</v>
      </c>
      <c r="X5" s="51">
        <v>0</v>
      </c>
      <c r="Y5" s="51">
        <v>1</v>
      </c>
      <c r="Z5" s="51">
        <v>1</v>
      </c>
    </row>
    <row r="6" spans="1:39" ht="16.5" x14ac:dyDescent="0.35">
      <c r="A6" s="54"/>
      <c r="B6" s="54"/>
      <c r="C6" s="54"/>
      <c r="D6" s="54"/>
      <c r="E6" s="54"/>
      <c r="F6" s="54"/>
      <c r="G6" s="54"/>
      <c r="H6" s="54"/>
      <c r="I6" s="54"/>
      <c r="J6" s="7"/>
      <c r="K6" s="55"/>
      <c r="L6" s="4">
        <v>10000013</v>
      </c>
      <c r="M6" s="51" t="s">
        <v>186</v>
      </c>
      <c r="N6" s="4" t="s">
        <v>63</v>
      </c>
      <c r="O6" s="4">
        <v>20002</v>
      </c>
      <c r="P6" s="51"/>
      <c r="Q6" s="52" t="s">
        <v>29</v>
      </c>
      <c r="R6" s="51"/>
      <c r="S6" s="51">
        <v>1</v>
      </c>
      <c r="T6" s="51"/>
      <c r="U6" s="55"/>
      <c r="V6" s="51">
        <v>999999</v>
      </c>
      <c r="W6" s="51">
        <v>1</v>
      </c>
      <c r="X6" s="51">
        <v>0</v>
      </c>
      <c r="Y6" s="51">
        <v>1</v>
      </c>
      <c r="Z6" s="51">
        <v>1</v>
      </c>
    </row>
    <row r="7" spans="1:39" ht="16.5" x14ac:dyDescent="0.35">
      <c r="A7" s="54"/>
      <c r="B7" s="54"/>
      <c r="C7" s="54"/>
      <c r="D7" s="54"/>
      <c r="E7" s="54"/>
      <c r="F7" s="54"/>
      <c r="G7" s="54"/>
      <c r="H7" s="54"/>
      <c r="I7" s="54"/>
      <c r="J7" s="7"/>
      <c r="K7" s="55"/>
      <c r="L7" s="4">
        <v>10000014</v>
      </c>
      <c r="M7" s="51" t="s">
        <v>186</v>
      </c>
      <c r="N7" s="4" t="s">
        <v>66</v>
      </c>
      <c r="O7" s="4">
        <v>20003</v>
      </c>
      <c r="P7" s="51"/>
      <c r="Q7" s="52" t="s">
        <v>29</v>
      </c>
      <c r="R7" s="51"/>
      <c r="S7" s="51">
        <v>1</v>
      </c>
      <c r="T7" s="51"/>
      <c r="U7" s="54"/>
      <c r="V7" s="51">
        <v>999999</v>
      </c>
      <c r="W7" s="51">
        <v>1</v>
      </c>
      <c r="X7" s="51">
        <v>0</v>
      </c>
      <c r="Y7" s="51">
        <v>1</v>
      </c>
      <c r="Z7" s="51">
        <v>1</v>
      </c>
    </row>
    <row r="8" spans="1:39" ht="16.5" x14ac:dyDescent="0.35">
      <c r="A8" s="54"/>
      <c r="B8" s="54"/>
      <c r="C8" s="54"/>
      <c r="D8" s="54"/>
      <c r="E8" s="54"/>
      <c r="F8" s="54"/>
      <c r="G8" s="54"/>
      <c r="H8" s="54"/>
      <c r="I8" s="54"/>
      <c r="J8" s="7"/>
      <c r="K8" s="55"/>
      <c r="L8" s="4">
        <v>10000015</v>
      </c>
      <c r="M8" s="51" t="s">
        <v>186</v>
      </c>
      <c r="N8" s="4" t="s">
        <v>67</v>
      </c>
      <c r="O8" s="4">
        <v>20004</v>
      </c>
      <c r="P8" s="51"/>
      <c r="Q8" s="52" t="s">
        <v>29</v>
      </c>
      <c r="R8" s="51"/>
      <c r="S8" s="51">
        <v>1</v>
      </c>
      <c r="T8" s="51"/>
      <c r="U8" s="54"/>
      <c r="V8" s="51">
        <v>999999</v>
      </c>
      <c r="W8" s="51">
        <v>1</v>
      </c>
      <c r="X8" s="51">
        <v>0</v>
      </c>
      <c r="Y8" s="51">
        <v>1</v>
      </c>
      <c r="Z8" s="51">
        <v>1</v>
      </c>
    </row>
    <row r="9" spans="1:39" ht="16.5" x14ac:dyDescent="0.35">
      <c r="A9" s="54"/>
      <c r="B9" s="54"/>
      <c r="C9" s="54"/>
      <c r="D9" s="54"/>
      <c r="E9" s="54"/>
      <c r="F9" s="54"/>
      <c r="G9" s="54"/>
      <c r="H9" s="54"/>
      <c r="I9" s="54"/>
      <c r="J9" s="7"/>
      <c r="K9" s="55"/>
      <c r="L9" s="4">
        <v>10000016</v>
      </c>
      <c r="M9" s="51" t="s">
        <v>186</v>
      </c>
      <c r="N9" s="4" t="s">
        <v>65</v>
      </c>
      <c r="O9" s="4">
        <v>20005</v>
      </c>
      <c r="P9" s="51"/>
      <c r="Q9" s="52" t="s">
        <v>29</v>
      </c>
      <c r="R9" s="51"/>
      <c r="S9" s="51">
        <v>1</v>
      </c>
      <c r="T9" s="51"/>
      <c r="U9" s="54"/>
      <c r="V9" s="51">
        <v>999999</v>
      </c>
      <c r="W9" s="51">
        <v>1</v>
      </c>
      <c r="X9" s="51">
        <v>0</v>
      </c>
      <c r="Y9" s="51">
        <v>1</v>
      </c>
      <c r="Z9" s="51">
        <v>1</v>
      </c>
    </row>
    <row r="10" spans="1:39" ht="16.5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7"/>
      <c r="K10" s="55"/>
      <c r="L10" s="4">
        <v>10000017</v>
      </c>
      <c r="M10" s="51" t="s">
        <v>186</v>
      </c>
      <c r="N10" s="4" t="s">
        <v>68</v>
      </c>
      <c r="O10" s="4">
        <v>20006</v>
      </c>
      <c r="P10" s="51"/>
      <c r="Q10" s="52" t="s">
        <v>29</v>
      </c>
      <c r="R10" s="51"/>
      <c r="S10" s="51">
        <v>1</v>
      </c>
      <c r="T10" s="51"/>
      <c r="U10" s="54"/>
      <c r="V10" s="51">
        <v>999999</v>
      </c>
      <c r="W10" s="51">
        <v>1</v>
      </c>
      <c r="X10" s="51">
        <v>0</v>
      </c>
      <c r="Y10" s="51">
        <v>1</v>
      </c>
      <c r="Z10" s="51">
        <v>1</v>
      </c>
    </row>
    <row r="11" spans="1:39" ht="16.5" x14ac:dyDescent="0.35">
      <c r="A11" s="54"/>
      <c r="B11" s="54"/>
      <c r="C11" s="54"/>
      <c r="D11" s="54"/>
      <c r="E11" s="54"/>
      <c r="F11" s="54"/>
      <c r="G11" s="54"/>
      <c r="H11" s="54"/>
      <c r="I11" s="54"/>
      <c r="J11" s="7"/>
      <c r="K11" s="55"/>
      <c r="L11" s="4">
        <v>10000018</v>
      </c>
      <c r="M11" s="51" t="s">
        <v>186</v>
      </c>
      <c r="N11" s="4" t="s">
        <v>70</v>
      </c>
      <c r="O11" s="4">
        <v>20007</v>
      </c>
      <c r="P11" s="51"/>
      <c r="Q11" s="52" t="s">
        <v>29</v>
      </c>
      <c r="R11" s="51"/>
      <c r="S11" s="51">
        <v>1</v>
      </c>
      <c r="T11" s="51"/>
      <c r="U11" s="54"/>
      <c r="V11" s="51">
        <v>999999</v>
      </c>
      <c r="W11" s="51">
        <v>1</v>
      </c>
      <c r="X11" s="51">
        <v>0</v>
      </c>
      <c r="Y11" s="51">
        <v>1</v>
      </c>
      <c r="Z11" s="51">
        <v>1</v>
      </c>
    </row>
    <row r="12" spans="1:39" ht="16.5" x14ac:dyDescent="0.35">
      <c r="A12" s="54"/>
      <c r="B12" s="54"/>
      <c r="C12" s="54"/>
      <c r="D12" s="54"/>
      <c r="E12" s="54"/>
      <c r="F12" s="54"/>
      <c r="G12" s="54"/>
      <c r="H12" s="54"/>
      <c r="I12" s="54"/>
      <c r="J12" s="7"/>
      <c r="K12" s="55"/>
      <c r="L12" s="4">
        <v>10000019</v>
      </c>
      <c r="M12" s="51" t="s">
        <v>186</v>
      </c>
      <c r="N12" s="4" t="s">
        <v>74</v>
      </c>
      <c r="O12" s="4">
        <v>20008</v>
      </c>
      <c r="P12" s="51"/>
      <c r="Q12" s="52" t="s">
        <v>29</v>
      </c>
      <c r="R12" s="51"/>
      <c r="S12" s="51">
        <v>1</v>
      </c>
      <c r="T12" s="51"/>
      <c r="U12" s="54"/>
      <c r="V12" s="51">
        <v>999999</v>
      </c>
      <c r="W12" s="51">
        <v>1</v>
      </c>
      <c r="X12" s="51">
        <v>0</v>
      </c>
      <c r="Y12" s="51">
        <v>1</v>
      </c>
      <c r="Z12" s="51">
        <v>1</v>
      </c>
    </row>
    <row r="13" spans="1:39" ht="16.5" x14ac:dyDescent="0.35">
      <c r="A13" s="54"/>
      <c r="B13" s="54"/>
      <c r="C13" s="54"/>
      <c r="D13" s="54"/>
      <c r="E13" s="54"/>
      <c r="F13" s="54"/>
      <c r="G13" s="54"/>
      <c r="H13" s="54"/>
      <c r="I13" s="54"/>
      <c r="J13" s="7"/>
      <c r="K13" s="55"/>
      <c r="L13" s="4">
        <v>10000020</v>
      </c>
      <c r="M13" s="51" t="s">
        <v>186</v>
      </c>
      <c r="N13" s="4" t="s">
        <v>69</v>
      </c>
      <c r="O13" s="4">
        <v>30000</v>
      </c>
      <c r="P13" s="51"/>
      <c r="Q13" s="52" t="s">
        <v>181</v>
      </c>
      <c r="R13" s="51"/>
      <c r="S13" s="51">
        <v>1</v>
      </c>
      <c r="T13" s="51"/>
      <c r="U13" s="54"/>
      <c r="V13" s="51">
        <v>999999</v>
      </c>
      <c r="W13" s="51">
        <v>1</v>
      </c>
      <c r="X13" s="51">
        <v>0</v>
      </c>
      <c r="Y13" s="51">
        <v>1</v>
      </c>
      <c r="Z13" s="51">
        <v>1</v>
      </c>
    </row>
    <row r="14" spans="1:39" ht="16.5" x14ac:dyDescent="0.35">
      <c r="A14" s="54"/>
      <c r="B14" s="54"/>
      <c r="C14" s="54"/>
      <c r="D14" s="54"/>
      <c r="E14" s="54"/>
      <c r="F14" s="54"/>
      <c r="G14" s="54"/>
      <c r="H14" s="54"/>
      <c r="I14" s="54"/>
      <c r="J14" s="7"/>
      <c r="K14" s="55"/>
      <c r="L14" s="4">
        <v>10000021</v>
      </c>
      <c r="M14" s="51" t="s">
        <v>186</v>
      </c>
      <c r="N14" s="4" t="s">
        <v>73</v>
      </c>
      <c r="O14" s="4">
        <v>30001</v>
      </c>
      <c r="P14" s="51"/>
      <c r="Q14" s="52" t="s">
        <v>181</v>
      </c>
      <c r="R14" s="51"/>
      <c r="S14" s="51">
        <v>1</v>
      </c>
      <c r="T14" s="51"/>
      <c r="U14" s="54"/>
      <c r="V14" s="51">
        <v>999999</v>
      </c>
      <c r="W14" s="51">
        <v>1</v>
      </c>
      <c r="X14" s="51">
        <v>0</v>
      </c>
      <c r="Y14" s="51">
        <v>1</v>
      </c>
      <c r="Z14" s="51">
        <v>1</v>
      </c>
    </row>
    <row r="15" spans="1:39" ht="16.5" x14ac:dyDescent="0.35">
      <c r="A15" s="54"/>
      <c r="B15" s="54"/>
      <c r="C15" s="54"/>
      <c r="D15" s="54"/>
      <c r="E15" s="54"/>
      <c r="F15" s="54"/>
      <c r="G15" s="54"/>
      <c r="H15" s="54"/>
      <c r="I15" s="54"/>
      <c r="J15" s="7"/>
      <c r="K15" s="55"/>
      <c r="L15" s="4">
        <v>10000022</v>
      </c>
      <c r="M15" s="51" t="s">
        <v>186</v>
      </c>
      <c r="N15" s="4" t="s">
        <v>71</v>
      </c>
      <c r="O15" s="4">
        <v>30002</v>
      </c>
      <c r="P15" s="51"/>
      <c r="Q15" s="52" t="s">
        <v>181</v>
      </c>
      <c r="R15" s="51"/>
      <c r="S15" s="51">
        <v>1</v>
      </c>
      <c r="T15" s="51"/>
      <c r="U15" s="54"/>
      <c r="V15" s="51">
        <v>999999</v>
      </c>
      <c r="W15" s="51">
        <v>1</v>
      </c>
      <c r="X15" s="51">
        <v>0</v>
      </c>
      <c r="Y15" s="51">
        <v>1</v>
      </c>
      <c r="Z15" s="51">
        <v>1</v>
      </c>
    </row>
    <row r="16" spans="1:39" ht="16.5" x14ac:dyDescent="0.35">
      <c r="A16" s="54"/>
      <c r="B16" s="54"/>
      <c r="C16" s="54"/>
      <c r="D16" s="54"/>
      <c r="E16" s="54"/>
      <c r="F16" s="54"/>
      <c r="G16" s="54"/>
      <c r="H16" s="54"/>
      <c r="I16" s="54"/>
      <c r="J16" s="7"/>
      <c r="K16" s="55"/>
      <c r="L16" s="4">
        <v>10000023</v>
      </c>
      <c r="M16" s="51" t="s">
        <v>186</v>
      </c>
      <c r="N16" s="4" t="s">
        <v>72</v>
      </c>
      <c r="O16" s="4">
        <v>40000</v>
      </c>
      <c r="P16" s="51"/>
      <c r="Q16" s="52" t="s">
        <v>182</v>
      </c>
      <c r="R16" s="51"/>
      <c r="S16" s="51">
        <v>1</v>
      </c>
      <c r="T16" s="51"/>
      <c r="U16" s="51"/>
      <c r="V16" s="51">
        <v>999999</v>
      </c>
      <c r="W16" s="51">
        <v>1</v>
      </c>
      <c r="X16" s="51">
        <v>0</v>
      </c>
      <c r="Y16" s="51">
        <v>1</v>
      </c>
      <c r="Z16" s="51">
        <v>1</v>
      </c>
    </row>
    <row r="17" spans="1:26" ht="16.5" x14ac:dyDescent="0.35">
      <c r="A17" s="51"/>
      <c r="B17" s="51"/>
      <c r="C17" s="51"/>
      <c r="D17" s="51"/>
      <c r="E17" s="51"/>
      <c r="F17" s="51"/>
      <c r="G17" s="51"/>
      <c r="H17" s="51"/>
      <c r="I17" s="51"/>
      <c r="J17" s="7"/>
      <c r="K17" s="53"/>
      <c r="L17" s="4">
        <v>10000024</v>
      </c>
      <c r="M17" s="51" t="s">
        <v>186</v>
      </c>
      <c r="N17" s="4" t="s">
        <v>81</v>
      </c>
      <c r="O17" s="4">
        <v>20009</v>
      </c>
      <c r="P17" s="51"/>
      <c r="Q17" s="51" t="s">
        <v>29</v>
      </c>
      <c r="R17" s="51"/>
      <c r="S17" s="51">
        <v>1</v>
      </c>
      <c r="T17" s="51"/>
      <c r="U17" s="51"/>
      <c r="V17" s="51">
        <v>999999</v>
      </c>
      <c r="W17" s="51">
        <v>1</v>
      </c>
      <c r="X17" s="51">
        <v>0</v>
      </c>
      <c r="Y17" s="51">
        <v>1</v>
      </c>
      <c r="Z17" s="51">
        <v>1</v>
      </c>
    </row>
    <row r="18" spans="1:26" ht="16.5" x14ac:dyDescent="0.35">
      <c r="A18" s="51"/>
      <c r="B18" s="51"/>
      <c r="C18" s="51"/>
      <c r="D18" s="51"/>
      <c r="E18" s="51"/>
      <c r="F18" s="51"/>
      <c r="G18" s="51"/>
      <c r="H18" s="51"/>
      <c r="I18" s="51"/>
      <c r="J18" s="7"/>
      <c r="K18" s="53"/>
      <c r="L18" s="4">
        <v>10000025</v>
      </c>
      <c r="M18" s="51" t="s">
        <v>186</v>
      </c>
      <c r="N18" s="4" t="s">
        <v>82</v>
      </c>
      <c r="O18" s="4">
        <v>20010</v>
      </c>
      <c r="P18" s="51"/>
      <c r="Q18" s="51" t="s">
        <v>29</v>
      </c>
      <c r="R18" s="51"/>
      <c r="S18" s="51">
        <v>1</v>
      </c>
      <c r="T18" s="51"/>
      <c r="U18" s="53"/>
      <c r="V18" s="51">
        <v>999999</v>
      </c>
      <c r="W18" s="51">
        <v>1</v>
      </c>
      <c r="X18" s="51">
        <v>0</v>
      </c>
      <c r="Y18" s="51">
        <v>1</v>
      </c>
      <c r="Z18" s="51">
        <v>1</v>
      </c>
    </row>
    <row r="19" spans="1:26" ht="16.5" x14ac:dyDescent="0.35">
      <c r="A19" s="54"/>
      <c r="B19" s="54"/>
      <c r="C19" s="54"/>
      <c r="D19" s="54"/>
      <c r="E19" s="54"/>
      <c r="F19" s="54"/>
      <c r="G19" s="54"/>
      <c r="H19" s="54"/>
      <c r="I19" s="54"/>
      <c r="J19" s="7"/>
      <c r="K19" s="55"/>
      <c r="L19" s="4">
        <v>10000026</v>
      </c>
      <c r="M19" s="51" t="s">
        <v>186</v>
      </c>
      <c r="N19" s="4" t="s">
        <v>83</v>
      </c>
      <c r="O19" s="4">
        <v>20011</v>
      </c>
      <c r="P19" s="51"/>
      <c r="Q19" s="52" t="s">
        <v>29</v>
      </c>
      <c r="R19" s="51"/>
      <c r="S19" s="51">
        <v>1</v>
      </c>
      <c r="T19" s="51"/>
      <c r="U19" s="55"/>
      <c r="V19" s="51">
        <v>999999</v>
      </c>
      <c r="W19" s="51">
        <v>1</v>
      </c>
      <c r="X19" s="51">
        <v>0</v>
      </c>
      <c r="Y19" s="51">
        <v>1</v>
      </c>
      <c r="Z19" s="51">
        <v>1</v>
      </c>
    </row>
    <row r="20" spans="1:26" ht="16.5" x14ac:dyDescent="0.35">
      <c r="A20" s="54"/>
      <c r="B20" s="54"/>
      <c r="C20" s="54"/>
      <c r="D20" s="54"/>
      <c r="E20" s="54"/>
      <c r="F20" s="54"/>
      <c r="G20" s="54"/>
      <c r="H20" s="54"/>
      <c r="I20" s="54"/>
      <c r="J20" s="7"/>
      <c r="K20" s="55"/>
      <c r="L20" s="4">
        <v>10000027</v>
      </c>
      <c r="M20" s="51" t="s">
        <v>186</v>
      </c>
      <c r="N20" s="4" t="s">
        <v>84</v>
      </c>
      <c r="O20" s="4">
        <v>20012</v>
      </c>
      <c r="P20" s="51"/>
      <c r="Q20" s="52" t="s">
        <v>29</v>
      </c>
      <c r="R20" s="51"/>
      <c r="S20" s="51">
        <v>1</v>
      </c>
      <c r="T20" s="51"/>
      <c r="U20" s="54"/>
      <c r="V20" s="51">
        <v>999999</v>
      </c>
      <c r="W20" s="51">
        <v>1</v>
      </c>
      <c r="X20" s="51">
        <v>0</v>
      </c>
      <c r="Y20" s="51">
        <v>1</v>
      </c>
      <c r="Z20" s="51">
        <v>1</v>
      </c>
    </row>
    <row r="21" spans="1:26" ht="16.5" x14ac:dyDescent="0.35">
      <c r="A21" s="54"/>
      <c r="B21" s="54"/>
      <c r="C21" s="54"/>
      <c r="D21" s="54"/>
      <c r="E21" s="54"/>
      <c r="F21" s="54"/>
      <c r="G21" s="54"/>
      <c r="H21" s="54"/>
      <c r="I21" s="54"/>
      <c r="J21" s="7"/>
      <c r="K21" s="55"/>
      <c r="L21" s="4">
        <v>10000028</v>
      </c>
      <c r="M21" s="51" t="s">
        <v>186</v>
      </c>
      <c r="N21" s="4" t="s">
        <v>85</v>
      </c>
      <c r="O21" s="4">
        <v>20013</v>
      </c>
      <c r="P21" s="51"/>
      <c r="Q21" s="52" t="s">
        <v>29</v>
      </c>
      <c r="R21" s="51"/>
      <c r="S21" s="51">
        <v>1</v>
      </c>
      <c r="T21" s="51"/>
      <c r="U21" s="54"/>
      <c r="V21" s="51">
        <v>999999</v>
      </c>
      <c r="W21" s="51">
        <v>1</v>
      </c>
      <c r="X21" s="51">
        <v>0</v>
      </c>
      <c r="Y21" s="51">
        <v>1</v>
      </c>
      <c r="Z21" s="51">
        <v>1</v>
      </c>
    </row>
    <row r="22" spans="1:26" ht="16.5" x14ac:dyDescent="0.35">
      <c r="A22" s="54"/>
      <c r="B22" s="54"/>
      <c r="C22" s="54"/>
      <c r="D22" s="54"/>
      <c r="E22" s="54"/>
      <c r="F22" s="54"/>
      <c r="G22" s="54"/>
      <c r="H22" s="54"/>
      <c r="I22" s="54"/>
      <c r="J22" s="7"/>
      <c r="K22" s="55"/>
      <c r="L22" s="4">
        <v>10000029</v>
      </c>
      <c r="M22" s="51" t="s">
        <v>186</v>
      </c>
      <c r="N22" s="4" t="s">
        <v>86</v>
      </c>
      <c r="O22" s="4">
        <v>20014</v>
      </c>
      <c r="P22" s="51"/>
      <c r="Q22" s="52" t="s">
        <v>29</v>
      </c>
      <c r="R22" s="51"/>
      <c r="S22" s="51">
        <v>1</v>
      </c>
      <c r="T22" s="51"/>
      <c r="U22" s="54"/>
      <c r="V22" s="51">
        <v>999999</v>
      </c>
      <c r="W22" s="51">
        <v>1</v>
      </c>
      <c r="X22" s="51">
        <v>0</v>
      </c>
      <c r="Y22" s="51">
        <v>1</v>
      </c>
      <c r="Z22" s="51">
        <v>1</v>
      </c>
    </row>
    <row r="23" spans="1:26" ht="16.5" x14ac:dyDescent="0.35">
      <c r="A23" s="54"/>
      <c r="B23" s="54"/>
      <c r="C23" s="54"/>
      <c r="D23" s="54"/>
      <c r="E23" s="54"/>
      <c r="F23" s="54"/>
      <c r="G23" s="54"/>
      <c r="H23" s="54"/>
      <c r="I23" s="54"/>
      <c r="J23" s="7"/>
      <c r="K23" s="55"/>
      <c r="L23" s="4">
        <v>10000030</v>
      </c>
      <c r="M23" s="51" t="s">
        <v>186</v>
      </c>
      <c r="N23" s="4" t="s">
        <v>87</v>
      </c>
      <c r="O23" s="4">
        <v>20015</v>
      </c>
      <c r="P23" s="51"/>
      <c r="Q23" s="52" t="s">
        <v>29</v>
      </c>
      <c r="R23" s="51"/>
      <c r="S23" s="51">
        <v>1</v>
      </c>
      <c r="T23" s="51"/>
      <c r="U23" s="54"/>
      <c r="V23" s="51">
        <v>999999</v>
      </c>
      <c r="W23" s="51">
        <v>1</v>
      </c>
      <c r="X23" s="51">
        <v>0</v>
      </c>
      <c r="Y23" s="51">
        <v>1</v>
      </c>
      <c r="Z23" s="51">
        <v>1</v>
      </c>
    </row>
    <row r="24" spans="1:26" ht="16.5" x14ac:dyDescent="0.35">
      <c r="A24" s="54"/>
      <c r="B24" s="54"/>
      <c r="C24" s="54"/>
      <c r="D24" s="54"/>
      <c r="E24" s="54"/>
      <c r="F24" s="54"/>
      <c r="G24" s="54"/>
      <c r="H24" s="54"/>
      <c r="I24" s="54"/>
      <c r="J24" s="7"/>
      <c r="K24" s="55"/>
      <c r="L24" s="4">
        <v>10000031</v>
      </c>
      <c r="M24" s="51" t="s">
        <v>186</v>
      </c>
      <c r="N24" s="4" t="s">
        <v>88</v>
      </c>
      <c r="O24" s="4">
        <v>20016</v>
      </c>
      <c r="P24" s="51"/>
      <c r="Q24" s="52" t="s">
        <v>29</v>
      </c>
      <c r="R24" s="51"/>
      <c r="S24" s="51">
        <v>1</v>
      </c>
      <c r="T24" s="51"/>
      <c r="U24" s="54"/>
      <c r="V24" s="51">
        <v>999999</v>
      </c>
      <c r="W24" s="51">
        <v>1</v>
      </c>
      <c r="X24" s="51">
        <v>0</v>
      </c>
      <c r="Y24" s="51">
        <v>1</v>
      </c>
      <c r="Z24" s="51">
        <v>1</v>
      </c>
    </row>
    <row r="25" spans="1:26" ht="16.5" x14ac:dyDescent="0.35">
      <c r="A25" s="54"/>
      <c r="B25" s="54"/>
      <c r="C25" s="54"/>
      <c r="D25" s="54"/>
      <c r="E25" s="54"/>
      <c r="F25" s="54"/>
      <c r="G25" s="54"/>
      <c r="H25" s="54"/>
      <c r="I25" s="54"/>
      <c r="J25" s="7"/>
      <c r="K25" s="55"/>
      <c r="L25" s="4">
        <v>10000032</v>
      </c>
      <c r="M25" s="51" t="s">
        <v>186</v>
      </c>
      <c r="N25" s="4" t="s">
        <v>89</v>
      </c>
      <c r="O25" s="4">
        <v>30003</v>
      </c>
      <c r="P25" s="51"/>
      <c r="Q25" s="52" t="s">
        <v>181</v>
      </c>
      <c r="R25" s="51"/>
      <c r="S25" s="51">
        <v>1</v>
      </c>
      <c r="T25" s="51"/>
      <c r="U25" s="54"/>
      <c r="V25" s="51">
        <v>999999</v>
      </c>
      <c r="W25" s="51">
        <v>1</v>
      </c>
      <c r="X25" s="51">
        <v>0</v>
      </c>
      <c r="Y25" s="51">
        <v>1</v>
      </c>
      <c r="Z25" s="51">
        <v>1</v>
      </c>
    </row>
    <row r="26" spans="1:26" ht="16.5" x14ac:dyDescent="0.35">
      <c r="A26" s="54"/>
      <c r="B26" s="54"/>
      <c r="C26" s="54"/>
      <c r="D26" s="54"/>
      <c r="E26" s="54"/>
      <c r="F26" s="54"/>
      <c r="G26" s="54"/>
      <c r="H26" s="54"/>
      <c r="I26" s="54"/>
      <c r="J26" s="7"/>
      <c r="K26" s="55"/>
      <c r="L26" s="4">
        <v>10000033</v>
      </c>
      <c r="M26" s="51" t="s">
        <v>186</v>
      </c>
      <c r="N26" s="4" t="s">
        <v>90</v>
      </c>
      <c r="O26" s="4">
        <v>30004</v>
      </c>
      <c r="P26" s="51"/>
      <c r="Q26" s="52" t="s">
        <v>181</v>
      </c>
      <c r="R26" s="51"/>
      <c r="S26" s="51">
        <v>1</v>
      </c>
      <c r="T26" s="51"/>
      <c r="U26" s="54"/>
      <c r="V26" s="51">
        <v>999999</v>
      </c>
      <c r="W26" s="51">
        <v>1</v>
      </c>
      <c r="X26" s="51">
        <v>0</v>
      </c>
      <c r="Y26" s="51">
        <v>1</v>
      </c>
      <c r="Z26" s="51">
        <v>1</v>
      </c>
    </row>
    <row r="27" spans="1:26" ht="16.5" x14ac:dyDescent="0.35">
      <c r="A27" s="54"/>
      <c r="B27" s="54"/>
      <c r="C27" s="54"/>
      <c r="D27" s="54"/>
      <c r="E27" s="54"/>
      <c r="F27" s="54"/>
      <c r="G27" s="54"/>
      <c r="H27" s="54"/>
      <c r="I27" s="54"/>
      <c r="J27" s="7"/>
      <c r="K27" s="55"/>
      <c r="L27" s="4">
        <v>10000034</v>
      </c>
      <c r="M27" s="51" t="s">
        <v>162</v>
      </c>
      <c r="N27" s="4" t="s">
        <v>91</v>
      </c>
      <c r="O27" s="4">
        <v>29999</v>
      </c>
      <c r="P27" s="51"/>
      <c r="Q27" s="52" t="s">
        <v>93</v>
      </c>
      <c r="R27" s="51"/>
      <c r="S27" s="51">
        <v>1</v>
      </c>
      <c r="T27" s="51"/>
      <c r="U27" s="54"/>
      <c r="V27" s="51">
        <v>999999</v>
      </c>
      <c r="W27" s="51">
        <v>1</v>
      </c>
      <c r="X27" s="51">
        <v>0</v>
      </c>
      <c r="Y27" s="51">
        <v>1</v>
      </c>
      <c r="Z27" s="51">
        <v>1</v>
      </c>
    </row>
    <row r="28" spans="1:26" ht="16.5" x14ac:dyDescent="0.35">
      <c r="A28" s="54"/>
      <c r="B28" s="54"/>
      <c r="C28" s="54"/>
      <c r="D28" s="54"/>
      <c r="E28" s="54"/>
      <c r="F28" s="54"/>
      <c r="G28" s="54"/>
      <c r="H28" s="54"/>
      <c r="I28" s="54"/>
      <c r="J28" s="7"/>
      <c r="K28" s="55"/>
      <c r="L28" s="4">
        <v>10000901</v>
      </c>
      <c r="M28" s="51" t="s">
        <v>150</v>
      </c>
      <c r="N28" s="4" t="s">
        <v>75</v>
      </c>
      <c r="O28" s="4">
        <v>10002</v>
      </c>
      <c r="P28" s="51" t="s">
        <v>30</v>
      </c>
      <c r="Q28" s="51" t="s">
        <v>22</v>
      </c>
      <c r="R28" s="51">
        <v>1000</v>
      </c>
      <c r="S28" s="51">
        <v>1000</v>
      </c>
      <c r="T28" s="51"/>
      <c r="U28" s="51"/>
      <c r="V28" s="51"/>
      <c r="W28" s="51">
        <v>1</v>
      </c>
      <c r="X28" s="51">
        <v>0</v>
      </c>
      <c r="Y28" s="51"/>
      <c r="Z28" s="66"/>
    </row>
    <row r="29" spans="1:26" ht="16.5" x14ac:dyDescent="0.35">
      <c r="A29" s="54"/>
      <c r="B29" s="54"/>
      <c r="C29" s="54"/>
      <c r="D29" s="54"/>
      <c r="E29" s="54"/>
      <c r="F29" s="54"/>
      <c r="G29" s="54"/>
      <c r="H29" s="54"/>
      <c r="I29" s="54"/>
      <c r="J29" s="7"/>
      <c r="K29" s="55"/>
      <c r="L29" s="4">
        <v>10000902</v>
      </c>
      <c r="M29" s="51" t="s">
        <v>150</v>
      </c>
      <c r="N29" s="4" t="s">
        <v>79</v>
      </c>
      <c r="O29" s="4">
        <v>10006</v>
      </c>
      <c r="P29" s="51" t="s">
        <v>30</v>
      </c>
      <c r="Q29" s="51" t="s">
        <v>22</v>
      </c>
      <c r="R29" s="51">
        <v>1</v>
      </c>
      <c r="S29" s="51">
        <v>300</v>
      </c>
      <c r="T29" s="51"/>
      <c r="U29" s="51"/>
      <c r="V29" s="51"/>
      <c r="W29" s="51">
        <v>1</v>
      </c>
      <c r="X29" s="51">
        <v>0</v>
      </c>
      <c r="Y29" s="51"/>
      <c r="Z29" s="66"/>
    </row>
    <row r="30" spans="1:26" ht="16.5" x14ac:dyDescent="0.35">
      <c r="A30" s="54"/>
      <c r="B30" s="54"/>
      <c r="C30" s="54"/>
      <c r="D30" s="54"/>
      <c r="E30" s="54"/>
      <c r="F30" s="54"/>
      <c r="G30" s="54"/>
      <c r="H30" s="54"/>
      <c r="I30" s="54"/>
      <c r="J30" s="7"/>
      <c r="K30" s="55"/>
      <c r="L30" s="4">
        <v>10000903</v>
      </c>
      <c r="M30" s="51" t="s">
        <v>150</v>
      </c>
      <c r="N30" s="4" t="s">
        <v>77</v>
      </c>
      <c r="O30" s="4">
        <v>10001</v>
      </c>
      <c r="P30" s="51" t="s">
        <v>30</v>
      </c>
      <c r="Q30" s="51" t="s">
        <v>22</v>
      </c>
      <c r="R30" s="51">
        <v>1</v>
      </c>
      <c r="S30" s="51">
        <v>300</v>
      </c>
      <c r="T30" s="51"/>
      <c r="U30" s="51"/>
      <c r="V30" s="51"/>
      <c r="W30" s="51">
        <v>1</v>
      </c>
      <c r="X30" s="51">
        <v>0</v>
      </c>
      <c r="Y30" s="51"/>
      <c r="Z30" s="66"/>
    </row>
    <row r="31" spans="1:26" ht="16.5" x14ac:dyDescent="0.35">
      <c r="A31" s="54"/>
      <c r="B31" s="54"/>
      <c r="C31" s="54"/>
      <c r="D31" s="54"/>
      <c r="E31" s="54"/>
      <c r="F31" s="54"/>
      <c r="G31" s="54"/>
      <c r="H31" s="54"/>
      <c r="I31" s="54"/>
      <c r="J31" s="7"/>
      <c r="K31" s="55"/>
      <c r="L31" s="4">
        <v>10000904</v>
      </c>
      <c r="M31" s="51" t="s">
        <v>150</v>
      </c>
      <c r="N31" s="4" t="s">
        <v>80</v>
      </c>
      <c r="O31" s="4">
        <v>10003</v>
      </c>
      <c r="P31" s="51" t="s">
        <v>30</v>
      </c>
      <c r="Q31" s="51" t="s">
        <v>22</v>
      </c>
      <c r="R31" s="51">
        <v>1</v>
      </c>
      <c r="S31" s="51">
        <v>300</v>
      </c>
      <c r="T31" s="51"/>
      <c r="U31" s="51"/>
      <c r="V31" s="51"/>
      <c r="W31" s="51">
        <v>1</v>
      </c>
      <c r="X31" s="51">
        <v>0</v>
      </c>
      <c r="Y31" s="51"/>
      <c r="Z31" s="66"/>
    </row>
    <row r="32" spans="1:26" ht="16.5" x14ac:dyDescent="0.35">
      <c r="A32" s="51"/>
      <c r="B32" s="51"/>
      <c r="C32" s="63">
        <v>1002</v>
      </c>
      <c r="D32" s="51" t="s">
        <v>180</v>
      </c>
      <c r="E32" s="51">
        <v>1</v>
      </c>
      <c r="F32" s="51">
        <v>9999</v>
      </c>
      <c r="G32" s="51">
        <v>9999</v>
      </c>
      <c r="H32" s="51">
        <v>1</v>
      </c>
      <c r="I32" s="51">
        <v>1</v>
      </c>
      <c r="J32" s="7">
        <v>3</v>
      </c>
      <c r="K32" s="53" t="s">
        <v>174</v>
      </c>
      <c r="L32" s="4">
        <v>10000012</v>
      </c>
      <c r="M32" s="51" t="s">
        <v>186</v>
      </c>
      <c r="N32" s="4" t="s">
        <v>64</v>
      </c>
      <c r="O32" s="4">
        <v>20001</v>
      </c>
      <c r="P32" s="51"/>
      <c r="Q32" s="52" t="s">
        <v>29</v>
      </c>
      <c r="R32" s="51"/>
      <c r="S32" s="51">
        <v>100</v>
      </c>
      <c r="T32" s="51"/>
      <c r="U32" s="53"/>
      <c r="V32" s="51">
        <v>510</v>
      </c>
      <c r="W32" s="51">
        <v>254</v>
      </c>
      <c r="X32" s="51">
        <v>0</v>
      </c>
      <c r="Y32" s="51">
        <v>0</v>
      </c>
      <c r="Z32" s="51">
        <v>0</v>
      </c>
    </row>
    <row r="33" spans="1:26" ht="16.5" x14ac:dyDescent="0.35">
      <c r="A33" s="51">
        <v>101</v>
      </c>
      <c r="B33" s="51" t="s">
        <v>187</v>
      </c>
      <c r="C33" s="51">
        <v>10100</v>
      </c>
      <c r="D33" s="51" t="s">
        <v>178</v>
      </c>
      <c r="E33" s="51">
        <v>1</v>
      </c>
      <c r="F33" s="51">
        <v>5</v>
      </c>
      <c r="G33" s="51">
        <v>5</v>
      </c>
      <c r="H33" s="51">
        <v>1</v>
      </c>
      <c r="I33" s="51">
        <v>1</v>
      </c>
      <c r="J33" s="7">
        <v>3</v>
      </c>
      <c r="K33" s="53" t="s">
        <v>169</v>
      </c>
      <c r="L33" s="4">
        <v>1010001</v>
      </c>
      <c r="M33" s="51" t="s">
        <v>185</v>
      </c>
      <c r="N33" s="4" t="s">
        <v>170</v>
      </c>
      <c r="O33" s="4">
        <v>20000</v>
      </c>
      <c r="P33" s="51"/>
      <c r="Q33" s="52" t="s">
        <v>29</v>
      </c>
      <c r="R33" s="51"/>
      <c r="S33" s="51">
        <v>200</v>
      </c>
      <c r="T33" s="51"/>
      <c r="U33" s="51"/>
      <c r="V33" s="51">
        <v>204</v>
      </c>
      <c r="W33" s="51">
        <v>127</v>
      </c>
      <c r="X33" s="51">
        <v>0</v>
      </c>
      <c r="Y33" s="51">
        <v>0</v>
      </c>
      <c r="Z33" s="51">
        <v>0</v>
      </c>
    </row>
    <row r="34" spans="1:26" ht="16.5" x14ac:dyDescent="0.35">
      <c r="A34" s="51"/>
      <c r="B34" s="51"/>
      <c r="C34" s="51">
        <v>10101</v>
      </c>
      <c r="D34" s="51" t="s">
        <v>167</v>
      </c>
      <c r="E34" s="51">
        <v>1</v>
      </c>
      <c r="F34" s="51">
        <v>5</v>
      </c>
      <c r="G34" s="51">
        <v>5</v>
      </c>
      <c r="H34" s="51">
        <v>1</v>
      </c>
      <c r="I34" s="51">
        <v>1</v>
      </c>
      <c r="J34" s="7">
        <v>3</v>
      </c>
      <c r="K34" s="53" t="s">
        <v>169</v>
      </c>
      <c r="L34" s="8">
        <v>1010101</v>
      </c>
      <c r="M34" s="9" t="s">
        <v>185</v>
      </c>
      <c r="N34" s="8" t="s">
        <v>170</v>
      </c>
      <c r="O34" s="8">
        <v>20000</v>
      </c>
      <c r="P34" s="9"/>
      <c r="Q34" s="10" t="s">
        <v>29</v>
      </c>
      <c r="R34" s="9"/>
      <c r="S34" s="9">
        <v>200</v>
      </c>
      <c r="T34" s="9"/>
      <c r="U34" s="9"/>
      <c r="V34" s="9">
        <v>204</v>
      </c>
      <c r="W34" s="9">
        <v>127</v>
      </c>
      <c r="X34" s="9">
        <v>0</v>
      </c>
      <c r="Y34" s="9">
        <v>0</v>
      </c>
      <c r="Z34" s="9">
        <v>0</v>
      </c>
    </row>
    <row r="35" spans="1:26" ht="16.5" x14ac:dyDescent="0.35">
      <c r="A35" s="51"/>
      <c r="B35" s="51"/>
      <c r="C35" s="51"/>
      <c r="D35" s="51"/>
      <c r="E35" s="51"/>
      <c r="F35" s="51"/>
      <c r="G35" s="51"/>
      <c r="H35" s="51"/>
      <c r="I35" s="51"/>
      <c r="J35" s="7"/>
      <c r="K35" s="53"/>
      <c r="L35" s="8">
        <v>1010102</v>
      </c>
      <c r="M35" s="9" t="s">
        <v>185</v>
      </c>
      <c r="N35" s="8" t="s">
        <v>156</v>
      </c>
      <c r="O35" s="8">
        <v>20001</v>
      </c>
      <c r="P35" s="9"/>
      <c r="Q35" s="10" t="s">
        <v>29</v>
      </c>
      <c r="R35" s="9"/>
      <c r="S35" s="9">
        <v>220</v>
      </c>
      <c r="T35" s="9"/>
      <c r="U35" s="9"/>
      <c r="V35" s="9">
        <v>510</v>
      </c>
      <c r="W35" s="9">
        <v>254</v>
      </c>
      <c r="X35" s="9">
        <v>0</v>
      </c>
      <c r="Y35" s="9">
        <v>0</v>
      </c>
      <c r="Z35" s="9">
        <v>0</v>
      </c>
    </row>
    <row r="36" spans="1:26" ht="16.5" x14ac:dyDescent="0.35">
      <c r="A36" s="54"/>
      <c r="B36" s="54"/>
      <c r="C36" s="54"/>
      <c r="D36" s="54"/>
      <c r="E36" s="54"/>
      <c r="F36" s="54"/>
      <c r="G36" s="54"/>
      <c r="H36" s="54"/>
      <c r="I36" s="54"/>
      <c r="J36" s="7"/>
      <c r="K36" s="55"/>
      <c r="L36" s="8">
        <v>1010103</v>
      </c>
      <c r="M36" s="9" t="s">
        <v>185</v>
      </c>
      <c r="N36" s="8" t="s">
        <v>171</v>
      </c>
      <c r="O36" s="8">
        <v>20003</v>
      </c>
      <c r="P36" s="9"/>
      <c r="Q36" s="10" t="s">
        <v>29</v>
      </c>
      <c r="R36" s="9"/>
      <c r="S36" s="9">
        <v>200</v>
      </c>
      <c r="T36" s="9"/>
      <c r="U36" s="13"/>
      <c r="V36" s="9">
        <v>204</v>
      </c>
      <c r="W36" s="9">
        <v>127</v>
      </c>
      <c r="X36" s="9">
        <v>0</v>
      </c>
      <c r="Y36" s="9">
        <v>0</v>
      </c>
      <c r="Z36" s="9">
        <v>0</v>
      </c>
    </row>
    <row r="37" spans="1:26" ht="16.5" x14ac:dyDescent="0.35">
      <c r="A37" s="54"/>
      <c r="B37" s="54"/>
      <c r="C37" s="54"/>
      <c r="D37" s="54"/>
      <c r="E37" s="54"/>
      <c r="F37" s="54"/>
      <c r="G37" s="54"/>
      <c r="H37" s="54"/>
      <c r="I37" s="54"/>
      <c r="J37" s="7"/>
      <c r="K37" s="55"/>
      <c r="L37" s="8">
        <v>1010104</v>
      </c>
      <c r="M37" s="9" t="s">
        <v>185</v>
      </c>
      <c r="N37" s="8" t="s">
        <v>172</v>
      </c>
      <c r="O37" s="8">
        <v>20006</v>
      </c>
      <c r="P37" s="9"/>
      <c r="Q37" s="10" t="s">
        <v>29</v>
      </c>
      <c r="R37" s="9"/>
      <c r="S37" s="9">
        <v>200</v>
      </c>
      <c r="T37" s="9"/>
      <c r="U37" s="13"/>
      <c r="V37" s="9">
        <v>204</v>
      </c>
      <c r="W37" s="9">
        <v>127</v>
      </c>
      <c r="X37" s="9">
        <v>0</v>
      </c>
      <c r="Y37" s="9">
        <v>0</v>
      </c>
      <c r="Z37" s="9">
        <v>0</v>
      </c>
    </row>
    <row r="38" spans="1:26" ht="16.5" x14ac:dyDescent="0.35">
      <c r="A38" s="54"/>
      <c r="B38" s="54"/>
      <c r="C38" s="54"/>
      <c r="D38" s="54"/>
      <c r="E38" s="54"/>
      <c r="F38" s="54"/>
      <c r="G38" s="54"/>
      <c r="H38" s="54"/>
      <c r="I38" s="54"/>
      <c r="J38" s="7"/>
      <c r="K38" s="55"/>
      <c r="L38" s="8">
        <v>1010105</v>
      </c>
      <c r="M38" s="9" t="s">
        <v>185</v>
      </c>
      <c r="N38" s="8" t="s">
        <v>157</v>
      </c>
      <c r="O38" s="8">
        <v>20002</v>
      </c>
      <c r="P38" s="9"/>
      <c r="Q38" s="10" t="s">
        <v>29</v>
      </c>
      <c r="R38" s="9"/>
      <c r="S38" s="9">
        <v>200</v>
      </c>
      <c r="T38" s="9"/>
      <c r="U38" s="13"/>
      <c r="V38" s="9">
        <v>1020</v>
      </c>
      <c r="W38" s="9">
        <v>254</v>
      </c>
      <c r="X38" s="9">
        <v>0</v>
      </c>
      <c r="Y38" s="9">
        <v>0</v>
      </c>
      <c r="Z38" s="9">
        <v>0</v>
      </c>
    </row>
    <row r="39" spans="1:26" ht="16.5" x14ac:dyDescent="0.35">
      <c r="A39" s="54"/>
      <c r="B39" s="54"/>
      <c r="C39" s="54"/>
      <c r="D39" s="54"/>
      <c r="E39" s="54"/>
      <c r="F39" s="54"/>
      <c r="G39" s="54"/>
      <c r="H39" s="54"/>
      <c r="I39" s="54"/>
      <c r="J39" s="7"/>
      <c r="K39" s="55"/>
      <c r="L39" s="8">
        <v>1010106</v>
      </c>
      <c r="M39" s="9" t="s">
        <v>185</v>
      </c>
      <c r="N39" s="8" t="s">
        <v>158</v>
      </c>
      <c r="O39" s="8">
        <v>40000</v>
      </c>
      <c r="P39" s="9"/>
      <c r="Q39" s="10" t="s">
        <v>29</v>
      </c>
      <c r="R39" s="9"/>
      <c r="S39" s="9">
        <v>200</v>
      </c>
      <c r="T39" s="9"/>
      <c r="U39" s="13"/>
      <c r="V39" s="9">
        <v>1020</v>
      </c>
      <c r="W39" s="9">
        <v>254</v>
      </c>
      <c r="X39" s="9">
        <v>0</v>
      </c>
      <c r="Y39" s="9">
        <v>0</v>
      </c>
      <c r="Z39" s="9">
        <v>0</v>
      </c>
    </row>
    <row r="40" spans="1:26" ht="16.5" x14ac:dyDescent="0.35">
      <c r="A40" s="54"/>
      <c r="B40" s="54"/>
      <c r="C40" s="54"/>
      <c r="D40" s="54"/>
      <c r="E40" s="54"/>
      <c r="F40" s="54"/>
      <c r="G40" s="54"/>
      <c r="H40" s="54"/>
      <c r="I40" s="54"/>
      <c r="J40" s="7"/>
      <c r="K40" s="55"/>
      <c r="L40" s="8">
        <v>1010107</v>
      </c>
      <c r="M40" s="9" t="s">
        <v>185</v>
      </c>
      <c r="N40" s="8" t="s">
        <v>159</v>
      </c>
      <c r="O40" s="8">
        <v>30000</v>
      </c>
      <c r="P40" s="9"/>
      <c r="Q40" s="10" t="s">
        <v>29</v>
      </c>
      <c r="R40" s="9"/>
      <c r="S40" s="9">
        <v>200</v>
      </c>
      <c r="T40" s="9"/>
      <c r="U40" s="13"/>
      <c r="V40" s="9">
        <v>1020</v>
      </c>
      <c r="W40" s="9">
        <v>254</v>
      </c>
      <c r="X40" s="9">
        <v>0</v>
      </c>
      <c r="Y40" s="9">
        <v>0</v>
      </c>
      <c r="Z40" s="9">
        <v>0</v>
      </c>
    </row>
    <row r="41" spans="1:26" ht="16.5" x14ac:dyDescent="0.35">
      <c r="A41" s="54"/>
      <c r="B41" s="54"/>
      <c r="C41" s="54"/>
      <c r="D41" s="54"/>
      <c r="E41" s="54"/>
      <c r="F41" s="54"/>
      <c r="G41" s="54"/>
      <c r="H41" s="54"/>
      <c r="I41" s="54"/>
      <c r="J41" s="7"/>
      <c r="K41" s="55"/>
      <c r="L41" s="8">
        <v>1010108</v>
      </c>
      <c r="M41" s="9" t="s">
        <v>185</v>
      </c>
      <c r="N41" s="8" t="s">
        <v>160</v>
      </c>
      <c r="O41" s="8">
        <v>30001</v>
      </c>
      <c r="P41" s="9"/>
      <c r="Q41" s="10" t="s">
        <v>29</v>
      </c>
      <c r="R41" s="9"/>
      <c r="S41" s="9">
        <v>200</v>
      </c>
      <c r="T41" s="9"/>
      <c r="U41" s="13"/>
      <c r="V41" s="9">
        <v>1020</v>
      </c>
      <c r="W41" s="9">
        <v>254</v>
      </c>
      <c r="X41" s="9">
        <v>0</v>
      </c>
      <c r="Y41" s="9">
        <v>0</v>
      </c>
      <c r="Z41" s="9">
        <v>0</v>
      </c>
    </row>
    <row r="42" spans="1:26" ht="16.5" x14ac:dyDescent="0.35">
      <c r="A42" s="54"/>
      <c r="B42" s="54"/>
      <c r="C42" s="54"/>
      <c r="D42" s="54"/>
      <c r="E42" s="54"/>
      <c r="F42" s="54"/>
      <c r="G42" s="54"/>
      <c r="H42" s="54"/>
      <c r="I42" s="54"/>
      <c r="J42" s="7"/>
      <c r="K42" s="55"/>
      <c r="L42" s="8">
        <v>1010109</v>
      </c>
      <c r="M42" s="9" t="s">
        <v>150</v>
      </c>
      <c r="N42" s="12" t="s">
        <v>161</v>
      </c>
      <c r="O42" s="12">
        <v>10000</v>
      </c>
      <c r="P42" s="13" t="s">
        <v>30</v>
      </c>
      <c r="Q42" s="10" t="s">
        <v>22</v>
      </c>
      <c r="R42" s="13">
        <v>1000</v>
      </c>
      <c r="S42" s="13">
        <v>1000</v>
      </c>
      <c r="T42" s="9"/>
      <c r="U42" s="13"/>
      <c r="V42" s="13"/>
      <c r="W42" s="13">
        <v>1</v>
      </c>
      <c r="X42" s="9">
        <v>0</v>
      </c>
      <c r="Y42" s="13"/>
      <c r="Z42" s="67"/>
    </row>
    <row r="43" spans="1:26" ht="16.5" x14ac:dyDescent="0.35">
      <c r="A43" s="51"/>
      <c r="B43" s="51"/>
      <c r="C43" s="51">
        <v>10102</v>
      </c>
      <c r="D43" s="51" t="s">
        <v>168</v>
      </c>
      <c r="E43" s="51">
        <v>1</v>
      </c>
      <c r="F43" s="51">
        <v>5</v>
      </c>
      <c r="G43" s="51">
        <v>5</v>
      </c>
      <c r="H43" s="51">
        <v>1</v>
      </c>
      <c r="I43" s="51">
        <v>1</v>
      </c>
      <c r="J43" s="7">
        <v>3</v>
      </c>
      <c r="K43" s="53" t="s">
        <v>151</v>
      </c>
      <c r="L43" s="15">
        <v>1010201</v>
      </c>
      <c r="M43" s="16" t="s">
        <v>185</v>
      </c>
      <c r="N43" s="15" t="s">
        <v>13</v>
      </c>
      <c r="O43" s="15">
        <v>20001</v>
      </c>
      <c r="P43" s="16"/>
      <c r="Q43" s="16" t="s">
        <v>29</v>
      </c>
      <c r="R43" s="16"/>
      <c r="S43" s="16">
        <v>150</v>
      </c>
      <c r="T43" s="16"/>
      <c r="U43" s="16"/>
      <c r="V43" s="16">
        <v>2040</v>
      </c>
      <c r="W43" s="16">
        <v>177</v>
      </c>
      <c r="X43" s="16">
        <v>0</v>
      </c>
      <c r="Y43" s="16">
        <v>0</v>
      </c>
      <c r="Z43" s="16">
        <v>0</v>
      </c>
    </row>
    <row r="44" spans="1:26" ht="16.5" x14ac:dyDescent="0.35">
      <c r="A44" s="51"/>
      <c r="B44" s="51"/>
      <c r="C44" s="51"/>
      <c r="D44" s="51"/>
      <c r="E44" s="51"/>
      <c r="F44" s="51"/>
      <c r="G44" s="51"/>
      <c r="H44" s="51"/>
      <c r="I44" s="51"/>
      <c r="J44" s="7"/>
      <c r="K44" s="53"/>
      <c r="L44" s="15">
        <v>1010202</v>
      </c>
      <c r="M44" s="16" t="s">
        <v>185</v>
      </c>
      <c r="N44" s="15" t="s">
        <v>3</v>
      </c>
      <c r="O44" s="15">
        <v>20005</v>
      </c>
      <c r="P44" s="16"/>
      <c r="Q44" s="16" t="s">
        <v>29</v>
      </c>
      <c r="R44" s="16"/>
      <c r="S44" s="16">
        <v>100</v>
      </c>
      <c r="T44" s="16"/>
      <c r="U44" s="16"/>
      <c r="V44" s="16">
        <v>5100</v>
      </c>
      <c r="W44" s="16">
        <v>1</v>
      </c>
      <c r="X44" s="16">
        <v>0</v>
      </c>
      <c r="Y44" s="16">
        <v>0</v>
      </c>
      <c r="Z44" s="16">
        <v>0</v>
      </c>
    </row>
    <row r="45" spans="1:26" ht="16.5" x14ac:dyDescent="0.35">
      <c r="A45" s="54"/>
      <c r="B45" s="54"/>
      <c r="C45" s="54"/>
      <c r="D45" s="54"/>
      <c r="E45" s="54"/>
      <c r="F45" s="54"/>
      <c r="G45" s="54"/>
      <c r="H45" s="54"/>
      <c r="I45" s="54"/>
      <c r="J45" s="7"/>
      <c r="K45" s="55"/>
      <c r="L45" s="15">
        <v>1010203</v>
      </c>
      <c r="M45" s="16" t="s">
        <v>150</v>
      </c>
      <c r="N45" s="15" t="s">
        <v>19</v>
      </c>
      <c r="O45" s="15">
        <v>10003</v>
      </c>
      <c r="P45" s="16" t="s">
        <v>47</v>
      </c>
      <c r="Q45" s="16" t="s">
        <v>22</v>
      </c>
      <c r="R45" s="16">
        <v>900</v>
      </c>
      <c r="S45" s="16">
        <v>200</v>
      </c>
      <c r="T45" s="16"/>
      <c r="U45" s="16"/>
      <c r="V45" s="16"/>
      <c r="W45" s="16">
        <v>1</v>
      </c>
      <c r="X45" s="16">
        <v>0</v>
      </c>
      <c r="Y45" s="16"/>
      <c r="Z45" s="68"/>
    </row>
    <row r="46" spans="1:26" ht="16.5" x14ac:dyDescent="0.35">
      <c r="A46" s="64"/>
      <c r="B46" s="64"/>
      <c r="C46" s="64"/>
      <c r="D46" s="64"/>
      <c r="E46" s="64"/>
      <c r="F46" s="64"/>
      <c r="G46" s="64"/>
      <c r="H46" s="64"/>
      <c r="I46" s="64"/>
      <c r="J46" s="7"/>
      <c r="K46" s="58"/>
      <c r="L46" s="15">
        <v>1010204</v>
      </c>
      <c r="M46" s="16" t="s">
        <v>18</v>
      </c>
      <c r="N46" s="15" t="s">
        <v>20</v>
      </c>
      <c r="O46" s="15">
        <v>70000</v>
      </c>
      <c r="P46" s="16"/>
      <c r="Q46" s="16" t="s">
        <v>23</v>
      </c>
      <c r="R46" s="16"/>
      <c r="S46" s="16">
        <v>300</v>
      </c>
      <c r="T46" s="16">
        <v>608</v>
      </c>
      <c r="U46" s="16">
        <v>608</v>
      </c>
      <c r="V46" s="16"/>
      <c r="W46" s="16"/>
      <c r="X46" s="16"/>
      <c r="Y46" s="16"/>
      <c r="Z46" s="68"/>
    </row>
    <row r="47" spans="1:26" ht="16.5" x14ac:dyDescent="0.35">
      <c r="A47" s="51"/>
      <c r="B47" s="51"/>
      <c r="C47" s="51"/>
      <c r="D47" s="51"/>
      <c r="E47" s="51"/>
      <c r="F47" s="51"/>
      <c r="G47" s="51"/>
      <c r="H47" s="51"/>
      <c r="I47" s="51"/>
      <c r="J47" s="7"/>
      <c r="K47" s="53"/>
      <c r="L47" s="15">
        <v>1010205</v>
      </c>
      <c r="M47" s="16" t="s">
        <v>185</v>
      </c>
      <c r="N47" s="15" t="s">
        <v>4</v>
      </c>
      <c r="O47" s="15">
        <v>40000</v>
      </c>
      <c r="P47" s="16"/>
      <c r="Q47" s="16" t="s">
        <v>46</v>
      </c>
      <c r="R47" s="16"/>
      <c r="S47" s="16">
        <v>100</v>
      </c>
      <c r="T47" s="16"/>
      <c r="U47" s="16"/>
      <c r="V47" s="16">
        <v>98400</v>
      </c>
      <c r="W47" s="16">
        <v>508</v>
      </c>
      <c r="X47" s="16">
        <v>0</v>
      </c>
      <c r="Y47" s="16">
        <v>10</v>
      </c>
      <c r="Z47" s="16">
        <v>0</v>
      </c>
    </row>
    <row r="48" spans="1:26" ht="16.5" x14ac:dyDescent="0.35">
      <c r="A48" s="54"/>
      <c r="B48" s="54"/>
      <c r="C48" s="54"/>
      <c r="D48" s="54"/>
      <c r="E48" s="54"/>
      <c r="F48" s="54"/>
      <c r="G48" s="54"/>
      <c r="H48" s="54"/>
      <c r="I48" s="54"/>
      <c r="J48" s="7"/>
      <c r="K48" s="55"/>
      <c r="L48" s="15">
        <v>1010206</v>
      </c>
      <c r="M48" s="16" t="s">
        <v>150</v>
      </c>
      <c r="N48" s="15" t="s">
        <v>49</v>
      </c>
      <c r="O48" s="15">
        <v>10002</v>
      </c>
      <c r="P48" s="16" t="s">
        <v>48</v>
      </c>
      <c r="Q48" s="16" t="s">
        <v>22</v>
      </c>
      <c r="R48" s="16">
        <v>800</v>
      </c>
      <c r="S48" s="16">
        <v>400</v>
      </c>
      <c r="T48" s="16"/>
      <c r="U48" s="16"/>
      <c r="V48" s="16"/>
      <c r="W48" s="16">
        <v>1</v>
      </c>
      <c r="X48" s="16">
        <v>0</v>
      </c>
      <c r="Y48" s="16"/>
      <c r="Z48" s="68"/>
    </row>
    <row r="49" spans="1:26" ht="16.5" x14ac:dyDescent="0.35">
      <c r="A49" s="54"/>
      <c r="B49" s="54"/>
      <c r="C49" s="54"/>
      <c r="D49" s="54"/>
      <c r="E49" s="54"/>
      <c r="F49" s="54"/>
      <c r="G49" s="54"/>
      <c r="H49" s="54"/>
      <c r="I49" s="54"/>
      <c r="J49" s="7"/>
      <c r="K49" s="55"/>
      <c r="L49" s="15">
        <v>1010207</v>
      </c>
      <c r="M49" s="16" t="s">
        <v>150</v>
      </c>
      <c r="N49" s="15" t="s">
        <v>50</v>
      </c>
      <c r="O49" s="15">
        <v>10002</v>
      </c>
      <c r="P49" s="16" t="s">
        <v>48</v>
      </c>
      <c r="Q49" s="16" t="s">
        <v>22</v>
      </c>
      <c r="R49" s="16">
        <v>800</v>
      </c>
      <c r="S49" s="16">
        <v>300</v>
      </c>
      <c r="T49" s="16"/>
      <c r="U49" s="16"/>
      <c r="V49" s="16"/>
      <c r="W49" s="16">
        <v>1</v>
      </c>
      <c r="X49" s="16">
        <v>0</v>
      </c>
      <c r="Y49" s="16"/>
      <c r="Z49" s="68"/>
    </row>
    <row r="50" spans="1:26" ht="16.5" x14ac:dyDescent="0.35">
      <c r="A50" s="54"/>
      <c r="B50" s="54"/>
      <c r="C50" s="54"/>
      <c r="D50" s="54"/>
      <c r="E50" s="54"/>
      <c r="F50" s="54"/>
      <c r="G50" s="54"/>
      <c r="H50" s="54"/>
      <c r="I50" s="54"/>
      <c r="J50" s="7"/>
      <c r="K50" s="55"/>
      <c r="L50" s="15">
        <v>1010208</v>
      </c>
      <c r="M50" s="16" t="s">
        <v>185</v>
      </c>
      <c r="N50" s="15" t="s">
        <v>2</v>
      </c>
      <c r="O50" s="15">
        <v>20002</v>
      </c>
      <c r="P50" s="16"/>
      <c r="Q50" s="16" t="s">
        <v>29</v>
      </c>
      <c r="R50" s="16"/>
      <c r="S50" s="16">
        <v>150</v>
      </c>
      <c r="T50" s="16"/>
      <c r="U50" s="16"/>
      <c r="V50" s="16">
        <v>2040</v>
      </c>
      <c r="W50" s="16">
        <v>177</v>
      </c>
      <c r="X50" s="16">
        <v>0</v>
      </c>
      <c r="Y50" s="16">
        <v>0</v>
      </c>
      <c r="Z50" s="16">
        <v>0</v>
      </c>
    </row>
    <row r="51" spans="1:26" ht="16.5" x14ac:dyDescent="0.35">
      <c r="A51" s="54"/>
      <c r="B51" s="54"/>
      <c r="C51" s="54"/>
      <c r="D51" s="54"/>
      <c r="E51" s="54"/>
      <c r="F51" s="54"/>
      <c r="G51" s="54"/>
      <c r="H51" s="54"/>
      <c r="I51" s="54"/>
      <c r="J51" s="7"/>
      <c r="K51" s="55"/>
      <c r="L51" s="15">
        <v>1010209</v>
      </c>
      <c r="M51" s="16" t="s">
        <v>185</v>
      </c>
      <c r="N51" s="15" t="s">
        <v>2</v>
      </c>
      <c r="O51" s="15">
        <v>20002</v>
      </c>
      <c r="P51" s="16"/>
      <c r="Q51" s="16" t="s">
        <v>29</v>
      </c>
      <c r="R51" s="16"/>
      <c r="S51" s="16">
        <v>150</v>
      </c>
      <c r="T51" s="16"/>
      <c r="U51" s="16"/>
      <c r="V51" s="16">
        <v>204</v>
      </c>
      <c r="W51" s="16">
        <v>177</v>
      </c>
      <c r="X51" s="16">
        <v>0</v>
      </c>
      <c r="Y51" s="16">
        <v>0</v>
      </c>
      <c r="Z51" s="16">
        <v>0</v>
      </c>
    </row>
    <row r="52" spans="1:26" ht="16.5" x14ac:dyDescent="0.35">
      <c r="A52" s="54"/>
      <c r="B52" s="54"/>
      <c r="C52" s="54"/>
      <c r="D52" s="54"/>
      <c r="E52" s="54"/>
      <c r="F52" s="54"/>
      <c r="G52" s="54"/>
      <c r="H52" s="54"/>
      <c r="I52" s="54"/>
      <c r="J52" s="7"/>
      <c r="K52" s="55"/>
      <c r="L52" s="15">
        <v>1010210</v>
      </c>
      <c r="M52" s="16" t="s">
        <v>150</v>
      </c>
      <c r="N52" s="15" t="s">
        <v>15</v>
      </c>
      <c r="O52" s="15">
        <v>10000</v>
      </c>
      <c r="P52" s="16" t="s">
        <v>54</v>
      </c>
      <c r="Q52" s="16" t="s">
        <v>22</v>
      </c>
      <c r="R52" s="16">
        <v>1000</v>
      </c>
      <c r="S52" s="16">
        <v>1000</v>
      </c>
      <c r="T52" s="16"/>
      <c r="U52" s="16"/>
      <c r="V52" s="16"/>
      <c r="W52" s="16">
        <v>1</v>
      </c>
      <c r="X52" s="16">
        <v>0</v>
      </c>
      <c r="Y52" s="16"/>
      <c r="Z52" s="68"/>
    </row>
    <row r="53" spans="1:26" ht="16.5" x14ac:dyDescent="0.35">
      <c r="A53" s="51"/>
      <c r="B53" s="51"/>
      <c r="C53" s="51">
        <v>10103</v>
      </c>
      <c r="D53" s="51" t="s">
        <v>163</v>
      </c>
      <c r="E53" s="51">
        <v>1</v>
      </c>
      <c r="F53" s="51">
        <v>5</v>
      </c>
      <c r="G53" s="51">
        <v>5</v>
      </c>
      <c r="H53" s="51">
        <v>1</v>
      </c>
      <c r="I53" s="51">
        <v>1</v>
      </c>
      <c r="J53" s="7">
        <v>3</v>
      </c>
      <c r="K53" s="53" t="s">
        <v>151</v>
      </c>
      <c r="L53" s="25">
        <v>1010301</v>
      </c>
      <c r="M53" s="51" t="s">
        <v>185</v>
      </c>
      <c r="N53" s="25" t="s">
        <v>5</v>
      </c>
      <c r="O53" s="25">
        <v>20003</v>
      </c>
      <c r="P53" s="26"/>
      <c r="Q53" s="27" t="s">
        <v>29</v>
      </c>
      <c r="R53" s="26"/>
      <c r="S53" s="26">
        <v>150</v>
      </c>
      <c r="T53" s="51"/>
      <c r="U53" s="26"/>
      <c r="V53" s="9">
        <v>510</v>
      </c>
      <c r="W53" s="9">
        <v>254</v>
      </c>
      <c r="X53" s="51">
        <v>0</v>
      </c>
      <c r="Y53" s="26">
        <v>0</v>
      </c>
      <c r="Z53" s="51">
        <v>0</v>
      </c>
    </row>
    <row r="54" spans="1:26" ht="16.5" x14ac:dyDescent="0.35">
      <c r="A54" s="51"/>
      <c r="B54" s="51"/>
      <c r="C54" s="51"/>
      <c r="D54" s="51"/>
      <c r="E54" s="51"/>
      <c r="F54" s="51"/>
      <c r="G54" s="51"/>
      <c r="H54" s="51"/>
      <c r="I54" s="51"/>
      <c r="J54" s="7"/>
      <c r="K54" s="53"/>
      <c r="L54" s="25">
        <v>1010302</v>
      </c>
      <c r="M54" s="51" t="s">
        <v>185</v>
      </c>
      <c r="N54" s="25" t="s">
        <v>2</v>
      </c>
      <c r="O54" s="25">
        <v>20002</v>
      </c>
      <c r="P54" s="26"/>
      <c r="Q54" s="27" t="s">
        <v>29</v>
      </c>
      <c r="R54" s="26"/>
      <c r="S54" s="26">
        <v>160</v>
      </c>
      <c r="T54" s="51"/>
      <c r="U54" s="26"/>
      <c r="V54" s="9">
        <v>510</v>
      </c>
      <c r="W54" s="9">
        <v>254</v>
      </c>
      <c r="X54" s="51">
        <v>0</v>
      </c>
      <c r="Y54" s="26">
        <v>0</v>
      </c>
      <c r="Z54" s="51">
        <v>0</v>
      </c>
    </row>
    <row r="55" spans="1:26" ht="16.5" x14ac:dyDescent="0.35">
      <c r="A55" s="51"/>
      <c r="B55" s="51"/>
      <c r="C55" s="51"/>
      <c r="D55" s="51"/>
      <c r="E55" s="51"/>
      <c r="F55" s="51"/>
      <c r="G55" s="51"/>
      <c r="H55" s="51"/>
      <c r="I55" s="51"/>
      <c r="J55" s="7"/>
      <c r="K55" s="53"/>
      <c r="L55" s="25">
        <v>1010303</v>
      </c>
      <c r="M55" s="16" t="s">
        <v>150</v>
      </c>
      <c r="N55" s="29" t="s">
        <v>15</v>
      </c>
      <c r="O55" s="29">
        <v>10000</v>
      </c>
      <c r="P55" s="30" t="s">
        <v>51</v>
      </c>
      <c r="Q55" s="27" t="s">
        <v>22</v>
      </c>
      <c r="R55" s="30">
        <v>1000</v>
      </c>
      <c r="S55" s="30">
        <v>1000</v>
      </c>
      <c r="T55" s="51"/>
      <c r="U55" s="30"/>
      <c r="V55" s="30"/>
      <c r="W55" s="30">
        <v>1</v>
      </c>
      <c r="X55" s="51">
        <v>0</v>
      </c>
      <c r="Y55" s="30"/>
    </row>
    <row r="56" spans="1:26" ht="16.5" x14ac:dyDescent="0.35">
      <c r="A56" s="51"/>
      <c r="B56" s="51"/>
      <c r="C56" s="51"/>
      <c r="D56" s="51"/>
      <c r="E56" s="51"/>
      <c r="F56" s="51"/>
      <c r="G56" s="51"/>
      <c r="H56" s="51"/>
      <c r="I56" s="51"/>
      <c r="J56" s="7"/>
      <c r="K56" s="53"/>
      <c r="L56" s="25">
        <v>1010304</v>
      </c>
      <c r="M56" s="32" t="s">
        <v>24</v>
      </c>
      <c r="N56" s="31" t="s">
        <v>25</v>
      </c>
      <c r="O56" s="31">
        <v>70002</v>
      </c>
      <c r="P56" s="32"/>
      <c r="Q56" s="27" t="s">
        <v>46</v>
      </c>
      <c r="R56" s="32"/>
      <c r="S56" s="32"/>
      <c r="T56" s="51"/>
      <c r="U56" s="28"/>
      <c r="V56" s="32"/>
      <c r="W56" s="32">
        <v>254</v>
      </c>
      <c r="X56" s="51">
        <v>254</v>
      </c>
      <c r="Y56" s="32"/>
    </row>
    <row r="57" spans="1:26" ht="16.5" x14ac:dyDescent="0.35">
      <c r="A57" s="51"/>
      <c r="B57" s="51"/>
      <c r="C57" s="51"/>
      <c r="D57" s="51"/>
      <c r="E57" s="51"/>
      <c r="F57" s="51"/>
      <c r="G57" s="51"/>
      <c r="H57" s="51"/>
      <c r="I57" s="51"/>
      <c r="J57" s="7"/>
      <c r="K57" s="53"/>
      <c r="L57" s="25">
        <v>1010305</v>
      </c>
      <c r="M57" s="51" t="s">
        <v>185</v>
      </c>
      <c r="N57" s="25" t="s">
        <v>2</v>
      </c>
      <c r="O57" s="25">
        <v>20002</v>
      </c>
      <c r="P57" s="26"/>
      <c r="Q57" s="27" t="s">
        <v>29</v>
      </c>
      <c r="R57" s="26"/>
      <c r="S57" s="26">
        <v>160</v>
      </c>
      <c r="T57" s="51"/>
      <c r="U57" s="28"/>
      <c r="V57" s="26">
        <f>V7*1.4</f>
        <v>1399998.5999999999</v>
      </c>
      <c r="W57" s="26">
        <f>W7*1.4</f>
        <v>1.4</v>
      </c>
      <c r="X57" s="51">
        <v>0</v>
      </c>
      <c r="Y57" s="26">
        <v>0</v>
      </c>
      <c r="Z57" s="51">
        <v>0</v>
      </c>
    </row>
    <row r="58" spans="1:26" ht="16.5" x14ac:dyDescent="0.35">
      <c r="A58" s="51"/>
      <c r="B58" s="51"/>
      <c r="C58" s="51">
        <v>10104</v>
      </c>
      <c r="D58" s="51" t="s">
        <v>164</v>
      </c>
      <c r="E58" s="51">
        <v>1</v>
      </c>
      <c r="F58" s="51">
        <v>5</v>
      </c>
      <c r="G58" s="51">
        <v>5</v>
      </c>
      <c r="H58" s="51">
        <v>1</v>
      </c>
      <c r="I58" s="51">
        <v>1</v>
      </c>
      <c r="J58" s="7">
        <v>3</v>
      </c>
      <c r="K58" s="53" t="s">
        <v>151</v>
      </c>
      <c r="L58" s="33">
        <v>1010401</v>
      </c>
      <c r="M58" s="51" t="s">
        <v>185</v>
      </c>
      <c r="N58" s="33" t="s">
        <v>5</v>
      </c>
      <c r="O58" s="33">
        <v>20003</v>
      </c>
      <c r="P58" s="34"/>
      <c r="Q58" s="35" t="s">
        <v>29</v>
      </c>
      <c r="R58" s="34"/>
      <c r="S58" s="34">
        <v>150</v>
      </c>
      <c r="T58" s="51"/>
      <c r="U58" s="34"/>
      <c r="V58" s="9">
        <v>204</v>
      </c>
      <c r="W58" s="9">
        <v>127</v>
      </c>
      <c r="X58" s="51">
        <v>0</v>
      </c>
      <c r="Y58" s="34">
        <v>0</v>
      </c>
      <c r="Z58" s="51">
        <v>0</v>
      </c>
    </row>
    <row r="59" spans="1:26" ht="16.5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7"/>
      <c r="K59" s="53"/>
      <c r="L59" s="33">
        <v>1010402</v>
      </c>
      <c r="M59" s="51" t="s">
        <v>185</v>
      </c>
      <c r="N59" s="33" t="s">
        <v>13</v>
      </c>
      <c r="O59" s="33">
        <v>20001</v>
      </c>
      <c r="P59" s="34"/>
      <c r="Q59" s="35" t="s">
        <v>29</v>
      </c>
      <c r="R59" s="34"/>
      <c r="S59" s="34">
        <v>120</v>
      </c>
      <c r="T59" s="51"/>
      <c r="U59" s="34"/>
      <c r="V59" s="9">
        <v>510</v>
      </c>
      <c r="W59" s="9">
        <v>254</v>
      </c>
      <c r="X59" s="51">
        <v>0</v>
      </c>
      <c r="Y59" s="34">
        <v>0</v>
      </c>
      <c r="Z59" s="51">
        <v>0</v>
      </c>
    </row>
    <row r="60" spans="1:26" ht="16.5" x14ac:dyDescent="0.35">
      <c r="A60" s="51"/>
      <c r="B60" s="51"/>
      <c r="C60" s="51"/>
      <c r="D60" s="51"/>
      <c r="E60" s="51"/>
      <c r="F60" s="51"/>
      <c r="G60" s="51"/>
      <c r="H60" s="51"/>
      <c r="I60" s="51"/>
      <c r="J60" s="7"/>
      <c r="K60" s="53"/>
      <c r="L60" s="33">
        <v>1010403</v>
      </c>
      <c r="M60" s="51" t="s">
        <v>185</v>
      </c>
      <c r="N60" s="33" t="s">
        <v>3</v>
      </c>
      <c r="O60" s="33">
        <v>20005</v>
      </c>
      <c r="P60" s="34"/>
      <c r="Q60" s="35" t="s">
        <v>29</v>
      </c>
      <c r="R60" s="34"/>
      <c r="S60" s="34">
        <v>120</v>
      </c>
      <c r="T60" s="51"/>
      <c r="U60" s="34"/>
      <c r="V60" s="9">
        <v>510</v>
      </c>
      <c r="W60" s="9">
        <v>254</v>
      </c>
      <c r="X60" s="51">
        <v>0</v>
      </c>
      <c r="Y60" s="34">
        <v>0</v>
      </c>
      <c r="Z60" s="51">
        <v>0</v>
      </c>
    </row>
    <row r="61" spans="1:26" ht="16.5" x14ac:dyDescent="0.35">
      <c r="A61" s="51"/>
      <c r="B61" s="51"/>
      <c r="C61" s="51"/>
      <c r="D61" s="51"/>
      <c r="E61" s="51"/>
      <c r="F61" s="51"/>
      <c r="G61" s="51"/>
      <c r="H61" s="51"/>
      <c r="I61" s="51"/>
      <c r="J61" s="7"/>
      <c r="K61" s="53"/>
      <c r="L61" s="33">
        <v>1010404</v>
      </c>
      <c r="M61" s="38" t="s">
        <v>24</v>
      </c>
      <c r="N61" s="37" t="s">
        <v>25</v>
      </c>
      <c r="O61" s="37">
        <v>70002</v>
      </c>
      <c r="P61" s="38"/>
      <c r="Q61" s="35" t="s">
        <v>52</v>
      </c>
      <c r="R61" s="38"/>
      <c r="S61" s="38"/>
      <c r="T61" s="51"/>
      <c r="U61" s="36"/>
      <c r="V61" s="38"/>
      <c r="W61" s="38">
        <v>254</v>
      </c>
      <c r="X61" s="51">
        <v>254</v>
      </c>
      <c r="Y61" s="38"/>
    </row>
    <row r="62" spans="1:26" ht="16.5" x14ac:dyDescent="0.35">
      <c r="A62" s="51"/>
      <c r="B62" s="51"/>
      <c r="C62" s="51"/>
      <c r="D62" s="51"/>
      <c r="E62" s="51"/>
      <c r="F62" s="51"/>
      <c r="G62" s="51"/>
      <c r="H62" s="51"/>
      <c r="I62" s="51"/>
      <c r="J62" s="7"/>
      <c r="K62" s="53"/>
      <c r="L62" s="33">
        <v>1010405</v>
      </c>
      <c r="M62" s="16" t="s">
        <v>150</v>
      </c>
      <c r="N62" s="39" t="s">
        <v>19</v>
      </c>
      <c r="O62" s="39">
        <v>10002</v>
      </c>
      <c r="P62" s="40" t="s">
        <v>47</v>
      </c>
      <c r="Q62" s="35" t="s">
        <v>22</v>
      </c>
      <c r="R62" s="40">
        <v>800</v>
      </c>
      <c r="S62" s="40">
        <v>200</v>
      </c>
      <c r="T62" s="51"/>
      <c r="U62" s="40"/>
      <c r="V62" s="40"/>
      <c r="W62" s="40">
        <v>1</v>
      </c>
      <c r="X62" s="51">
        <v>0</v>
      </c>
      <c r="Y62" s="40"/>
    </row>
    <row r="63" spans="1:26" ht="16.5" x14ac:dyDescent="0.35">
      <c r="A63" s="51"/>
      <c r="B63" s="51"/>
      <c r="C63" s="51"/>
      <c r="D63" s="51"/>
      <c r="E63" s="51"/>
      <c r="F63" s="51"/>
      <c r="G63" s="51"/>
      <c r="H63" s="51"/>
      <c r="I63" s="51"/>
      <c r="J63" s="7"/>
      <c r="K63" s="53"/>
      <c r="L63" s="33">
        <v>1010406</v>
      </c>
      <c r="M63" s="51" t="s">
        <v>185</v>
      </c>
      <c r="N63" s="33" t="s">
        <v>6</v>
      </c>
      <c r="O63" s="33">
        <v>30000</v>
      </c>
      <c r="P63" s="34"/>
      <c r="Q63" s="35" t="s">
        <v>23</v>
      </c>
      <c r="R63" s="34"/>
      <c r="S63" s="34">
        <v>100</v>
      </c>
      <c r="T63" s="51"/>
      <c r="U63" s="34"/>
      <c r="V63" s="16">
        <v>9840</v>
      </c>
      <c r="W63" s="16">
        <v>508</v>
      </c>
      <c r="X63" s="51">
        <v>0</v>
      </c>
      <c r="Y63" s="34">
        <v>1</v>
      </c>
      <c r="Z63" s="51">
        <v>0</v>
      </c>
    </row>
    <row r="64" spans="1:26" ht="16.5" x14ac:dyDescent="0.35">
      <c r="A64" s="51"/>
      <c r="B64" s="51"/>
      <c r="C64" s="51">
        <v>10105</v>
      </c>
      <c r="D64" s="51" t="s">
        <v>165</v>
      </c>
      <c r="E64" s="51">
        <v>1</v>
      </c>
      <c r="F64" s="51">
        <v>5</v>
      </c>
      <c r="G64" s="51">
        <v>5</v>
      </c>
      <c r="H64" s="51">
        <v>1</v>
      </c>
      <c r="I64" s="51">
        <v>1</v>
      </c>
      <c r="J64" s="7">
        <v>3</v>
      </c>
      <c r="K64" s="53" t="s">
        <v>151</v>
      </c>
      <c r="L64" s="15">
        <v>1010501</v>
      </c>
      <c r="M64" s="51" t="s">
        <v>185</v>
      </c>
      <c r="N64" s="15" t="s">
        <v>5</v>
      </c>
      <c r="O64" s="15">
        <v>20003</v>
      </c>
      <c r="P64" s="16"/>
      <c r="Q64" s="16" t="s">
        <v>29</v>
      </c>
      <c r="R64" s="16"/>
      <c r="S64" s="16">
        <v>200</v>
      </c>
      <c r="T64" s="51"/>
      <c r="U64" s="16"/>
      <c r="V64" s="16">
        <f>V58*1.2</f>
        <v>244.79999999999998</v>
      </c>
      <c r="W64" s="16">
        <f>W58*1.2</f>
        <v>152.4</v>
      </c>
      <c r="X64" s="51">
        <v>0</v>
      </c>
      <c r="Y64" s="16">
        <v>0</v>
      </c>
      <c r="Z64" s="51">
        <v>0</v>
      </c>
    </row>
    <row r="65" spans="1:26" ht="16.5" x14ac:dyDescent="0.35">
      <c r="A65" s="51"/>
      <c r="B65" s="51"/>
      <c r="C65" s="51"/>
      <c r="D65" s="51"/>
      <c r="E65" s="51"/>
      <c r="F65" s="51"/>
      <c r="G65" s="51"/>
      <c r="H65" s="51"/>
      <c r="I65" s="51"/>
      <c r="J65" s="7"/>
      <c r="K65" s="53"/>
      <c r="L65" s="15">
        <v>1010502</v>
      </c>
      <c r="M65" s="51" t="s">
        <v>185</v>
      </c>
      <c r="N65" s="15" t="s">
        <v>7</v>
      </c>
      <c r="O65" s="15">
        <v>20004</v>
      </c>
      <c r="P65" s="16"/>
      <c r="Q65" s="16" t="s">
        <v>29</v>
      </c>
      <c r="R65" s="16"/>
      <c r="S65" s="16">
        <v>200</v>
      </c>
      <c r="T65" s="51"/>
      <c r="U65" s="16"/>
      <c r="V65" s="16">
        <f t="shared" ref="V65:V66" si="0">V59*1.2</f>
        <v>612</v>
      </c>
      <c r="W65" s="16">
        <f t="shared" ref="W65" si="1">W59*1.2</f>
        <v>304.8</v>
      </c>
      <c r="X65" s="51">
        <v>0</v>
      </c>
      <c r="Y65" s="16">
        <v>0</v>
      </c>
      <c r="Z65" s="51">
        <v>0</v>
      </c>
    </row>
    <row r="66" spans="1:26" ht="16.5" x14ac:dyDescent="0.35">
      <c r="A66" s="51"/>
      <c r="B66" s="51"/>
      <c r="C66" s="51"/>
      <c r="D66" s="51"/>
      <c r="E66" s="51"/>
      <c r="F66" s="51"/>
      <c r="G66" s="51"/>
      <c r="H66" s="51"/>
      <c r="I66" s="51"/>
      <c r="J66" s="7"/>
      <c r="K66" s="53"/>
      <c r="L66" s="15">
        <v>1010503</v>
      </c>
      <c r="M66" s="51" t="s">
        <v>185</v>
      </c>
      <c r="N66" s="15" t="s">
        <v>8</v>
      </c>
      <c r="O66" s="15">
        <v>20007</v>
      </c>
      <c r="P66" s="16"/>
      <c r="Q66" s="16" t="s">
        <v>29</v>
      </c>
      <c r="R66" s="16"/>
      <c r="S66" s="16">
        <v>200</v>
      </c>
      <c r="T66" s="51"/>
      <c r="U66" s="16"/>
      <c r="V66" s="16">
        <f t="shared" si="0"/>
        <v>612</v>
      </c>
      <c r="W66" s="16">
        <f t="shared" ref="W66" si="2">W60*1.2</f>
        <v>304.8</v>
      </c>
      <c r="X66" s="51">
        <v>0</v>
      </c>
      <c r="Y66" s="16">
        <v>0</v>
      </c>
      <c r="Z66" s="51">
        <v>0</v>
      </c>
    </row>
    <row r="67" spans="1:26" ht="16.5" x14ac:dyDescent="0.35">
      <c r="A67" s="51"/>
      <c r="B67" s="51"/>
      <c r="C67" s="51"/>
      <c r="D67" s="51"/>
      <c r="E67" s="51"/>
      <c r="F67" s="51"/>
      <c r="G67" s="51"/>
      <c r="H67" s="51"/>
      <c r="I67" s="51"/>
      <c r="J67" s="7"/>
      <c r="K67" s="53"/>
      <c r="L67" s="15">
        <v>1010504</v>
      </c>
      <c r="M67" s="16" t="s">
        <v>24</v>
      </c>
      <c r="N67" s="15" t="s">
        <v>25</v>
      </c>
      <c r="O67" s="15">
        <v>70002</v>
      </c>
      <c r="P67" s="16"/>
      <c r="Q67" s="16" t="s">
        <v>52</v>
      </c>
      <c r="R67" s="16"/>
      <c r="S67" s="16"/>
      <c r="T67" s="51"/>
      <c r="U67" s="16"/>
      <c r="V67" s="16"/>
      <c r="W67" s="16">
        <v>487</v>
      </c>
      <c r="X67" s="51">
        <v>0</v>
      </c>
      <c r="Y67" s="16"/>
    </row>
    <row r="68" spans="1:26" ht="16.5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7"/>
      <c r="K68" s="53"/>
      <c r="L68" s="15">
        <v>1010505</v>
      </c>
      <c r="M68" s="16" t="s">
        <v>150</v>
      </c>
      <c r="N68" s="15" t="s">
        <v>19</v>
      </c>
      <c r="O68" s="15">
        <v>10002</v>
      </c>
      <c r="P68" s="16" t="s">
        <v>51</v>
      </c>
      <c r="Q68" s="16" t="s">
        <v>22</v>
      </c>
      <c r="R68" s="16">
        <v>1000</v>
      </c>
      <c r="S68" s="16">
        <v>300</v>
      </c>
      <c r="T68" s="51"/>
      <c r="U68" s="16"/>
      <c r="V68" s="16"/>
      <c r="W68" s="16">
        <v>1</v>
      </c>
      <c r="X68" s="51">
        <v>0</v>
      </c>
      <c r="Y68" s="16"/>
    </row>
    <row r="69" spans="1:26" ht="16.5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7"/>
      <c r="K69" s="53"/>
      <c r="L69" s="15">
        <v>1010506</v>
      </c>
      <c r="M69" s="16" t="s">
        <v>150</v>
      </c>
      <c r="N69" s="15" t="s">
        <v>28</v>
      </c>
      <c r="O69" s="15">
        <v>10000</v>
      </c>
      <c r="P69" s="16" t="s">
        <v>51</v>
      </c>
      <c r="Q69" s="16" t="s">
        <v>22</v>
      </c>
      <c r="R69" s="16">
        <v>1000</v>
      </c>
      <c r="S69" s="16">
        <v>300</v>
      </c>
      <c r="T69" s="51"/>
      <c r="U69" s="16"/>
      <c r="V69" s="16"/>
      <c r="W69" s="16">
        <v>1</v>
      </c>
      <c r="X69" s="51">
        <v>0</v>
      </c>
      <c r="Y69" s="16"/>
    </row>
    <row r="70" spans="1:26" ht="16.5" x14ac:dyDescent="0.35">
      <c r="A70" s="51"/>
      <c r="B70" s="51"/>
      <c r="C70" s="51">
        <v>10106</v>
      </c>
      <c r="D70" s="51" t="s">
        <v>166</v>
      </c>
      <c r="E70" s="51">
        <v>2</v>
      </c>
      <c r="F70" s="51">
        <v>5</v>
      </c>
      <c r="G70" s="51">
        <v>5</v>
      </c>
      <c r="H70" s="51">
        <v>1</v>
      </c>
      <c r="I70" s="51">
        <v>1</v>
      </c>
      <c r="J70" s="7">
        <v>3</v>
      </c>
      <c r="K70" s="53" t="s">
        <v>151</v>
      </c>
      <c r="L70" s="41">
        <v>1010601</v>
      </c>
      <c r="M70" s="51" t="s">
        <v>185</v>
      </c>
      <c r="N70" s="41" t="s">
        <v>5</v>
      </c>
      <c r="O70" s="41">
        <v>20003</v>
      </c>
      <c r="P70" s="42"/>
      <c r="Q70" s="42" t="s">
        <v>29</v>
      </c>
      <c r="R70" s="42"/>
      <c r="S70" s="42">
        <v>200</v>
      </c>
      <c r="T70" s="51"/>
      <c r="U70" s="42"/>
      <c r="V70" s="42">
        <f>V64*1.2</f>
        <v>293.76</v>
      </c>
      <c r="W70" s="42">
        <f>W64*1.2</f>
        <v>182.88</v>
      </c>
      <c r="X70" s="51">
        <v>0</v>
      </c>
      <c r="Y70" s="42">
        <v>0</v>
      </c>
      <c r="Z70" s="51">
        <v>0</v>
      </c>
    </row>
    <row r="71" spans="1:26" ht="16.5" x14ac:dyDescent="0.35">
      <c r="A71" s="51"/>
      <c r="B71" s="51"/>
      <c r="C71" s="51"/>
      <c r="D71" s="51"/>
      <c r="E71" s="51"/>
      <c r="F71" s="51"/>
      <c r="G71" s="51"/>
      <c r="H71" s="51"/>
      <c r="I71" s="51"/>
      <c r="J71" s="7"/>
      <c r="K71" s="53"/>
      <c r="L71" s="41">
        <v>1010602</v>
      </c>
      <c r="M71" s="51" t="s">
        <v>185</v>
      </c>
      <c r="N71" s="41" t="s">
        <v>7</v>
      </c>
      <c r="O71" s="41">
        <v>20004</v>
      </c>
      <c r="P71" s="42"/>
      <c r="Q71" s="42" t="s">
        <v>29</v>
      </c>
      <c r="R71" s="42"/>
      <c r="S71" s="42">
        <v>200</v>
      </c>
      <c r="T71" s="51"/>
      <c r="U71" s="42"/>
      <c r="V71" s="42">
        <f t="shared" ref="V71:V72" si="3">V65*1.2</f>
        <v>734.4</v>
      </c>
      <c r="W71" s="42">
        <f t="shared" ref="W71" si="4">W65*1.2</f>
        <v>365.76</v>
      </c>
      <c r="X71" s="51">
        <v>0</v>
      </c>
      <c r="Y71" s="42">
        <v>0</v>
      </c>
      <c r="Z71" s="51">
        <v>0</v>
      </c>
    </row>
    <row r="72" spans="1:26" ht="16.5" x14ac:dyDescent="0.35">
      <c r="A72" s="51"/>
      <c r="B72" s="51"/>
      <c r="C72" s="51"/>
      <c r="D72" s="51"/>
      <c r="E72" s="51"/>
      <c r="F72" s="51"/>
      <c r="G72" s="51"/>
      <c r="H72" s="51"/>
      <c r="I72" s="51"/>
      <c r="J72" s="7"/>
      <c r="K72" s="53"/>
      <c r="L72" s="41">
        <v>1010603</v>
      </c>
      <c r="M72" s="51" t="s">
        <v>185</v>
      </c>
      <c r="N72" s="41" t="s">
        <v>3</v>
      </c>
      <c r="O72" s="41">
        <v>20005</v>
      </c>
      <c r="P72" s="42"/>
      <c r="Q72" s="42" t="s">
        <v>29</v>
      </c>
      <c r="R72" s="42"/>
      <c r="S72" s="42">
        <v>200</v>
      </c>
      <c r="T72" s="51"/>
      <c r="U72" s="42"/>
      <c r="V72" s="42">
        <f t="shared" si="3"/>
        <v>734.4</v>
      </c>
      <c r="W72" s="42">
        <f t="shared" ref="W72" si="5">W66*1.2</f>
        <v>365.76</v>
      </c>
      <c r="X72" s="51">
        <v>0</v>
      </c>
      <c r="Y72" s="42">
        <v>0</v>
      </c>
      <c r="Z72" s="51">
        <v>0</v>
      </c>
    </row>
    <row r="73" spans="1:26" ht="16.5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7"/>
      <c r="K73" s="53"/>
      <c r="L73" s="41">
        <v>1010604</v>
      </c>
      <c r="M73" s="45" t="s">
        <v>24</v>
      </c>
      <c r="N73" s="44" t="s">
        <v>25</v>
      </c>
      <c r="O73" s="44">
        <v>70002</v>
      </c>
      <c r="P73" s="45"/>
      <c r="Q73" s="42" t="s">
        <v>52</v>
      </c>
      <c r="R73" s="45"/>
      <c r="S73" s="45"/>
      <c r="T73" s="51"/>
      <c r="U73" s="45"/>
      <c r="V73" s="45"/>
      <c r="W73" s="45">
        <v>586</v>
      </c>
      <c r="X73" s="51">
        <v>586</v>
      </c>
      <c r="Y73" s="45"/>
    </row>
    <row r="74" spans="1:26" ht="16.5" x14ac:dyDescent="0.35">
      <c r="A74" s="51"/>
      <c r="B74" s="51"/>
      <c r="C74" s="51"/>
      <c r="D74" s="51"/>
      <c r="E74" s="51"/>
      <c r="F74" s="51"/>
      <c r="G74" s="51"/>
      <c r="H74" s="51"/>
      <c r="I74" s="51"/>
      <c r="J74" s="7"/>
      <c r="K74" s="53"/>
      <c r="L74" s="41">
        <v>1010605</v>
      </c>
      <c r="M74" s="16" t="s">
        <v>150</v>
      </c>
      <c r="N74" s="46" t="s">
        <v>19</v>
      </c>
      <c r="O74" s="46">
        <v>10002</v>
      </c>
      <c r="P74" s="42" t="s">
        <v>51</v>
      </c>
      <c r="Q74" s="42" t="s">
        <v>22</v>
      </c>
      <c r="R74" s="42">
        <v>1000</v>
      </c>
      <c r="S74" s="42">
        <v>200</v>
      </c>
      <c r="T74" s="51"/>
      <c r="U74" s="47"/>
      <c r="V74" s="47"/>
      <c r="W74" s="42">
        <v>1</v>
      </c>
      <c r="X74" s="51">
        <v>0</v>
      </c>
      <c r="Y74" s="47"/>
    </row>
    <row r="75" spans="1:26" ht="16.5" x14ac:dyDescent="0.35">
      <c r="A75" s="51"/>
      <c r="B75" s="51"/>
      <c r="C75" s="51"/>
      <c r="D75" s="51"/>
      <c r="E75" s="51"/>
      <c r="F75" s="51"/>
      <c r="G75" s="51"/>
      <c r="H75" s="51"/>
      <c r="I75" s="51"/>
      <c r="J75" s="7"/>
      <c r="K75" s="53"/>
      <c r="L75" s="41">
        <v>1010606</v>
      </c>
      <c r="M75" s="51" t="s">
        <v>185</v>
      </c>
      <c r="N75" s="41" t="s">
        <v>10</v>
      </c>
      <c r="O75" s="41">
        <v>30001</v>
      </c>
      <c r="P75" s="42"/>
      <c r="Q75" s="48" t="s">
        <v>23</v>
      </c>
      <c r="R75" s="42"/>
      <c r="S75" s="42">
        <v>200</v>
      </c>
      <c r="T75" s="51"/>
      <c r="U75" s="42"/>
      <c r="V75" s="42">
        <v>9840</v>
      </c>
      <c r="W75" s="42">
        <v>508</v>
      </c>
      <c r="X75" s="51">
        <v>0</v>
      </c>
      <c r="Y75" s="42">
        <v>0</v>
      </c>
      <c r="Z75" s="51">
        <v>0</v>
      </c>
    </row>
    <row r="76" spans="1:26" ht="16.5" x14ac:dyDescent="0.35">
      <c r="A76" s="51">
        <v>102</v>
      </c>
      <c r="B76" s="51" t="s">
        <v>188</v>
      </c>
      <c r="C76" s="51">
        <v>10201</v>
      </c>
      <c r="D76" s="51" t="s">
        <v>152</v>
      </c>
      <c r="E76" s="51">
        <v>1</v>
      </c>
      <c r="F76" s="51">
        <v>5</v>
      </c>
      <c r="G76" s="51">
        <v>5</v>
      </c>
      <c r="H76" s="51">
        <v>1</v>
      </c>
      <c r="I76" s="51">
        <v>1</v>
      </c>
      <c r="J76" s="7">
        <v>3</v>
      </c>
      <c r="K76" s="53" t="s">
        <v>151</v>
      </c>
      <c r="L76" s="15">
        <v>1020101</v>
      </c>
      <c r="M76" s="51" t="s">
        <v>185</v>
      </c>
      <c r="N76" s="15" t="s">
        <v>0</v>
      </c>
      <c r="O76" s="15">
        <v>20000</v>
      </c>
      <c r="P76" s="16"/>
      <c r="Q76" s="16" t="s">
        <v>29</v>
      </c>
      <c r="R76" s="16"/>
      <c r="S76" s="16">
        <v>200</v>
      </c>
      <c r="T76" s="51"/>
      <c r="U76" s="16"/>
      <c r="V76" s="16">
        <f t="shared" ref="V76:W77" si="6">V70*1.2</f>
        <v>352.512</v>
      </c>
      <c r="W76" s="16">
        <f t="shared" si="6"/>
        <v>219.45599999999999</v>
      </c>
      <c r="X76" s="51">
        <v>0</v>
      </c>
      <c r="Y76" s="16">
        <v>0</v>
      </c>
      <c r="Z76" s="51">
        <v>0</v>
      </c>
    </row>
    <row r="77" spans="1:26" ht="16.5" x14ac:dyDescent="0.35">
      <c r="A77" s="51"/>
      <c r="B77" s="51"/>
      <c r="C77" s="51"/>
      <c r="D77" s="51"/>
      <c r="E77" s="51"/>
      <c r="F77" s="51"/>
      <c r="G77" s="51"/>
      <c r="H77" s="51"/>
      <c r="I77" s="51"/>
      <c r="J77" s="7"/>
      <c r="K77" s="53"/>
      <c r="L77" s="15">
        <v>1020102</v>
      </c>
      <c r="M77" s="51" t="s">
        <v>185</v>
      </c>
      <c r="N77" s="15" t="s">
        <v>11</v>
      </c>
      <c r="O77" s="15">
        <v>20006</v>
      </c>
      <c r="P77" s="16"/>
      <c r="Q77" s="16" t="s">
        <v>29</v>
      </c>
      <c r="R77" s="16"/>
      <c r="S77" s="16">
        <v>200</v>
      </c>
      <c r="T77" s="51"/>
      <c r="U77" s="16"/>
      <c r="V77" s="16">
        <f t="shared" si="6"/>
        <v>881.28</v>
      </c>
      <c r="W77" s="16">
        <f t="shared" si="6"/>
        <v>438.91199999999998</v>
      </c>
      <c r="X77" s="51">
        <v>0</v>
      </c>
      <c r="Y77" s="16">
        <v>0</v>
      </c>
      <c r="Z77" s="51">
        <v>0</v>
      </c>
    </row>
    <row r="78" spans="1:26" ht="16.5" x14ac:dyDescent="0.35">
      <c r="A78" s="51"/>
      <c r="B78" s="51"/>
      <c r="C78" s="51"/>
      <c r="D78" s="51"/>
      <c r="E78" s="51"/>
      <c r="F78" s="51"/>
      <c r="G78" s="51"/>
      <c r="H78" s="51"/>
      <c r="I78" s="51"/>
      <c r="J78" s="7"/>
      <c r="K78" s="53"/>
      <c r="L78" s="15">
        <v>1020103</v>
      </c>
      <c r="M78" s="16" t="s">
        <v>18</v>
      </c>
      <c r="N78" s="15" t="s">
        <v>20</v>
      </c>
      <c r="O78" s="15">
        <v>70000</v>
      </c>
      <c r="P78" s="16"/>
      <c r="Q78" s="16" t="s">
        <v>23</v>
      </c>
      <c r="R78" s="16"/>
      <c r="S78" s="16">
        <v>500</v>
      </c>
      <c r="T78" s="51">
        <v>705</v>
      </c>
      <c r="U78" s="16">
        <v>705</v>
      </c>
      <c r="V78" s="16"/>
      <c r="W78" s="16">
        <v>0</v>
      </c>
      <c r="X78" s="51">
        <v>0</v>
      </c>
      <c r="Y78" s="16"/>
    </row>
    <row r="79" spans="1:26" ht="16.5" x14ac:dyDescent="0.35">
      <c r="A79" s="51"/>
      <c r="B79" s="51"/>
      <c r="C79" s="51"/>
      <c r="D79" s="51"/>
      <c r="E79" s="51"/>
      <c r="F79" s="51"/>
      <c r="G79" s="51"/>
      <c r="H79" s="51"/>
      <c r="I79" s="51"/>
      <c r="J79" s="7"/>
      <c r="K79" s="53"/>
      <c r="L79" s="15">
        <v>1020104</v>
      </c>
      <c r="M79" s="16" t="s">
        <v>27</v>
      </c>
      <c r="N79" s="15" t="s">
        <v>26</v>
      </c>
      <c r="O79" s="15">
        <v>70001</v>
      </c>
      <c r="P79" s="16"/>
      <c r="Q79" s="16" t="s">
        <v>52</v>
      </c>
      <c r="R79" s="16"/>
      <c r="S79" s="16"/>
      <c r="T79" s="51">
        <v>405</v>
      </c>
      <c r="U79" s="16">
        <v>405</v>
      </c>
      <c r="V79" s="16"/>
      <c r="W79" s="16">
        <v>705</v>
      </c>
      <c r="X79" s="51">
        <v>505</v>
      </c>
      <c r="Y79" s="16"/>
    </row>
    <row r="80" spans="1:26" ht="16.5" x14ac:dyDescent="0.35">
      <c r="A80" s="51"/>
      <c r="B80" s="51"/>
      <c r="C80" s="51"/>
      <c r="D80" s="51"/>
      <c r="E80" s="51"/>
      <c r="F80" s="51"/>
      <c r="G80" s="51"/>
      <c r="H80" s="51"/>
      <c r="I80" s="51"/>
      <c r="J80" s="7"/>
      <c r="K80" s="53"/>
      <c r="L80" s="15">
        <v>1020105</v>
      </c>
      <c r="M80" s="51" t="s">
        <v>185</v>
      </c>
      <c r="N80" s="15" t="s">
        <v>11</v>
      </c>
      <c r="O80" s="15">
        <v>20006</v>
      </c>
      <c r="P80" s="16"/>
      <c r="Q80" s="16" t="s">
        <v>29</v>
      </c>
      <c r="R80" s="16"/>
      <c r="S80" s="16">
        <v>200</v>
      </c>
      <c r="T80" s="51"/>
      <c r="U80" s="16"/>
      <c r="V80" s="16">
        <v>705.024</v>
      </c>
      <c r="W80" s="16">
        <v>702.25919999999996</v>
      </c>
      <c r="X80" s="51">
        <v>0</v>
      </c>
      <c r="Y80" s="16">
        <v>0</v>
      </c>
      <c r="Z80" s="51">
        <v>0</v>
      </c>
    </row>
    <row r="81" spans="1:26" ht="16.5" x14ac:dyDescent="0.35">
      <c r="A81" s="51"/>
      <c r="B81" s="51"/>
      <c r="C81" s="51"/>
      <c r="D81" s="51"/>
      <c r="E81" s="51"/>
      <c r="F81" s="51"/>
      <c r="G81" s="51"/>
      <c r="H81" s="51"/>
      <c r="I81" s="51"/>
      <c r="J81" s="7"/>
      <c r="K81" s="53"/>
      <c r="L81" s="15">
        <v>1020106</v>
      </c>
      <c r="M81" s="51" t="s">
        <v>185</v>
      </c>
      <c r="N81" s="15" t="s">
        <v>11</v>
      </c>
      <c r="O81" s="15">
        <v>20006</v>
      </c>
      <c r="P81" s="16"/>
      <c r="Q81" s="16" t="s">
        <v>29</v>
      </c>
      <c r="R81" s="16"/>
      <c r="S81" s="16">
        <v>200</v>
      </c>
      <c r="T81" s="51"/>
      <c r="U81" s="16"/>
      <c r="V81" s="16">
        <v>705.024</v>
      </c>
      <c r="W81" s="16">
        <v>702.25919999999996</v>
      </c>
      <c r="X81" s="51">
        <v>0</v>
      </c>
      <c r="Y81" s="16">
        <v>0</v>
      </c>
      <c r="Z81" s="51">
        <v>0</v>
      </c>
    </row>
    <row r="82" spans="1:26" ht="16.5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7"/>
      <c r="K82" s="53"/>
      <c r="L82" s="15">
        <v>1020107</v>
      </c>
      <c r="M82" s="51" t="s">
        <v>185</v>
      </c>
      <c r="N82" s="15" t="s">
        <v>0</v>
      </c>
      <c r="O82" s="15">
        <v>20000</v>
      </c>
      <c r="P82" s="16"/>
      <c r="Q82" s="16" t="s">
        <v>29</v>
      </c>
      <c r="R82" s="16"/>
      <c r="S82" s="16">
        <v>200</v>
      </c>
      <c r="T82" s="51"/>
      <c r="U82" s="16"/>
      <c r="V82" s="16">
        <v>282.00959999999998</v>
      </c>
      <c r="W82" s="16">
        <v>351.12959999999998</v>
      </c>
      <c r="X82" s="51">
        <v>0</v>
      </c>
      <c r="Y82" s="16">
        <v>0</v>
      </c>
      <c r="Z82" s="51">
        <v>0</v>
      </c>
    </row>
    <row r="83" spans="1:26" ht="16.5" x14ac:dyDescent="0.35">
      <c r="A83" s="51"/>
      <c r="B83" s="51"/>
      <c r="C83" s="51">
        <v>10202</v>
      </c>
      <c r="D83" s="65" t="s">
        <v>153</v>
      </c>
      <c r="E83" s="51">
        <v>1</v>
      </c>
      <c r="F83" s="51">
        <v>5</v>
      </c>
      <c r="G83" s="51">
        <v>5</v>
      </c>
      <c r="H83" s="51">
        <v>1</v>
      </c>
      <c r="I83" s="51">
        <v>1</v>
      </c>
      <c r="J83" s="7">
        <v>3</v>
      </c>
      <c r="K83" s="53" t="s">
        <v>151</v>
      </c>
      <c r="L83" s="8">
        <v>1020201</v>
      </c>
      <c r="M83" s="51" t="s">
        <v>185</v>
      </c>
      <c r="N83" s="8" t="s">
        <v>0</v>
      </c>
      <c r="O83" s="8">
        <v>20000</v>
      </c>
      <c r="P83" s="9"/>
      <c r="Q83" s="9" t="s">
        <v>29</v>
      </c>
      <c r="R83" s="9"/>
      <c r="S83" s="9">
        <v>200</v>
      </c>
      <c r="T83" s="51"/>
      <c r="U83" s="9"/>
      <c r="V83" s="9">
        <f>V76*1.2</f>
        <v>423.01439999999997</v>
      </c>
      <c r="W83" s="9">
        <f>W76*1.2</f>
        <v>263.34719999999999</v>
      </c>
      <c r="X83" s="51">
        <v>0</v>
      </c>
      <c r="Y83" s="9">
        <v>0</v>
      </c>
      <c r="Z83" s="51">
        <v>0</v>
      </c>
    </row>
    <row r="84" spans="1:26" ht="16.5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7"/>
      <c r="K84" s="53"/>
      <c r="L84" s="8">
        <v>1020202</v>
      </c>
      <c r="M84" s="51" t="s">
        <v>185</v>
      </c>
      <c r="N84" s="8" t="s">
        <v>2</v>
      </c>
      <c r="O84" s="8">
        <v>20002</v>
      </c>
      <c r="P84" s="9"/>
      <c r="Q84" s="9" t="s">
        <v>29</v>
      </c>
      <c r="R84" s="9"/>
      <c r="S84" s="9">
        <v>200</v>
      </c>
      <c r="T84" s="51"/>
      <c r="U84" s="9"/>
      <c r="V84" s="9">
        <f t="shared" ref="V84" si="7">V77*1.2</f>
        <v>1057.5359999999998</v>
      </c>
      <c r="W84" s="9">
        <f t="shared" ref="W84" si="8">W77*1.2</f>
        <v>526.69439999999997</v>
      </c>
      <c r="X84" s="51">
        <v>0</v>
      </c>
      <c r="Y84" s="9">
        <v>0</v>
      </c>
      <c r="Z84" s="51">
        <v>0</v>
      </c>
    </row>
    <row r="85" spans="1:26" ht="16.5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7"/>
      <c r="K85" s="53"/>
      <c r="L85" s="8">
        <v>1020203</v>
      </c>
      <c r="M85" s="51" t="s">
        <v>185</v>
      </c>
      <c r="N85" s="8" t="s">
        <v>8</v>
      </c>
      <c r="O85" s="8">
        <v>20007</v>
      </c>
      <c r="P85" s="9"/>
      <c r="Q85" s="9" t="s">
        <v>29</v>
      </c>
      <c r="R85" s="9"/>
      <c r="S85" s="9">
        <v>200</v>
      </c>
      <c r="T85" s="51"/>
      <c r="U85" s="9"/>
      <c r="V85" s="9">
        <v>846.02879999999993</v>
      </c>
      <c r="W85" s="9">
        <v>842.71103999999991</v>
      </c>
      <c r="X85" s="51">
        <v>0</v>
      </c>
      <c r="Y85" s="9">
        <v>0</v>
      </c>
      <c r="Z85" s="51">
        <v>0</v>
      </c>
    </row>
    <row r="86" spans="1:26" ht="16.5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7"/>
      <c r="K86" s="53"/>
      <c r="L86" s="8">
        <v>1020204</v>
      </c>
      <c r="M86" s="16" t="s">
        <v>150</v>
      </c>
      <c r="N86" s="12" t="s">
        <v>15</v>
      </c>
      <c r="O86" s="12">
        <v>10000</v>
      </c>
      <c r="P86" s="9" t="s">
        <v>51</v>
      </c>
      <c r="Q86" s="10" t="s">
        <v>22</v>
      </c>
      <c r="R86" s="13">
        <v>1000</v>
      </c>
      <c r="S86" s="13">
        <v>200</v>
      </c>
      <c r="T86" s="51"/>
      <c r="U86" s="13"/>
      <c r="V86" s="13"/>
      <c r="W86" s="13">
        <v>1</v>
      </c>
      <c r="X86" s="51">
        <v>0</v>
      </c>
      <c r="Y86" s="13"/>
    </row>
    <row r="87" spans="1:26" ht="16.5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7"/>
      <c r="K87" s="53"/>
      <c r="L87" s="8">
        <v>1020205</v>
      </c>
      <c r="M87" s="50" t="s">
        <v>60</v>
      </c>
      <c r="N87" s="49" t="s">
        <v>20</v>
      </c>
      <c r="O87" s="49">
        <v>70000</v>
      </c>
      <c r="P87" s="50"/>
      <c r="Q87" s="9" t="s">
        <v>23</v>
      </c>
      <c r="R87" s="50"/>
      <c r="S87" s="50">
        <v>500</v>
      </c>
      <c r="T87" s="51">
        <v>842</v>
      </c>
      <c r="U87" s="13">
        <v>842</v>
      </c>
      <c r="V87" s="50"/>
      <c r="W87" s="50"/>
      <c r="X87" s="51">
        <v>0</v>
      </c>
      <c r="Y87" s="50"/>
    </row>
    <row r="88" spans="1:26" ht="16.5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7"/>
      <c r="K88" s="53"/>
      <c r="L88" s="8">
        <v>1020206</v>
      </c>
      <c r="M88" s="51" t="s">
        <v>185</v>
      </c>
      <c r="N88" s="8" t="s">
        <v>12</v>
      </c>
      <c r="O88" s="8">
        <v>30002</v>
      </c>
      <c r="P88" s="9"/>
      <c r="Q88" s="9" t="s">
        <v>29</v>
      </c>
      <c r="R88" s="9"/>
      <c r="S88" s="9">
        <v>200</v>
      </c>
      <c r="T88" s="51"/>
      <c r="U88" s="9"/>
      <c r="V88" s="9">
        <v>9840</v>
      </c>
      <c r="W88" s="9">
        <v>508</v>
      </c>
      <c r="X88" s="51">
        <v>0</v>
      </c>
      <c r="Y88" s="9">
        <v>0</v>
      </c>
      <c r="Z88" s="51">
        <v>0</v>
      </c>
    </row>
    <row r="89" spans="1:26" ht="16.5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7"/>
      <c r="K89" s="53"/>
      <c r="L89" s="8">
        <v>1020207</v>
      </c>
      <c r="M89" s="16" t="s">
        <v>150</v>
      </c>
      <c r="N89" s="12" t="s">
        <v>28</v>
      </c>
      <c r="O89" s="12">
        <v>10000</v>
      </c>
      <c r="P89" s="9" t="s">
        <v>51</v>
      </c>
      <c r="Q89" s="10" t="s">
        <v>22</v>
      </c>
      <c r="R89" s="13">
        <v>1000</v>
      </c>
      <c r="S89" s="13">
        <v>100</v>
      </c>
      <c r="T89" s="51"/>
      <c r="U89" s="9"/>
      <c r="V89" s="13"/>
      <c r="W89" s="13">
        <v>1</v>
      </c>
      <c r="X89" s="51">
        <v>0</v>
      </c>
      <c r="Y89" s="13"/>
    </row>
    <row r="90" spans="1:26" ht="16.5" x14ac:dyDescent="0.35">
      <c r="A90" s="51"/>
      <c r="B90" s="51"/>
      <c r="C90" s="51">
        <v>10203</v>
      </c>
      <c r="D90" s="65" t="s">
        <v>154</v>
      </c>
      <c r="E90" s="51">
        <v>1</v>
      </c>
      <c r="F90" s="51">
        <v>5</v>
      </c>
      <c r="G90" s="51">
        <v>5</v>
      </c>
      <c r="H90" s="51">
        <v>1</v>
      </c>
      <c r="I90" s="51">
        <v>1</v>
      </c>
      <c r="J90" s="7">
        <v>3</v>
      </c>
      <c r="K90" s="53" t="s">
        <v>151</v>
      </c>
      <c r="L90" s="15">
        <v>1020301</v>
      </c>
      <c r="M90" s="51" t="s">
        <v>185</v>
      </c>
      <c r="N90" s="15" t="s">
        <v>13</v>
      </c>
      <c r="O90" s="15">
        <v>20001</v>
      </c>
      <c r="P90" s="16"/>
      <c r="Q90" s="16" t="s">
        <v>29</v>
      </c>
      <c r="R90" s="16"/>
      <c r="S90" s="16">
        <v>200</v>
      </c>
      <c r="T90" s="51"/>
      <c r="U90" s="16"/>
      <c r="V90" s="16">
        <f>V83*1.2</f>
        <v>507.61727999999994</v>
      </c>
      <c r="W90" s="16">
        <f>W83*1.2</f>
        <v>316.01664</v>
      </c>
      <c r="X90" s="51">
        <v>0</v>
      </c>
      <c r="Y90" s="16">
        <v>0</v>
      </c>
      <c r="Z90" s="51">
        <v>0</v>
      </c>
    </row>
    <row r="91" spans="1:26" ht="16.5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7"/>
      <c r="K91" s="53"/>
      <c r="L91" s="15">
        <v>1020302</v>
      </c>
      <c r="M91" s="51" t="s">
        <v>185</v>
      </c>
      <c r="N91" s="15" t="s">
        <v>2</v>
      </c>
      <c r="O91" s="15">
        <v>20002</v>
      </c>
      <c r="P91" s="16"/>
      <c r="Q91" s="16" t="s">
        <v>29</v>
      </c>
      <c r="R91" s="16"/>
      <c r="S91" s="16">
        <v>200</v>
      </c>
      <c r="T91" s="51"/>
      <c r="U91" s="16"/>
      <c r="V91" s="16">
        <f t="shared" ref="V91:V92" si="9">V84*1.2</f>
        <v>1269.0431999999998</v>
      </c>
      <c r="W91" s="16">
        <f t="shared" ref="W91" si="10">W84*1.2</f>
        <v>632.03327999999999</v>
      </c>
      <c r="X91" s="51">
        <v>0</v>
      </c>
      <c r="Y91" s="16">
        <v>0</v>
      </c>
      <c r="Z91" s="51">
        <v>0</v>
      </c>
    </row>
    <row r="92" spans="1:26" ht="16.5" x14ac:dyDescent="0.35">
      <c r="A92" s="51"/>
      <c r="B92" s="51"/>
      <c r="C92" s="51"/>
      <c r="D92" s="51"/>
      <c r="E92" s="51"/>
      <c r="F92" s="51"/>
      <c r="G92" s="51"/>
      <c r="H92" s="51"/>
      <c r="I92" s="51"/>
      <c r="J92" s="7"/>
      <c r="K92" s="53"/>
      <c r="L92" s="15">
        <v>1020303</v>
      </c>
      <c r="M92" s="51" t="s">
        <v>185</v>
      </c>
      <c r="N92" s="15" t="s">
        <v>11</v>
      </c>
      <c r="O92" s="15">
        <v>20006</v>
      </c>
      <c r="P92" s="16"/>
      <c r="Q92" s="16" t="s">
        <v>29</v>
      </c>
      <c r="R92" s="16"/>
      <c r="S92" s="16">
        <v>200</v>
      </c>
      <c r="T92" s="51"/>
      <c r="U92" s="16"/>
      <c r="V92" s="16">
        <f t="shared" si="9"/>
        <v>1015.2345599999999</v>
      </c>
      <c r="W92" s="16">
        <f t="shared" ref="W92" si="11">W85*1.2</f>
        <v>1011.2532479999999</v>
      </c>
      <c r="X92" s="51">
        <v>0</v>
      </c>
      <c r="Y92" s="16">
        <v>0</v>
      </c>
      <c r="Z92" s="51">
        <v>0</v>
      </c>
    </row>
    <row r="93" spans="1:26" ht="16.5" x14ac:dyDescent="0.35">
      <c r="A93" s="51"/>
      <c r="B93" s="51"/>
      <c r="C93" s="51"/>
      <c r="D93" s="51"/>
      <c r="E93" s="51"/>
      <c r="F93" s="51"/>
      <c r="G93" s="51"/>
      <c r="H93" s="51"/>
      <c r="I93" s="51"/>
      <c r="J93" s="7"/>
      <c r="K93" s="53"/>
      <c r="L93" s="15">
        <v>1020304</v>
      </c>
      <c r="M93" s="16" t="s">
        <v>150</v>
      </c>
      <c r="N93" s="19" t="s">
        <v>15</v>
      </c>
      <c r="O93" s="19">
        <v>10000</v>
      </c>
      <c r="P93" s="16" t="s">
        <v>51</v>
      </c>
      <c r="Q93" s="17" t="s">
        <v>22</v>
      </c>
      <c r="R93" s="20">
        <v>1000</v>
      </c>
      <c r="S93" s="20">
        <v>300</v>
      </c>
      <c r="T93" s="51"/>
      <c r="U93" s="20"/>
      <c r="V93" s="20"/>
      <c r="W93" s="20">
        <v>1</v>
      </c>
      <c r="X93" s="51">
        <v>0</v>
      </c>
      <c r="Y93" s="20"/>
    </row>
    <row r="94" spans="1:26" ht="16.5" x14ac:dyDescent="0.35">
      <c r="A94" s="51"/>
      <c r="B94" s="51"/>
      <c r="C94" s="51"/>
      <c r="D94" s="51"/>
      <c r="E94" s="51"/>
      <c r="F94" s="51"/>
      <c r="G94" s="51"/>
      <c r="H94" s="51"/>
      <c r="I94" s="51"/>
      <c r="J94" s="7"/>
      <c r="K94" s="53"/>
      <c r="L94" s="15">
        <v>1020305</v>
      </c>
      <c r="M94" s="23" t="s">
        <v>61</v>
      </c>
      <c r="N94" s="22" t="s">
        <v>26</v>
      </c>
      <c r="O94" s="22">
        <v>70001</v>
      </c>
      <c r="P94" s="23"/>
      <c r="Q94" s="17" t="s">
        <v>21</v>
      </c>
      <c r="R94" s="23"/>
      <c r="S94" s="23"/>
      <c r="T94" s="51">
        <v>500</v>
      </c>
      <c r="U94" s="23">
        <v>500</v>
      </c>
      <c r="V94" s="23"/>
      <c r="W94" s="23">
        <v>800</v>
      </c>
      <c r="X94" s="51">
        <v>800</v>
      </c>
      <c r="Y94" s="23"/>
    </row>
    <row r="95" spans="1:26" ht="16.5" x14ac:dyDescent="0.35">
      <c r="A95" s="51"/>
      <c r="B95" s="51"/>
      <c r="C95" s="51"/>
      <c r="D95" s="51"/>
      <c r="E95" s="51"/>
      <c r="F95" s="51"/>
      <c r="G95" s="51"/>
      <c r="H95" s="51"/>
      <c r="I95" s="51"/>
      <c r="J95" s="7"/>
      <c r="K95" s="53"/>
      <c r="L95" s="15">
        <v>1020306</v>
      </c>
      <c r="M95" s="23" t="s">
        <v>24</v>
      </c>
      <c r="N95" s="22" t="s">
        <v>25</v>
      </c>
      <c r="O95" s="44">
        <v>70002</v>
      </c>
      <c r="P95" s="23"/>
      <c r="Q95" s="17" t="s">
        <v>52</v>
      </c>
      <c r="R95" s="23"/>
      <c r="S95" s="23"/>
      <c r="T95" s="51"/>
      <c r="U95" s="23"/>
      <c r="V95" s="23"/>
      <c r="W95" s="23">
        <v>800</v>
      </c>
      <c r="X95" s="51">
        <v>800</v>
      </c>
      <c r="Y95" s="23"/>
    </row>
    <row r="96" spans="1:26" ht="16.5" x14ac:dyDescent="0.35">
      <c r="A96" s="51"/>
      <c r="B96" s="51"/>
      <c r="C96" s="51"/>
      <c r="D96" s="51"/>
      <c r="E96" s="51"/>
      <c r="F96" s="51"/>
      <c r="G96" s="51"/>
      <c r="H96" s="51"/>
      <c r="I96" s="51"/>
      <c r="J96" s="7"/>
      <c r="K96" s="53"/>
      <c r="L96" s="15">
        <v>1020307</v>
      </c>
      <c r="M96" s="51" t="s">
        <v>185</v>
      </c>
      <c r="N96" s="15" t="s">
        <v>13</v>
      </c>
      <c r="O96" s="15">
        <v>20001</v>
      </c>
      <c r="P96" s="16"/>
      <c r="Q96" s="16" t="s">
        <v>29</v>
      </c>
      <c r="R96" s="16"/>
      <c r="S96" s="16">
        <v>200</v>
      </c>
      <c r="T96" s="51"/>
      <c r="U96" s="23"/>
      <c r="V96" s="16">
        <v>406.09382399999993</v>
      </c>
      <c r="W96" s="16">
        <v>505.62662399999994</v>
      </c>
      <c r="X96" s="51">
        <v>0</v>
      </c>
      <c r="Y96" s="16">
        <v>0</v>
      </c>
      <c r="Z96" s="51">
        <v>0</v>
      </c>
    </row>
    <row r="97" spans="1:26" ht="16.5" x14ac:dyDescent="0.35">
      <c r="A97" s="51"/>
      <c r="B97" s="51"/>
      <c r="C97" s="51">
        <v>10204</v>
      </c>
      <c r="D97" s="65" t="s">
        <v>155</v>
      </c>
      <c r="E97" s="51">
        <v>1</v>
      </c>
      <c r="F97" s="51">
        <v>5</v>
      </c>
      <c r="G97" s="51">
        <v>5</v>
      </c>
      <c r="H97" s="51">
        <v>1</v>
      </c>
      <c r="I97" s="51">
        <v>1</v>
      </c>
      <c r="J97" s="7">
        <v>3</v>
      </c>
      <c r="K97" s="53" t="s">
        <v>151</v>
      </c>
      <c r="L97" s="8">
        <v>1020401</v>
      </c>
      <c r="M97" s="51" t="s">
        <v>185</v>
      </c>
      <c r="N97" s="8" t="s">
        <v>5</v>
      </c>
      <c r="O97" s="8">
        <v>20003</v>
      </c>
      <c r="P97" s="9"/>
      <c r="Q97" s="9" t="s">
        <v>29</v>
      </c>
      <c r="R97" s="9"/>
      <c r="S97" s="9">
        <v>200</v>
      </c>
      <c r="T97" s="51"/>
      <c r="U97" s="9"/>
      <c r="V97" s="9">
        <f>V90*1.2</f>
        <v>609.14073599999995</v>
      </c>
      <c r="W97" s="9">
        <f>W90*1.2</f>
        <v>379.21996799999999</v>
      </c>
      <c r="X97" s="51">
        <v>0</v>
      </c>
      <c r="Y97" s="9">
        <v>0</v>
      </c>
      <c r="Z97" s="51">
        <v>0</v>
      </c>
    </row>
    <row r="98" spans="1:26" ht="16.5" x14ac:dyDescent="0.35">
      <c r="A98" s="51"/>
      <c r="B98" s="51"/>
      <c r="C98" s="51"/>
      <c r="D98" s="51"/>
      <c r="E98" s="51"/>
      <c r="F98" s="51"/>
      <c r="G98" s="51"/>
      <c r="H98" s="51"/>
      <c r="I98" s="51"/>
      <c r="J98" s="7"/>
      <c r="K98" s="53"/>
      <c r="L98" s="8">
        <v>1020402</v>
      </c>
      <c r="M98" s="51" t="s">
        <v>185</v>
      </c>
      <c r="N98" s="8" t="s">
        <v>3</v>
      </c>
      <c r="O98" s="8">
        <v>20005</v>
      </c>
      <c r="P98" s="9"/>
      <c r="Q98" s="9" t="s">
        <v>29</v>
      </c>
      <c r="R98" s="9"/>
      <c r="S98" s="9">
        <v>200</v>
      </c>
      <c r="T98" s="51"/>
      <c r="U98" s="9"/>
      <c r="V98" s="9">
        <f t="shared" ref="V98:V99" si="12">V91*1.2</f>
        <v>1522.8518399999998</v>
      </c>
      <c r="W98" s="9">
        <f t="shared" ref="W98" si="13">W91*1.2</f>
        <v>758.43993599999999</v>
      </c>
      <c r="X98" s="51">
        <v>0</v>
      </c>
      <c r="Y98" s="9">
        <v>0</v>
      </c>
      <c r="Z98" s="51">
        <v>0</v>
      </c>
    </row>
    <row r="99" spans="1:26" ht="16.5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7"/>
      <c r="K99" s="53"/>
      <c r="L99" s="8">
        <v>1020403</v>
      </c>
      <c r="M99" s="51" t="s">
        <v>185</v>
      </c>
      <c r="N99" s="8" t="s">
        <v>8</v>
      </c>
      <c r="O99" s="8">
        <v>20007</v>
      </c>
      <c r="P99" s="9"/>
      <c r="Q99" s="9" t="s">
        <v>29</v>
      </c>
      <c r="R99" s="9"/>
      <c r="S99" s="9">
        <v>200</v>
      </c>
      <c r="T99" s="51"/>
      <c r="U99" s="9"/>
      <c r="V99" s="9">
        <f t="shared" si="12"/>
        <v>1218.2814719999999</v>
      </c>
      <c r="W99" s="9">
        <f t="shared" ref="W99" si="14">W92*1.2</f>
        <v>1213.5038975999998</v>
      </c>
      <c r="X99" s="51">
        <v>0</v>
      </c>
      <c r="Y99" s="9">
        <v>0</v>
      </c>
      <c r="Z99" s="51">
        <v>0</v>
      </c>
    </row>
    <row r="100" spans="1:26" ht="16.5" x14ac:dyDescent="0.35">
      <c r="A100" s="51"/>
      <c r="B100" s="51"/>
      <c r="C100" s="51"/>
      <c r="D100" s="51"/>
      <c r="E100" s="51"/>
      <c r="F100" s="51"/>
      <c r="G100" s="51"/>
      <c r="H100" s="51"/>
      <c r="I100" s="51"/>
      <c r="J100" s="7"/>
      <c r="K100" s="53"/>
      <c r="L100" s="8">
        <v>1020404</v>
      </c>
      <c r="M100" s="16" t="s">
        <v>150</v>
      </c>
      <c r="N100" s="12" t="s">
        <v>19</v>
      </c>
      <c r="O100" s="12">
        <v>10002</v>
      </c>
      <c r="P100" s="9" t="s">
        <v>51</v>
      </c>
      <c r="Q100" s="10" t="s">
        <v>22</v>
      </c>
      <c r="R100" s="13">
        <v>1000</v>
      </c>
      <c r="S100" s="13">
        <v>300</v>
      </c>
      <c r="T100" s="51"/>
      <c r="U100" s="13"/>
      <c r="V100" s="13"/>
      <c r="W100" s="13">
        <v>1</v>
      </c>
      <c r="X100" s="51">
        <v>0</v>
      </c>
      <c r="Y100" s="13"/>
    </row>
    <row r="101" spans="1:26" ht="16.5" x14ac:dyDescent="0.35">
      <c r="A101" s="51"/>
      <c r="B101" s="51"/>
      <c r="C101" s="51"/>
      <c r="D101" s="51"/>
      <c r="E101" s="51"/>
      <c r="F101" s="51"/>
      <c r="G101" s="51"/>
      <c r="H101" s="51"/>
      <c r="I101" s="51"/>
      <c r="J101" s="7"/>
      <c r="K101" s="53"/>
      <c r="L101" s="8">
        <v>1020405</v>
      </c>
      <c r="M101" s="16" t="s">
        <v>150</v>
      </c>
      <c r="N101" s="12" t="s">
        <v>28</v>
      </c>
      <c r="O101" s="12">
        <v>10000</v>
      </c>
      <c r="P101" s="9" t="s">
        <v>51</v>
      </c>
      <c r="Q101" s="10" t="s">
        <v>22</v>
      </c>
      <c r="R101" s="13">
        <v>1000</v>
      </c>
      <c r="S101" s="13">
        <v>500</v>
      </c>
      <c r="T101" s="51"/>
      <c r="U101" s="13"/>
      <c r="V101" s="13"/>
      <c r="W101" s="13">
        <v>1</v>
      </c>
      <c r="X101" s="51">
        <v>0</v>
      </c>
      <c r="Y101" s="13"/>
    </row>
    <row r="102" spans="1:26" ht="16.5" x14ac:dyDescent="0.35">
      <c r="A102" s="51"/>
      <c r="B102" s="51"/>
      <c r="C102" s="51"/>
      <c r="D102" s="51"/>
      <c r="E102" s="51"/>
      <c r="F102" s="51"/>
      <c r="G102" s="51"/>
      <c r="H102" s="51"/>
      <c r="I102" s="51"/>
      <c r="J102" s="7"/>
      <c r="K102" s="53"/>
      <c r="L102" s="8">
        <v>1020406</v>
      </c>
      <c r="M102" s="51" t="s">
        <v>185</v>
      </c>
      <c r="N102" s="8" t="s">
        <v>4</v>
      </c>
      <c r="O102" s="8">
        <v>40000</v>
      </c>
      <c r="P102" s="9"/>
      <c r="Q102" s="10" t="s">
        <v>59</v>
      </c>
      <c r="R102" s="9"/>
      <c r="S102" s="9">
        <v>200</v>
      </c>
      <c r="T102" s="51"/>
      <c r="U102" s="9"/>
      <c r="V102" s="9">
        <v>9840</v>
      </c>
      <c r="W102" s="9">
        <v>508</v>
      </c>
      <c r="X102" s="51">
        <v>0</v>
      </c>
      <c r="Y102" s="9">
        <v>0</v>
      </c>
      <c r="Z102" s="51">
        <v>0</v>
      </c>
    </row>
    <row r="103" spans="1:26" ht="16.5" x14ac:dyDescent="0.35">
      <c r="A103" s="51"/>
      <c r="B103" s="51"/>
      <c r="C103" s="51"/>
      <c r="D103" s="51"/>
      <c r="E103" s="51"/>
      <c r="F103" s="51"/>
      <c r="G103" s="51"/>
      <c r="H103" s="51"/>
      <c r="I103" s="51"/>
      <c r="J103" s="7"/>
      <c r="K103" s="53"/>
      <c r="L103" s="8">
        <v>1020409</v>
      </c>
      <c r="M103" s="16" t="s">
        <v>150</v>
      </c>
      <c r="N103" s="12" t="s">
        <v>28</v>
      </c>
      <c r="O103" s="12">
        <v>10000</v>
      </c>
      <c r="P103" s="9" t="s">
        <v>51</v>
      </c>
      <c r="Q103" s="10" t="s">
        <v>22</v>
      </c>
      <c r="R103" s="13">
        <v>1000</v>
      </c>
      <c r="S103" s="13">
        <v>400</v>
      </c>
      <c r="T103" s="51"/>
      <c r="U103" s="9"/>
      <c r="V103" s="13"/>
      <c r="W103" s="13">
        <v>1</v>
      </c>
      <c r="X103" s="51">
        <v>0</v>
      </c>
      <c r="Y103" s="13"/>
    </row>
    <row r="104" spans="1:26" ht="16.5" x14ac:dyDescent="0.35">
      <c r="A104" s="51"/>
      <c r="B104" s="51"/>
      <c r="C104" s="51"/>
      <c r="D104" s="51"/>
      <c r="E104" s="51"/>
      <c r="F104" s="51"/>
      <c r="G104" s="51"/>
      <c r="H104" s="51"/>
      <c r="I104" s="51"/>
      <c r="J104" s="7"/>
      <c r="K104" s="53"/>
      <c r="L104" s="8">
        <v>1020410</v>
      </c>
      <c r="M104" s="16" t="s">
        <v>150</v>
      </c>
      <c r="N104" s="12" t="s">
        <v>28</v>
      </c>
      <c r="O104" s="12">
        <v>10000</v>
      </c>
      <c r="P104" s="9" t="s">
        <v>51</v>
      </c>
      <c r="Q104" s="10" t="s">
        <v>22</v>
      </c>
      <c r="R104" s="13">
        <v>1000</v>
      </c>
      <c r="S104" s="13">
        <v>300</v>
      </c>
      <c r="T104" s="51"/>
      <c r="U104" s="9"/>
      <c r="V104" s="13"/>
      <c r="W104" s="13">
        <v>1</v>
      </c>
      <c r="X104" s="51">
        <v>0</v>
      </c>
      <c r="Y104" s="13"/>
    </row>
    <row r="105" spans="1:26" ht="16.5" x14ac:dyDescent="0.35">
      <c r="A105" s="51"/>
      <c r="B105" s="51"/>
      <c r="C105" s="51">
        <v>10205</v>
      </c>
      <c r="D105" s="65" t="s">
        <v>155</v>
      </c>
      <c r="E105" s="51">
        <v>1</v>
      </c>
      <c r="F105" s="51">
        <v>5</v>
      </c>
      <c r="G105" s="51">
        <v>5</v>
      </c>
      <c r="H105" s="51">
        <v>1</v>
      </c>
      <c r="I105" s="51">
        <v>1</v>
      </c>
      <c r="J105" s="7">
        <v>3</v>
      </c>
      <c r="K105" s="53" t="s">
        <v>151</v>
      </c>
      <c r="L105" s="8">
        <v>1020501</v>
      </c>
      <c r="M105" s="51" t="s">
        <v>185</v>
      </c>
      <c r="N105" s="8" t="s">
        <v>5</v>
      </c>
      <c r="O105" s="8">
        <v>20003</v>
      </c>
      <c r="P105" s="9"/>
      <c r="Q105" s="9" t="s">
        <v>29</v>
      </c>
      <c r="R105" s="9"/>
      <c r="S105" s="9">
        <v>200</v>
      </c>
      <c r="T105" s="51"/>
      <c r="U105" s="9"/>
      <c r="V105" s="9">
        <f t="shared" ref="V105:W108" si="15">V98*1.2</f>
        <v>1827.4222079999997</v>
      </c>
      <c r="W105" s="9">
        <f t="shared" si="15"/>
        <v>910.12792319999994</v>
      </c>
      <c r="X105" s="51">
        <v>0</v>
      </c>
      <c r="Y105" s="9">
        <v>0</v>
      </c>
      <c r="Z105" s="51">
        <v>0</v>
      </c>
    </row>
    <row r="106" spans="1:26" ht="16.5" x14ac:dyDescent="0.35">
      <c r="A106" s="51"/>
      <c r="B106" s="51"/>
      <c r="C106" s="51">
        <v>10206</v>
      </c>
      <c r="D106" s="65" t="s">
        <v>155</v>
      </c>
      <c r="E106" s="51">
        <v>1</v>
      </c>
      <c r="F106" s="51">
        <v>5</v>
      </c>
      <c r="G106" s="51">
        <v>5</v>
      </c>
      <c r="H106" s="51">
        <v>1</v>
      </c>
      <c r="I106" s="51">
        <v>1</v>
      </c>
      <c r="J106" s="7">
        <v>3</v>
      </c>
      <c r="K106" s="53" t="s">
        <v>151</v>
      </c>
      <c r="L106" s="8">
        <v>1020601</v>
      </c>
      <c r="M106" s="51" t="s">
        <v>185</v>
      </c>
      <c r="N106" s="8" t="s">
        <v>5</v>
      </c>
      <c r="O106" s="8">
        <v>20003</v>
      </c>
      <c r="P106" s="9"/>
      <c r="Q106" s="9" t="s">
        <v>29</v>
      </c>
      <c r="R106" s="9"/>
      <c r="S106" s="9">
        <v>200</v>
      </c>
      <c r="T106" s="51"/>
      <c r="U106" s="9"/>
      <c r="V106" s="9">
        <f t="shared" si="15"/>
        <v>1461.9377663999999</v>
      </c>
      <c r="W106" s="9">
        <f t="shared" si="15"/>
        <v>1456.2046771199998</v>
      </c>
      <c r="X106" s="51">
        <v>0</v>
      </c>
      <c r="Y106" s="9">
        <v>0</v>
      </c>
      <c r="Z106" s="51">
        <v>0</v>
      </c>
    </row>
    <row r="107" spans="1:26" ht="16.5" x14ac:dyDescent="0.35">
      <c r="A107" s="51"/>
      <c r="B107" s="51"/>
      <c r="C107" s="51">
        <v>10207</v>
      </c>
      <c r="D107" s="65" t="s">
        <v>155</v>
      </c>
      <c r="E107" s="51">
        <v>1</v>
      </c>
      <c r="F107" s="51">
        <v>5</v>
      </c>
      <c r="G107" s="51">
        <v>5</v>
      </c>
      <c r="H107" s="51">
        <v>1</v>
      </c>
      <c r="I107" s="51">
        <v>1</v>
      </c>
      <c r="J107" s="7">
        <v>3</v>
      </c>
      <c r="K107" s="53" t="s">
        <v>151</v>
      </c>
      <c r="L107" s="8">
        <v>1020701</v>
      </c>
      <c r="M107" s="51" t="s">
        <v>185</v>
      </c>
      <c r="N107" s="8" t="s">
        <v>5</v>
      </c>
      <c r="O107" s="8">
        <v>20003</v>
      </c>
      <c r="P107" s="9"/>
      <c r="Q107" s="9" t="s">
        <v>29</v>
      </c>
      <c r="R107" s="9"/>
      <c r="S107" s="9">
        <v>200</v>
      </c>
      <c r="T107" s="51"/>
      <c r="U107" s="9"/>
      <c r="V107" s="9">
        <f t="shared" si="15"/>
        <v>0</v>
      </c>
      <c r="W107" s="9">
        <f t="shared" si="15"/>
        <v>1.2</v>
      </c>
      <c r="X107" s="51">
        <v>0</v>
      </c>
      <c r="Y107" s="9">
        <v>0</v>
      </c>
      <c r="Z107" s="51">
        <v>0</v>
      </c>
    </row>
    <row r="108" spans="1:26" ht="16.5" x14ac:dyDescent="0.35">
      <c r="A108" s="51"/>
      <c r="B108" s="51"/>
      <c r="C108" s="51">
        <v>10208</v>
      </c>
      <c r="D108" s="65" t="s">
        <v>155</v>
      </c>
      <c r="E108" s="51">
        <v>1</v>
      </c>
      <c r="F108" s="51">
        <v>5</v>
      </c>
      <c r="G108" s="51">
        <v>5</v>
      </c>
      <c r="H108" s="51">
        <v>1</v>
      </c>
      <c r="I108" s="51">
        <v>1</v>
      </c>
      <c r="J108" s="7">
        <v>3</v>
      </c>
      <c r="K108" s="53" t="s">
        <v>151</v>
      </c>
      <c r="L108" s="8">
        <v>1020801</v>
      </c>
      <c r="M108" s="51" t="s">
        <v>185</v>
      </c>
      <c r="N108" s="8" t="s">
        <v>5</v>
      </c>
      <c r="O108" s="8">
        <v>20003</v>
      </c>
      <c r="P108" s="9"/>
      <c r="Q108" s="9" t="s">
        <v>29</v>
      </c>
      <c r="R108" s="9"/>
      <c r="S108" s="9">
        <v>200</v>
      </c>
      <c r="T108" s="51"/>
      <c r="U108" s="9"/>
      <c r="V108" s="9">
        <f t="shared" si="15"/>
        <v>0</v>
      </c>
      <c r="W108" s="9">
        <f t="shared" si="15"/>
        <v>1.2</v>
      </c>
      <c r="X108" s="51">
        <v>0</v>
      </c>
      <c r="Y108" s="9">
        <v>0</v>
      </c>
      <c r="Z108" s="51">
        <v>0</v>
      </c>
    </row>
    <row r="109" spans="1:26" ht="16.5" x14ac:dyDescent="0.35">
      <c r="A109" s="51">
        <v>103</v>
      </c>
      <c r="B109" s="51" t="s">
        <v>189</v>
      </c>
      <c r="C109" s="51">
        <v>10301</v>
      </c>
      <c r="D109" s="51" t="s">
        <v>152</v>
      </c>
      <c r="E109" s="51">
        <v>1</v>
      </c>
      <c r="F109" s="51">
        <v>5</v>
      </c>
      <c r="G109" s="51">
        <v>5</v>
      </c>
      <c r="H109" s="51">
        <v>1</v>
      </c>
      <c r="I109" s="51">
        <v>1</v>
      </c>
      <c r="J109" s="7">
        <v>3</v>
      </c>
      <c r="K109" s="53" t="s">
        <v>151</v>
      </c>
      <c r="L109" s="15">
        <v>1030101</v>
      </c>
      <c r="M109" s="51" t="s">
        <v>185</v>
      </c>
      <c r="N109" s="15" t="s">
        <v>0</v>
      </c>
      <c r="O109" s="15">
        <v>20000</v>
      </c>
      <c r="P109" s="16"/>
      <c r="Q109" s="16" t="s">
        <v>29</v>
      </c>
      <c r="R109" s="16"/>
      <c r="S109" s="16">
        <v>200</v>
      </c>
      <c r="T109" s="51"/>
      <c r="U109" s="16"/>
      <c r="V109" s="16">
        <f t="shared" ref="V109:W109" si="16">V103*1.2</f>
        <v>0</v>
      </c>
      <c r="W109" s="16">
        <f t="shared" si="16"/>
        <v>1.2</v>
      </c>
      <c r="X109" s="51">
        <v>0</v>
      </c>
      <c r="Y109" s="16">
        <v>0</v>
      </c>
      <c r="Z109" s="51">
        <v>0</v>
      </c>
    </row>
    <row r="110" spans="1:26" ht="16.5" x14ac:dyDescent="0.35">
      <c r="A110" s="51"/>
      <c r="B110" s="51"/>
      <c r="C110" s="51">
        <v>10302</v>
      </c>
      <c r="D110" s="65" t="s">
        <v>155</v>
      </c>
      <c r="E110" s="51">
        <v>1</v>
      </c>
      <c r="F110" s="51">
        <v>5</v>
      </c>
      <c r="G110" s="51">
        <v>5</v>
      </c>
      <c r="H110" s="51">
        <v>1</v>
      </c>
      <c r="I110" s="51">
        <v>1</v>
      </c>
      <c r="J110" s="7">
        <v>3</v>
      </c>
      <c r="K110" s="53" t="s">
        <v>151</v>
      </c>
      <c r="L110" s="8">
        <v>1030201</v>
      </c>
      <c r="M110" s="51" t="s">
        <v>185</v>
      </c>
      <c r="N110" s="8" t="s">
        <v>5</v>
      </c>
      <c r="O110" s="8">
        <v>20003</v>
      </c>
      <c r="P110" s="9"/>
      <c r="Q110" s="9" t="s">
        <v>29</v>
      </c>
      <c r="R110" s="9"/>
      <c r="S110" s="9">
        <v>200</v>
      </c>
      <c r="T110" s="51"/>
      <c r="U110" s="9"/>
      <c r="V110" s="9">
        <f t="shared" ref="V110:W117" si="17">V103*1.2</f>
        <v>0</v>
      </c>
      <c r="W110" s="9">
        <f t="shared" si="17"/>
        <v>1.2</v>
      </c>
      <c r="X110" s="51">
        <v>0</v>
      </c>
      <c r="Y110" s="9">
        <v>0</v>
      </c>
      <c r="Z110" s="51">
        <v>0</v>
      </c>
    </row>
    <row r="111" spans="1:26" ht="16.5" x14ac:dyDescent="0.35">
      <c r="A111" s="51"/>
      <c r="B111" s="51"/>
      <c r="C111" s="51">
        <v>10303</v>
      </c>
      <c r="D111" s="65" t="s">
        <v>155</v>
      </c>
      <c r="E111" s="51">
        <v>1</v>
      </c>
      <c r="F111" s="51">
        <v>5</v>
      </c>
      <c r="G111" s="51">
        <v>5</v>
      </c>
      <c r="H111" s="51">
        <v>1</v>
      </c>
      <c r="I111" s="51">
        <v>1</v>
      </c>
      <c r="J111" s="7">
        <v>3</v>
      </c>
      <c r="K111" s="53" t="s">
        <v>151</v>
      </c>
      <c r="L111" s="8">
        <v>1030301</v>
      </c>
      <c r="M111" s="51" t="s">
        <v>185</v>
      </c>
      <c r="N111" s="8" t="s">
        <v>5</v>
      </c>
      <c r="O111" s="8">
        <v>20003</v>
      </c>
      <c r="P111" s="9"/>
      <c r="Q111" s="9" t="s">
        <v>29</v>
      </c>
      <c r="R111" s="9"/>
      <c r="S111" s="9">
        <v>200</v>
      </c>
      <c r="T111" s="51"/>
      <c r="U111" s="9"/>
      <c r="V111" s="9">
        <f t="shared" si="17"/>
        <v>0</v>
      </c>
      <c r="W111" s="9">
        <f t="shared" si="17"/>
        <v>1.2</v>
      </c>
      <c r="X111" s="51">
        <v>0</v>
      </c>
      <c r="Y111" s="9">
        <v>0</v>
      </c>
      <c r="Z111" s="51">
        <v>0</v>
      </c>
    </row>
    <row r="112" spans="1:26" ht="16.5" x14ac:dyDescent="0.35">
      <c r="A112" s="51"/>
      <c r="B112" s="51"/>
      <c r="C112" s="51">
        <v>10304</v>
      </c>
      <c r="D112" s="65" t="s">
        <v>155</v>
      </c>
      <c r="E112" s="51">
        <v>1</v>
      </c>
      <c r="F112" s="51">
        <v>5</v>
      </c>
      <c r="G112" s="51">
        <v>5</v>
      </c>
      <c r="H112" s="51">
        <v>1</v>
      </c>
      <c r="I112" s="51">
        <v>1</v>
      </c>
      <c r="J112" s="7">
        <v>3</v>
      </c>
      <c r="K112" s="53" t="s">
        <v>151</v>
      </c>
      <c r="L112" s="8">
        <v>1030401</v>
      </c>
      <c r="M112" s="51" t="s">
        <v>185</v>
      </c>
      <c r="N112" s="8" t="s">
        <v>5</v>
      </c>
      <c r="O112" s="8">
        <v>20003</v>
      </c>
      <c r="P112" s="9"/>
      <c r="Q112" s="9" t="s">
        <v>29</v>
      </c>
      <c r="R112" s="9"/>
      <c r="S112" s="9">
        <v>200</v>
      </c>
      <c r="T112" s="51"/>
      <c r="U112" s="9"/>
      <c r="V112" s="9">
        <f t="shared" si="17"/>
        <v>2192.9066495999996</v>
      </c>
      <c r="W112" s="9">
        <f t="shared" si="17"/>
        <v>1092.15350784</v>
      </c>
      <c r="X112" s="51">
        <v>0</v>
      </c>
      <c r="Y112" s="9">
        <v>0</v>
      </c>
      <c r="Z112" s="51">
        <v>0</v>
      </c>
    </row>
    <row r="113" spans="1:26" ht="16.5" x14ac:dyDescent="0.35">
      <c r="A113" s="51"/>
      <c r="B113" s="51"/>
      <c r="C113" s="51">
        <v>10305</v>
      </c>
      <c r="D113" s="65" t="s">
        <v>155</v>
      </c>
      <c r="E113" s="51">
        <v>1</v>
      </c>
      <c r="F113" s="51">
        <v>5</v>
      </c>
      <c r="G113" s="51">
        <v>5</v>
      </c>
      <c r="H113" s="51">
        <v>1</v>
      </c>
      <c r="I113" s="51">
        <v>1</v>
      </c>
      <c r="J113" s="7">
        <v>3</v>
      </c>
      <c r="K113" s="53" t="s">
        <v>151</v>
      </c>
      <c r="L113" s="8">
        <v>1030501</v>
      </c>
      <c r="M113" s="51" t="s">
        <v>185</v>
      </c>
      <c r="N113" s="8" t="s">
        <v>5</v>
      </c>
      <c r="O113" s="8">
        <v>20003</v>
      </c>
      <c r="P113" s="9"/>
      <c r="Q113" s="9" t="s">
        <v>29</v>
      </c>
      <c r="R113" s="9"/>
      <c r="S113" s="9">
        <v>200</v>
      </c>
      <c r="T113" s="51"/>
      <c r="U113" s="9"/>
      <c r="V113" s="9">
        <f t="shared" si="17"/>
        <v>1754.3253196799999</v>
      </c>
      <c r="W113" s="9">
        <f t="shared" si="17"/>
        <v>1747.4456125439997</v>
      </c>
      <c r="X113" s="51">
        <v>0</v>
      </c>
      <c r="Y113" s="9">
        <v>0</v>
      </c>
      <c r="Z113" s="51">
        <v>0</v>
      </c>
    </row>
    <row r="114" spans="1:26" ht="16.5" x14ac:dyDescent="0.35">
      <c r="A114" s="51"/>
      <c r="B114" s="51"/>
      <c r="C114" s="51">
        <v>10306</v>
      </c>
      <c r="D114" s="65" t="s">
        <v>155</v>
      </c>
      <c r="E114" s="51">
        <v>1</v>
      </c>
      <c r="F114" s="51">
        <v>5</v>
      </c>
      <c r="G114" s="51">
        <v>5</v>
      </c>
      <c r="H114" s="51">
        <v>1</v>
      </c>
      <c r="I114" s="51">
        <v>1</v>
      </c>
      <c r="J114" s="7">
        <v>3</v>
      </c>
      <c r="K114" s="53" t="s">
        <v>151</v>
      </c>
      <c r="L114" s="8">
        <v>1030601</v>
      </c>
      <c r="M114" s="51" t="s">
        <v>185</v>
      </c>
      <c r="N114" s="8" t="s">
        <v>5</v>
      </c>
      <c r="O114" s="8">
        <v>20003</v>
      </c>
      <c r="P114" s="9"/>
      <c r="Q114" s="9" t="s">
        <v>29</v>
      </c>
      <c r="R114" s="9"/>
      <c r="S114" s="9">
        <v>200</v>
      </c>
      <c r="T114" s="51"/>
      <c r="U114" s="9"/>
      <c r="V114" s="9">
        <f t="shared" si="17"/>
        <v>0</v>
      </c>
      <c r="W114" s="9">
        <f t="shared" si="17"/>
        <v>1.44</v>
      </c>
      <c r="X114" s="51">
        <v>0</v>
      </c>
      <c r="Y114" s="9">
        <v>0</v>
      </c>
      <c r="Z114" s="51">
        <v>0</v>
      </c>
    </row>
    <row r="115" spans="1:26" ht="16.5" x14ac:dyDescent="0.35">
      <c r="A115" s="51"/>
      <c r="B115" s="51"/>
      <c r="C115" s="51">
        <v>10307</v>
      </c>
      <c r="D115" s="65" t="s">
        <v>155</v>
      </c>
      <c r="E115" s="51">
        <v>1</v>
      </c>
      <c r="F115" s="51">
        <v>5</v>
      </c>
      <c r="G115" s="51">
        <v>5</v>
      </c>
      <c r="H115" s="51">
        <v>1</v>
      </c>
      <c r="I115" s="51">
        <v>1</v>
      </c>
      <c r="J115" s="7">
        <v>3</v>
      </c>
      <c r="K115" s="53" t="s">
        <v>151</v>
      </c>
      <c r="L115" s="8">
        <v>1030701</v>
      </c>
      <c r="M115" s="51" t="s">
        <v>185</v>
      </c>
      <c r="N115" s="8" t="s">
        <v>5</v>
      </c>
      <c r="O115" s="8">
        <v>20003</v>
      </c>
      <c r="P115" s="9"/>
      <c r="Q115" s="9" t="s">
        <v>29</v>
      </c>
      <c r="R115" s="9"/>
      <c r="S115" s="9">
        <v>200</v>
      </c>
      <c r="T115" s="51"/>
      <c r="U115" s="9"/>
      <c r="V115" s="9">
        <f t="shared" si="17"/>
        <v>0</v>
      </c>
      <c r="W115" s="9">
        <f t="shared" si="17"/>
        <v>1.44</v>
      </c>
      <c r="X115" s="51">
        <v>0</v>
      </c>
      <c r="Y115" s="9">
        <v>0</v>
      </c>
      <c r="Z115" s="51">
        <v>0</v>
      </c>
    </row>
    <row r="116" spans="1:26" ht="16.5" x14ac:dyDescent="0.35">
      <c r="A116" s="51"/>
      <c r="B116" s="51"/>
      <c r="C116" s="51">
        <v>10308</v>
      </c>
      <c r="D116" s="65" t="s">
        <v>155</v>
      </c>
      <c r="E116" s="51">
        <v>1</v>
      </c>
      <c r="F116" s="51">
        <v>5</v>
      </c>
      <c r="G116" s="51">
        <v>5</v>
      </c>
      <c r="H116" s="51">
        <v>1</v>
      </c>
      <c r="I116" s="51">
        <v>1</v>
      </c>
      <c r="J116" s="7">
        <v>3</v>
      </c>
      <c r="K116" s="53" t="s">
        <v>151</v>
      </c>
      <c r="L116" s="8">
        <v>1030801</v>
      </c>
      <c r="M116" s="51" t="s">
        <v>185</v>
      </c>
      <c r="N116" s="8" t="s">
        <v>5</v>
      </c>
      <c r="O116" s="8">
        <v>20003</v>
      </c>
      <c r="P116" s="9"/>
      <c r="Q116" s="9" t="s">
        <v>29</v>
      </c>
      <c r="R116" s="9"/>
      <c r="S116" s="9">
        <v>200</v>
      </c>
      <c r="T116" s="51"/>
      <c r="U116" s="9"/>
      <c r="V116" s="9">
        <f t="shared" si="17"/>
        <v>0</v>
      </c>
      <c r="W116" s="9">
        <f t="shared" si="17"/>
        <v>1.44</v>
      </c>
      <c r="X116" s="51">
        <v>0</v>
      </c>
      <c r="Y116" s="9">
        <v>0</v>
      </c>
      <c r="Z116" s="51">
        <v>0</v>
      </c>
    </row>
    <row r="117" spans="1:26" ht="16.5" x14ac:dyDescent="0.35">
      <c r="A117" s="51"/>
      <c r="B117" s="51"/>
      <c r="C117" s="51">
        <v>10309</v>
      </c>
      <c r="D117" s="65" t="s">
        <v>155</v>
      </c>
      <c r="E117" s="51">
        <v>1</v>
      </c>
      <c r="F117" s="51">
        <v>5</v>
      </c>
      <c r="G117" s="51">
        <v>5</v>
      </c>
      <c r="H117" s="51">
        <v>1</v>
      </c>
      <c r="I117" s="51">
        <v>1</v>
      </c>
      <c r="J117" s="7">
        <v>3</v>
      </c>
      <c r="K117" s="53" t="s">
        <v>151</v>
      </c>
      <c r="L117" s="8">
        <v>1030901</v>
      </c>
      <c r="M117" s="51" t="s">
        <v>185</v>
      </c>
      <c r="N117" s="8" t="s">
        <v>5</v>
      </c>
      <c r="O117" s="8">
        <v>20003</v>
      </c>
      <c r="P117" s="9"/>
      <c r="Q117" s="9" t="s">
        <v>29</v>
      </c>
      <c r="R117" s="9"/>
      <c r="S117" s="9">
        <v>200</v>
      </c>
      <c r="T117" s="51"/>
      <c r="U117" s="9"/>
      <c r="V117" s="9">
        <f t="shared" si="17"/>
        <v>0</v>
      </c>
      <c r="W117" s="9">
        <f t="shared" si="17"/>
        <v>1.44</v>
      </c>
      <c r="X117" s="51">
        <v>0</v>
      </c>
      <c r="Y117" s="9">
        <v>0</v>
      </c>
      <c r="Z117" s="51">
        <v>0</v>
      </c>
    </row>
  </sheetData>
  <mergeCells count="6">
    <mergeCell ref="AK1:AM1"/>
    <mergeCell ref="A1:K1"/>
    <mergeCell ref="L1:O1"/>
    <mergeCell ref="P1:U1"/>
    <mergeCell ref="V1:AE1"/>
    <mergeCell ref="AF1:A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workbookViewId="0">
      <pane ySplit="2" topLeftCell="A3" activePane="bottomLeft" state="frozen"/>
      <selection pane="bottomLeft" activeCell="A3" sqref="A3:M97"/>
    </sheetView>
  </sheetViews>
  <sheetFormatPr defaultColWidth="8.875" defaultRowHeight="13.5" x14ac:dyDescent="0.15"/>
  <cols>
    <col min="1" max="1" width="12.375" customWidth="1"/>
    <col min="2" max="2" width="11.875" customWidth="1"/>
    <col min="3" max="3" width="16.875" customWidth="1"/>
    <col min="4" max="4" width="11" style="6" customWidth="1"/>
    <col min="5" max="5" width="13.25" style="6" customWidth="1"/>
    <col min="6" max="6" width="10.125" style="6" customWidth="1"/>
    <col min="7" max="7" width="12.125" style="6" customWidth="1"/>
    <col min="8" max="8" width="13.875" style="6" customWidth="1"/>
    <col min="9" max="9" width="13.5" style="6" customWidth="1"/>
    <col min="10" max="10" width="13.125" style="6" customWidth="1"/>
    <col min="11" max="11" width="14.125" style="6" customWidth="1"/>
    <col min="12" max="12" width="14" style="6" customWidth="1"/>
    <col min="13" max="13" width="14.625" style="6" customWidth="1"/>
    <col min="14" max="22" width="8.875" style="56"/>
  </cols>
  <sheetData>
    <row r="1" spans="1:22" ht="16.5" customHeight="1" x14ac:dyDescent="0.15">
      <c r="A1" s="82" t="s">
        <v>1</v>
      </c>
      <c r="B1" s="83"/>
      <c r="C1" s="83"/>
      <c r="E1" s="5"/>
      <c r="F1" s="5"/>
      <c r="G1" s="5"/>
      <c r="H1" s="5"/>
      <c r="I1" s="5"/>
      <c r="J1" s="5"/>
      <c r="K1" s="5"/>
      <c r="L1" s="5"/>
      <c r="M1" s="5"/>
    </row>
    <row r="2" spans="1:22" s="3" customFormat="1" ht="16.5" x14ac:dyDescent="0.35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53"/>
      <c r="O2" s="53"/>
      <c r="P2" s="53"/>
      <c r="Q2" s="53"/>
      <c r="R2" s="53"/>
      <c r="S2" s="53"/>
      <c r="T2" s="53"/>
      <c r="U2" s="53"/>
      <c r="V2" s="53"/>
    </row>
    <row r="3" spans="1:22" s="53" customFormat="1" ht="16.5" x14ac:dyDescent="0.35">
      <c r="A3" s="4">
        <v>1000001</v>
      </c>
      <c r="B3" s="4">
        <v>20000</v>
      </c>
      <c r="C3" s="4" t="s">
        <v>62</v>
      </c>
      <c r="D3" s="51" t="s">
        <v>17</v>
      </c>
      <c r="E3" s="51"/>
      <c r="F3" s="52" t="s">
        <v>29</v>
      </c>
      <c r="G3" s="51"/>
      <c r="H3" s="51">
        <v>100</v>
      </c>
      <c r="I3" s="51"/>
      <c r="J3" s="51">
        <v>127</v>
      </c>
      <c r="K3" s="51">
        <v>204</v>
      </c>
      <c r="L3" s="51">
        <v>0</v>
      </c>
      <c r="M3" s="51"/>
      <c r="O3" s="57"/>
    </row>
    <row r="4" spans="1:22" s="53" customFormat="1" ht="16.5" x14ac:dyDescent="0.35">
      <c r="A4" s="4">
        <v>1000002</v>
      </c>
      <c r="B4" s="4">
        <v>20001</v>
      </c>
      <c r="C4" s="4" t="s">
        <v>64</v>
      </c>
      <c r="D4" s="51" t="s">
        <v>17</v>
      </c>
      <c r="E4" s="51"/>
      <c r="F4" s="52" t="s">
        <v>29</v>
      </c>
      <c r="G4" s="51"/>
      <c r="H4" s="51">
        <v>100</v>
      </c>
      <c r="I4" s="51"/>
      <c r="J4" s="51">
        <v>254</v>
      </c>
      <c r="K4" s="51">
        <v>510</v>
      </c>
      <c r="L4" s="51">
        <v>0</v>
      </c>
      <c r="O4" s="57"/>
    </row>
    <row r="5" spans="1:22" s="55" customFormat="1" ht="16.5" x14ac:dyDescent="0.35">
      <c r="A5" s="4">
        <v>1000003</v>
      </c>
      <c r="B5" s="4">
        <v>20002</v>
      </c>
      <c r="C5" s="4" t="s">
        <v>63</v>
      </c>
      <c r="D5" s="51" t="s">
        <v>17</v>
      </c>
      <c r="E5" s="51"/>
      <c r="F5" s="52" t="s">
        <v>29</v>
      </c>
      <c r="G5" s="51"/>
      <c r="H5" s="51">
        <v>100</v>
      </c>
      <c r="I5" s="51"/>
      <c r="J5" s="51">
        <v>127</v>
      </c>
      <c r="K5" s="51">
        <v>510</v>
      </c>
      <c r="L5" s="51">
        <v>0</v>
      </c>
    </row>
    <row r="6" spans="1:22" s="55" customFormat="1" ht="16.5" x14ac:dyDescent="0.35">
      <c r="A6" s="4">
        <v>1000004</v>
      </c>
      <c r="B6" s="4">
        <v>20003</v>
      </c>
      <c r="C6" s="4" t="s">
        <v>66</v>
      </c>
      <c r="D6" s="51" t="s">
        <v>17</v>
      </c>
      <c r="E6" s="51"/>
      <c r="F6" s="52" t="s">
        <v>29</v>
      </c>
      <c r="G6" s="51"/>
      <c r="H6" s="51">
        <v>100</v>
      </c>
      <c r="I6" s="51"/>
      <c r="J6" s="51">
        <v>254</v>
      </c>
      <c r="K6" s="51">
        <v>510</v>
      </c>
      <c r="L6" s="51">
        <v>0</v>
      </c>
      <c r="M6" s="54"/>
      <c r="O6" s="57"/>
    </row>
    <row r="7" spans="1:22" s="55" customFormat="1" ht="16.5" x14ac:dyDescent="0.35">
      <c r="A7" s="4">
        <v>1000005</v>
      </c>
      <c r="B7" s="4">
        <v>20004</v>
      </c>
      <c r="C7" s="4" t="s">
        <v>67</v>
      </c>
      <c r="D7" s="51" t="s">
        <v>17</v>
      </c>
      <c r="E7" s="51"/>
      <c r="F7" s="52" t="s">
        <v>29</v>
      </c>
      <c r="G7" s="51"/>
      <c r="H7" s="51">
        <v>100</v>
      </c>
      <c r="I7" s="51"/>
      <c r="J7" s="51">
        <v>254</v>
      </c>
      <c r="K7" s="51">
        <v>10200</v>
      </c>
      <c r="L7" s="51">
        <v>0</v>
      </c>
      <c r="M7" s="54"/>
      <c r="O7" s="57"/>
    </row>
    <row r="8" spans="1:22" s="55" customFormat="1" ht="16.5" x14ac:dyDescent="0.35">
      <c r="A8" s="4">
        <v>1000006</v>
      </c>
      <c r="B8" s="4">
        <v>20005</v>
      </c>
      <c r="C8" s="4" t="s">
        <v>65</v>
      </c>
      <c r="D8" s="51" t="s">
        <v>17</v>
      </c>
      <c r="E8" s="51"/>
      <c r="F8" s="52" t="s">
        <v>29</v>
      </c>
      <c r="G8" s="51"/>
      <c r="H8" s="51">
        <v>100</v>
      </c>
      <c r="I8" s="51"/>
      <c r="J8" s="51">
        <v>254</v>
      </c>
      <c r="K8" s="51">
        <v>10200</v>
      </c>
      <c r="L8" s="51">
        <v>0</v>
      </c>
      <c r="M8" s="54"/>
      <c r="O8" s="57"/>
    </row>
    <row r="9" spans="1:22" s="55" customFormat="1" ht="16.5" x14ac:dyDescent="0.35">
      <c r="A9" s="4">
        <v>1000007</v>
      </c>
      <c r="B9" s="4">
        <v>20006</v>
      </c>
      <c r="C9" s="4" t="s">
        <v>68</v>
      </c>
      <c r="D9" s="51" t="s">
        <v>17</v>
      </c>
      <c r="E9" s="51"/>
      <c r="F9" s="52" t="s">
        <v>29</v>
      </c>
      <c r="G9" s="51"/>
      <c r="H9" s="51">
        <v>100</v>
      </c>
      <c r="I9" s="51"/>
      <c r="J9" s="51">
        <v>254</v>
      </c>
      <c r="K9" s="51">
        <v>10200</v>
      </c>
      <c r="L9" s="51">
        <v>0</v>
      </c>
      <c r="M9" s="54"/>
    </row>
    <row r="10" spans="1:22" s="55" customFormat="1" ht="16.5" x14ac:dyDescent="0.35">
      <c r="A10" s="4">
        <v>1000008</v>
      </c>
      <c r="B10" s="4">
        <v>20007</v>
      </c>
      <c r="C10" s="4" t="s">
        <v>70</v>
      </c>
      <c r="D10" s="51" t="s">
        <v>17</v>
      </c>
      <c r="E10" s="51"/>
      <c r="F10" s="52" t="s">
        <v>29</v>
      </c>
      <c r="G10" s="51"/>
      <c r="H10" s="51">
        <v>100</v>
      </c>
      <c r="I10" s="51"/>
      <c r="J10" s="51">
        <v>254</v>
      </c>
      <c r="K10" s="51">
        <v>10200</v>
      </c>
      <c r="L10" s="51">
        <v>0</v>
      </c>
      <c r="M10" s="54"/>
    </row>
    <row r="11" spans="1:22" s="55" customFormat="1" ht="16.5" x14ac:dyDescent="0.35">
      <c r="A11" s="4">
        <v>1000009</v>
      </c>
      <c r="B11" s="4">
        <v>20008</v>
      </c>
      <c r="C11" s="4" t="s">
        <v>74</v>
      </c>
      <c r="D11" s="51" t="s">
        <v>17</v>
      </c>
      <c r="E11" s="51"/>
      <c r="F11" s="52" t="s">
        <v>29</v>
      </c>
      <c r="G11" s="51"/>
      <c r="H11" s="51">
        <v>100</v>
      </c>
      <c r="I11" s="51"/>
      <c r="J11" s="51">
        <v>254</v>
      </c>
      <c r="K11" s="51">
        <v>10200</v>
      </c>
      <c r="L11" s="51">
        <v>0</v>
      </c>
      <c r="M11" s="54"/>
      <c r="O11" s="57"/>
    </row>
    <row r="12" spans="1:22" s="55" customFormat="1" ht="16.5" x14ac:dyDescent="0.35">
      <c r="A12" s="4">
        <v>1000010</v>
      </c>
      <c r="B12" s="4">
        <v>30000</v>
      </c>
      <c r="C12" s="4" t="s">
        <v>69</v>
      </c>
      <c r="D12" s="51" t="s">
        <v>17</v>
      </c>
      <c r="E12" s="51"/>
      <c r="F12" s="52" t="s">
        <v>29</v>
      </c>
      <c r="G12" s="51"/>
      <c r="H12" s="51">
        <v>100</v>
      </c>
      <c r="I12" s="51"/>
      <c r="J12" s="51">
        <v>254</v>
      </c>
      <c r="K12" s="51">
        <v>1020</v>
      </c>
      <c r="L12" s="51">
        <v>0</v>
      </c>
      <c r="M12" s="54"/>
      <c r="O12" s="57"/>
    </row>
    <row r="13" spans="1:22" s="55" customFormat="1" ht="16.5" x14ac:dyDescent="0.35">
      <c r="A13" s="4">
        <v>1000011</v>
      </c>
      <c r="B13" s="4">
        <v>30001</v>
      </c>
      <c r="C13" s="4" t="s">
        <v>73</v>
      </c>
      <c r="D13" s="51" t="s">
        <v>17</v>
      </c>
      <c r="E13" s="51"/>
      <c r="F13" s="52" t="s">
        <v>29</v>
      </c>
      <c r="G13" s="51"/>
      <c r="H13" s="51">
        <v>100</v>
      </c>
      <c r="I13" s="51"/>
      <c r="J13" s="51">
        <v>254</v>
      </c>
      <c r="K13" s="51">
        <v>10200</v>
      </c>
      <c r="L13" s="51">
        <v>0</v>
      </c>
      <c r="M13" s="54"/>
      <c r="O13" s="57"/>
    </row>
    <row r="14" spans="1:22" s="55" customFormat="1" ht="16.5" x14ac:dyDescent="0.35">
      <c r="A14" s="4">
        <v>1000012</v>
      </c>
      <c r="B14" s="4">
        <v>30002</v>
      </c>
      <c r="C14" s="4" t="s">
        <v>71</v>
      </c>
      <c r="D14" s="51" t="s">
        <v>17</v>
      </c>
      <c r="E14" s="51"/>
      <c r="F14" s="52" t="s">
        <v>29</v>
      </c>
      <c r="G14" s="51"/>
      <c r="H14" s="51">
        <v>100</v>
      </c>
      <c r="I14" s="51"/>
      <c r="J14" s="51">
        <v>254</v>
      </c>
      <c r="K14" s="51">
        <v>1020</v>
      </c>
      <c r="L14" s="51">
        <v>0</v>
      </c>
      <c r="M14" s="54"/>
    </row>
    <row r="15" spans="1:22" s="55" customFormat="1" ht="16.5" x14ac:dyDescent="0.35">
      <c r="A15" s="4">
        <v>1000013</v>
      </c>
      <c r="B15" s="4">
        <v>40000</v>
      </c>
      <c r="C15" s="4" t="s">
        <v>72</v>
      </c>
      <c r="D15" s="51" t="s">
        <v>17</v>
      </c>
      <c r="E15" s="51"/>
      <c r="F15" s="52" t="s">
        <v>29</v>
      </c>
      <c r="G15" s="51"/>
      <c r="H15" s="51">
        <v>100</v>
      </c>
      <c r="I15" s="51"/>
      <c r="J15" s="51">
        <v>254</v>
      </c>
      <c r="K15" s="51">
        <v>10200</v>
      </c>
      <c r="L15" s="51">
        <v>0</v>
      </c>
      <c r="M15" s="54"/>
      <c r="O15" s="57"/>
    </row>
    <row r="16" spans="1:22" s="55" customFormat="1" ht="16.5" x14ac:dyDescent="0.35">
      <c r="A16" s="4">
        <v>1000014</v>
      </c>
      <c r="B16" s="4">
        <v>10002</v>
      </c>
      <c r="C16" s="4" t="s">
        <v>75</v>
      </c>
      <c r="D16" s="54" t="s">
        <v>16</v>
      </c>
      <c r="E16" s="54" t="s">
        <v>30</v>
      </c>
      <c r="F16" s="52" t="s">
        <v>22</v>
      </c>
      <c r="G16" s="54">
        <v>1000</v>
      </c>
      <c r="H16" s="54">
        <v>1000</v>
      </c>
      <c r="I16" s="51">
        <v>254</v>
      </c>
      <c r="J16" s="54"/>
      <c r="K16" s="54"/>
      <c r="L16" s="51"/>
      <c r="M16" s="54"/>
      <c r="O16" s="57"/>
    </row>
    <row r="17" spans="1:22" s="55" customFormat="1" ht="16.5" x14ac:dyDescent="0.35">
      <c r="A17" s="4">
        <v>1000015</v>
      </c>
      <c r="B17" s="4">
        <v>10006</v>
      </c>
      <c r="C17" s="4" t="s">
        <v>79</v>
      </c>
      <c r="D17" s="54" t="s">
        <v>16</v>
      </c>
      <c r="E17" s="54" t="s">
        <v>30</v>
      </c>
      <c r="F17" s="52" t="s">
        <v>22</v>
      </c>
      <c r="G17" s="54">
        <v>1</v>
      </c>
      <c r="H17" s="54">
        <v>300</v>
      </c>
      <c r="I17" s="51">
        <v>1</v>
      </c>
      <c r="J17" s="54"/>
      <c r="K17" s="54"/>
      <c r="L17" s="51"/>
      <c r="M17" s="54"/>
      <c r="O17" s="57"/>
    </row>
    <row r="18" spans="1:22" s="55" customFormat="1" ht="16.5" x14ac:dyDescent="0.35">
      <c r="A18" s="4">
        <v>1000016</v>
      </c>
      <c r="B18" s="4">
        <v>10001</v>
      </c>
      <c r="C18" s="4" t="s">
        <v>77</v>
      </c>
      <c r="D18" s="54" t="s">
        <v>16</v>
      </c>
      <c r="E18" s="54" t="s">
        <v>30</v>
      </c>
      <c r="F18" s="52" t="s">
        <v>22</v>
      </c>
      <c r="G18" s="54">
        <v>1</v>
      </c>
      <c r="H18" s="54">
        <v>300</v>
      </c>
      <c r="I18" s="51">
        <v>1</v>
      </c>
      <c r="J18" s="54"/>
      <c r="K18" s="54"/>
      <c r="L18" s="51"/>
      <c r="M18" s="54"/>
    </row>
    <row r="19" spans="1:22" s="55" customFormat="1" ht="16.5" x14ac:dyDescent="0.35">
      <c r="A19" s="4">
        <v>1000017</v>
      </c>
      <c r="B19" s="4">
        <v>10003</v>
      </c>
      <c r="C19" s="4" t="s">
        <v>80</v>
      </c>
      <c r="D19" s="54" t="s">
        <v>16</v>
      </c>
      <c r="E19" s="54" t="s">
        <v>30</v>
      </c>
      <c r="F19" s="52" t="s">
        <v>22</v>
      </c>
      <c r="G19" s="54">
        <v>1</v>
      </c>
      <c r="H19" s="54">
        <v>300</v>
      </c>
      <c r="I19" s="51">
        <v>1</v>
      </c>
      <c r="J19" s="54"/>
      <c r="K19" s="54"/>
      <c r="L19" s="51"/>
      <c r="M19" s="54"/>
      <c r="O19" s="57"/>
    </row>
    <row r="20" spans="1:22" s="53" customFormat="1" ht="16.5" x14ac:dyDescent="0.35">
      <c r="A20" s="4">
        <v>1000018</v>
      </c>
      <c r="B20" s="4">
        <v>20009</v>
      </c>
      <c r="C20" s="4" t="s">
        <v>81</v>
      </c>
      <c r="D20" s="51" t="s">
        <v>17</v>
      </c>
      <c r="E20" s="51"/>
      <c r="F20" s="52" t="s">
        <v>29</v>
      </c>
      <c r="G20" s="51"/>
      <c r="H20" s="51">
        <v>100</v>
      </c>
      <c r="I20" s="51"/>
      <c r="J20" s="51">
        <v>127</v>
      </c>
      <c r="K20" s="51">
        <v>10200</v>
      </c>
      <c r="L20" s="51">
        <v>0</v>
      </c>
      <c r="M20" s="51"/>
      <c r="O20" s="57"/>
    </row>
    <row r="21" spans="1:22" s="53" customFormat="1" ht="16.5" x14ac:dyDescent="0.35">
      <c r="A21" s="4">
        <v>1000019</v>
      </c>
      <c r="B21" s="4">
        <v>20010</v>
      </c>
      <c r="C21" s="4" t="s">
        <v>82</v>
      </c>
      <c r="D21" s="51" t="s">
        <v>17</v>
      </c>
      <c r="E21" s="51"/>
      <c r="F21" s="52" t="s">
        <v>29</v>
      </c>
      <c r="G21" s="51"/>
      <c r="H21" s="51">
        <v>100</v>
      </c>
      <c r="I21" s="51"/>
      <c r="J21" s="51">
        <v>254</v>
      </c>
      <c r="K21" s="51">
        <v>10200</v>
      </c>
      <c r="L21" s="51">
        <v>0</v>
      </c>
      <c r="O21" s="57"/>
    </row>
    <row r="22" spans="1:22" s="55" customFormat="1" ht="16.5" x14ac:dyDescent="0.35">
      <c r="A22" s="4">
        <v>1000020</v>
      </c>
      <c r="B22" s="4">
        <v>20011</v>
      </c>
      <c r="C22" s="4" t="s">
        <v>83</v>
      </c>
      <c r="D22" s="51" t="s">
        <v>17</v>
      </c>
      <c r="E22" s="51"/>
      <c r="F22" s="52" t="s">
        <v>29</v>
      </c>
      <c r="G22" s="51"/>
      <c r="H22" s="51">
        <v>100</v>
      </c>
      <c r="I22" s="51"/>
      <c r="J22" s="51">
        <v>127</v>
      </c>
      <c r="K22" s="51">
        <v>10200</v>
      </c>
      <c r="L22" s="51">
        <v>0</v>
      </c>
    </row>
    <row r="23" spans="1:22" s="55" customFormat="1" ht="16.5" x14ac:dyDescent="0.35">
      <c r="A23" s="4">
        <v>1000021</v>
      </c>
      <c r="B23" s="4">
        <v>20012</v>
      </c>
      <c r="C23" s="4" t="s">
        <v>84</v>
      </c>
      <c r="D23" s="51" t="s">
        <v>17</v>
      </c>
      <c r="E23" s="51"/>
      <c r="F23" s="52" t="s">
        <v>29</v>
      </c>
      <c r="G23" s="51"/>
      <c r="H23" s="51">
        <v>100</v>
      </c>
      <c r="I23" s="51"/>
      <c r="J23" s="51">
        <v>254</v>
      </c>
      <c r="K23" s="51">
        <v>10200</v>
      </c>
      <c r="L23" s="51">
        <v>0</v>
      </c>
      <c r="M23" s="54"/>
      <c r="O23" s="57"/>
    </row>
    <row r="24" spans="1:22" s="55" customFormat="1" ht="16.5" x14ac:dyDescent="0.35">
      <c r="A24" s="4">
        <v>1000022</v>
      </c>
      <c r="B24" s="4">
        <v>20013</v>
      </c>
      <c r="C24" s="4" t="s">
        <v>85</v>
      </c>
      <c r="D24" s="51" t="s">
        <v>17</v>
      </c>
      <c r="E24" s="51"/>
      <c r="F24" s="52" t="s">
        <v>29</v>
      </c>
      <c r="G24" s="51"/>
      <c r="H24" s="51">
        <v>100</v>
      </c>
      <c r="I24" s="51"/>
      <c r="J24" s="51">
        <v>254</v>
      </c>
      <c r="K24" s="51">
        <v>10200</v>
      </c>
      <c r="L24" s="51">
        <v>0</v>
      </c>
      <c r="M24" s="54"/>
      <c r="O24" s="57"/>
    </row>
    <row r="25" spans="1:22" s="55" customFormat="1" ht="16.5" x14ac:dyDescent="0.35">
      <c r="A25" s="4">
        <v>1000023</v>
      </c>
      <c r="B25" s="4">
        <v>20014</v>
      </c>
      <c r="C25" s="4" t="s">
        <v>86</v>
      </c>
      <c r="D25" s="51" t="s">
        <v>17</v>
      </c>
      <c r="E25" s="51"/>
      <c r="F25" s="52" t="s">
        <v>29</v>
      </c>
      <c r="G25" s="51"/>
      <c r="H25" s="51">
        <v>100</v>
      </c>
      <c r="I25" s="51"/>
      <c r="J25" s="51">
        <v>254</v>
      </c>
      <c r="K25" s="51">
        <v>10200</v>
      </c>
      <c r="L25" s="51">
        <v>0</v>
      </c>
      <c r="M25" s="54"/>
      <c r="O25" s="57"/>
    </row>
    <row r="26" spans="1:22" s="55" customFormat="1" ht="16.5" x14ac:dyDescent="0.35">
      <c r="A26" s="4">
        <v>1000024</v>
      </c>
      <c r="B26" s="4">
        <v>20015</v>
      </c>
      <c r="C26" s="4" t="s">
        <v>87</v>
      </c>
      <c r="D26" s="51" t="s">
        <v>17</v>
      </c>
      <c r="E26" s="51"/>
      <c r="F26" s="52" t="s">
        <v>29</v>
      </c>
      <c r="G26" s="51"/>
      <c r="H26" s="51">
        <v>100</v>
      </c>
      <c r="I26" s="51"/>
      <c r="J26" s="51">
        <v>254</v>
      </c>
      <c r="K26" s="51">
        <v>10200</v>
      </c>
      <c r="L26" s="51">
        <v>0</v>
      </c>
      <c r="M26" s="54"/>
    </row>
    <row r="27" spans="1:22" s="55" customFormat="1" ht="16.5" x14ac:dyDescent="0.35">
      <c r="A27" s="4">
        <v>1000025</v>
      </c>
      <c r="B27" s="4">
        <v>20016</v>
      </c>
      <c r="C27" s="4" t="s">
        <v>88</v>
      </c>
      <c r="D27" s="51" t="s">
        <v>17</v>
      </c>
      <c r="E27" s="51"/>
      <c r="F27" s="52" t="s">
        <v>29</v>
      </c>
      <c r="G27" s="51"/>
      <c r="H27" s="51">
        <v>100</v>
      </c>
      <c r="I27" s="51"/>
      <c r="J27" s="51">
        <v>254</v>
      </c>
      <c r="K27" s="51">
        <v>10200</v>
      </c>
      <c r="L27" s="51">
        <v>0</v>
      </c>
      <c r="M27" s="54"/>
      <c r="O27" s="57"/>
    </row>
    <row r="28" spans="1:22" s="55" customFormat="1" ht="16.5" x14ac:dyDescent="0.35">
      <c r="A28" s="4">
        <v>1000026</v>
      </c>
      <c r="B28" s="4">
        <v>30003</v>
      </c>
      <c r="C28" s="4" t="s">
        <v>89</v>
      </c>
      <c r="D28" s="51" t="s">
        <v>17</v>
      </c>
      <c r="E28" s="51"/>
      <c r="F28" s="52" t="s">
        <v>29</v>
      </c>
      <c r="G28" s="51"/>
      <c r="H28" s="51">
        <v>100</v>
      </c>
      <c r="I28" s="51"/>
      <c r="J28" s="51">
        <v>254</v>
      </c>
      <c r="K28" s="51">
        <v>10200</v>
      </c>
      <c r="L28" s="51">
        <v>0</v>
      </c>
      <c r="M28" s="54"/>
      <c r="O28" s="57"/>
    </row>
    <row r="29" spans="1:22" s="55" customFormat="1" ht="16.5" x14ac:dyDescent="0.35">
      <c r="A29" s="4">
        <v>1000027</v>
      </c>
      <c r="B29" s="4">
        <v>30004</v>
      </c>
      <c r="C29" s="4" t="s">
        <v>90</v>
      </c>
      <c r="D29" s="51" t="s">
        <v>17</v>
      </c>
      <c r="E29" s="51"/>
      <c r="F29" s="52" t="s">
        <v>92</v>
      </c>
      <c r="G29" s="51"/>
      <c r="H29" s="51">
        <v>100</v>
      </c>
      <c r="I29" s="51"/>
      <c r="J29" s="51">
        <v>254</v>
      </c>
      <c r="K29" s="51">
        <v>10200</v>
      </c>
      <c r="L29" s="51">
        <v>0</v>
      </c>
      <c r="M29" s="54"/>
      <c r="O29" s="57"/>
    </row>
    <row r="30" spans="1:22" s="55" customFormat="1" ht="16.5" x14ac:dyDescent="0.35">
      <c r="A30" s="4">
        <v>1000029</v>
      </c>
      <c r="B30" s="4">
        <v>29999</v>
      </c>
      <c r="C30" s="4" t="s">
        <v>91</v>
      </c>
      <c r="D30" s="51" t="s">
        <v>17</v>
      </c>
      <c r="E30" s="51"/>
      <c r="F30" s="52" t="s">
        <v>93</v>
      </c>
      <c r="G30" s="51"/>
      <c r="H30" s="51">
        <v>100</v>
      </c>
      <c r="I30" s="51"/>
      <c r="J30" s="51">
        <v>1</v>
      </c>
      <c r="K30" s="51">
        <v>10200</v>
      </c>
      <c r="L30" s="51">
        <v>0</v>
      </c>
      <c r="M30" s="54"/>
      <c r="O30" s="57"/>
    </row>
    <row r="31" spans="1:22" s="11" customFormat="1" ht="16.5" x14ac:dyDescent="0.35">
      <c r="A31" s="8">
        <v>1010101</v>
      </c>
      <c r="B31" s="8">
        <v>20000</v>
      </c>
      <c r="C31" s="8" t="s">
        <v>0</v>
      </c>
      <c r="D31" s="9" t="s">
        <v>17</v>
      </c>
      <c r="E31" s="9"/>
      <c r="F31" s="10" t="s">
        <v>29</v>
      </c>
      <c r="G31" s="9"/>
      <c r="H31" s="9">
        <v>150</v>
      </c>
      <c r="I31" s="9"/>
      <c r="J31" s="9">
        <v>127</v>
      </c>
      <c r="K31" s="9">
        <v>204</v>
      </c>
      <c r="L31" s="9">
        <v>0</v>
      </c>
      <c r="M31" s="9"/>
      <c r="N31" s="53"/>
      <c r="O31" s="53"/>
      <c r="P31" s="53"/>
      <c r="Q31" s="53"/>
      <c r="R31" s="53"/>
      <c r="S31" s="53"/>
      <c r="T31" s="53"/>
      <c r="U31" s="53"/>
      <c r="V31" s="53"/>
    </row>
    <row r="32" spans="1:22" s="11" customFormat="1" ht="16.5" x14ac:dyDescent="0.35">
      <c r="A32" s="8">
        <v>1010102</v>
      </c>
      <c r="B32" s="8">
        <v>20001</v>
      </c>
      <c r="C32" s="8" t="s">
        <v>76</v>
      </c>
      <c r="D32" s="9" t="s">
        <v>17</v>
      </c>
      <c r="E32" s="9"/>
      <c r="F32" s="10" t="s">
        <v>29</v>
      </c>
      <c r="G32" s="9"/>
      <c r="H32" s="9">
        <v>160</v>
      </c>
      <c r="I32" s="9"/>
      <c r="J32" s="9">
        <v>254</v>
      </c>
      <c r="K32" s="9">
        <v>510</v>
      </c>
      <c r="L32" s="9">
        <v>0</v>
      </c>
      <c r="M32" s="9"/>
      <c r="N32" s="53"/>
      <c r="O32" s="53"/>
      <c r="P32" s="53"/>
      <c r="Q32" s="53"/>
      <c r="R32" s="53"/>
      <c r="S32" s="53"/>
      <c r="T32" s="53"/>
      <c r="U32" s="53"/>
      <c r="V32" s="53"/>
    </row>
    <row r="33" spans="1:22" s="14" customFormat="1" ht="16.5" x14ac:dyDescent="0.35">
      <c r="A33" s="12">
        <v>1010104</v>
      </c>
      <c r="B33" s="8">
        <v>20000</v>
      </c>
      <c r="C33" s="8" t="s">
        <v>56</v>
      </c>
      <c r="D33" s="9" t="s">
        <v>17</v>
      </c>
      <c r="E33" s="9"/>
      <c r="F33" s="10" t="s">
        <v>29</v>
      </c>
      <c r="G33" s="9"/>
      <c r="H33" s="9">
        <v>150</v>
      </c>
      <c r="I33" s="9"/>
      <c r="J33" s="9">
        <v>127</v>
      </c>
      <c r="K33" s="9">
        <v>204</v>
      </c>
      <c r="L33" s="9">
        <v>0</v>
      </c>
      <c r="M33" s="13"/>
      <c r="N33" s="55"/>
      <c r="O33" s="55"/>
      <c r="P33" s="55"/>
      <c r="Q33" s="55"/>
      <c r="R33" s="55"/>
      <c r="S33" s="55"/>
      <c r="T33" s="55"/>
      <c r="U33" s="55"/>
      <c r="V33" s="55"/>
    </row>
    <row r="34" spans="1:22" s="14" customFormat="1" ht="16.5" x14ac:dyDescent="0.35">
      <c r="A34" s="12">
        <v>1010105</v>
      </c>
      <c r="B34" s="8">
        <v>20002</v>
      </c>
      <c r="C34" s="8" t="s">
        <v>57</v>
      </c>
      <c r="D34" s="9" t="s">
        <v>17</v>
      </c>
      <c r="E34" s="9"/>
      <c r="F34" s="10" t="s">
        <v>29</v>
      </c>
      <c r="G34" s="9"/>
      <c r="H34" s="9">
        <v>160</v>
      </c>
      <c r="I34" s="9"/>
      <c r="J34" s="9">
        <v>254</v>
      </c>
      <c r="K34" s="9">
        <v>1020</v>
      </c>
      <c r="L34" s="9">
        <v>0</v>
      </c>
      <c r="M34" s="13"/>
      <c r="N34" s="55"/>
      <c r="O34" s="55"/>
      <c r="P34" s="55"/>
      <c r="Q34" s="55"/>
      <c r="R34" s="55"/>
      <c r="S34" s="55"/>
      <c r="T34" s="55"/>
      <c r="U34" s="55"/>
      <c r="V34" s="55"/>
    </row>
    <row r="35" spans="1:22" s="14" customFormat="1" ht="16.5" x14ac:dyDescent="0.35">
      <c r="A35" s="12">
        <v>1010106</v>
      </c>
      <c r="B35" s="12">
        <v>10000</v>
      </c>
      <c r="C35" s="12" t="s">
        <v>58</v>
      </c>
      <c r="D35" s="13" t="s">
        <v>16</v>
      </c>
      <c r="E35" s="13" t="s">
        <v>30</v>
      </c>
      <c r="F35" s="10" t="s">
        <v>22</v>
      </c>
      <c r="G35" s="13">
        <v>1000</v>
      </c>
      <c r="H35" s="13">
        <v>1000</v>
      </c>
      <c r="I35" s="9">
        <v>254</v>
      </c>
      <c r="J35" s="13"/>
      <c r="K35" s="13"/>
      <c r="L35" s="13"/>
      <c r="M35" s="13"/>
      <c r="N35" s="55"/>
      <c r="O35" s="55"/>
      <c r="P35" s="55"/>
      <c r="Q35" s="55"/>
      <c r="R35" s="55"/>
      <c r="S35" s="55"/>
      <c r="T35" s="55"/>
      <c r="U35" s="55"/>
      <c r="V35" s="55"/>
    </row>
    <row r="36" spans="1:22" s="18" customFormat="1" ht="16.5" x14ac:dyDescent="0.35">
      <c r="A36" s="15">
        <v>1010201</v>
      </c>
      <c r="B36" s="15">
        <v>20001</v>
      </c>
      <c r="C36" s="15" t="s">
        <v>13</v>
      </c>
      <c r="D36" s="16" t="s">
        <v>17</v>
      </c>
      <c r="E36" s="16"/>
      <c r="F36" s="16" t="s">
        <v>29</v>
      </c>
      <c r="G36" s="16"/>
      <c r="H36" s="16">
        <v>150</v>
      </c>
      <c r="I36" s="16"/>
      <c r="J36" s="16">
        <v>177</v>
      </c>
      <c r="K36" s="16">
        <v>204</v>
      </c>
      <c r="L36" s="16">
        <v>0</v>
      </c>
      <c r="M36" s="16"/>
      <c r="N36" s="53"/>
      <c r="O36" s="53"/>
      <c r="P36" s="53"/>
      <c r="Q36" s="53"/>
      <c r="R36" s="53"/>
      <c r="S36" s="53"/>
      <c r="T36" s="53"/>
      <c r="U36" s="53"/>
      <c r="V36" s="53"/>
    </row>
    <row r="37" spans="1:22" s="18" customFormat="1" ht="16.5" x14ac:dyDescent="0.35">
      <c r="A37" s="15">
        <v>1010202</v>
      </c>
      <c r="B37" s="15">
        <v>20005</v>
      </c>
      <c r="C37" s="15" t="s">
        <v>3</v>
      </c>
      <c r="D37" s="16" t="s">
        <v>17</v>
      </c>
      <c r="E37" s="16"/>
      <c r="F37" s="16" t="s">
        <v>29</v>
      </c>
      <c r="G37" s="16"/>
      <c r="H37" s="16">
        <v>100</v>
      </c>
      <c r="I37" s="16"/>
      <c r="J37" s="16">
        <v>304</v>
      </c>
      <c r="K37" s="16">
        <v>510</v>
      </c>
      <c r="L37" s="16">
        <v>0</v>
      </c>
      <c r="M37" s="16"/>
      <c r="N37" s="53"/>
      <c r="O37" s="53"/>
      <c r="P37" s="53"/>
      <c r="Q37" s="53"/>
      <c r="R37" s="53"/>
      <c r="S37" s="53"/>
      <c r="T37" s="53"/>
      <c r="U37" s="53"/>
      <c r="V37" s="53"/>
    </row>
    <row r="38" spans="1:22" s="21" customFormat="1" ht="16.5" x14ac:dyDescent="0.35">
      <c r="A38" s="15">
        <v>1010203</v>
      </c>
      <c r="B38" s="15">
        <v>10003</v>
      </c>
      <c r="C38" s="15" t="s">
        <v>19</v>
      </c>
      <c r="D38" s="16" t="s">
        <v>16</v>
      </c>
      <c r="E38" s="16" t="s">
        <v>47</v>
      </c>
      <c r="F38" s="16" t="s">
        <v>31</v>
      </c>
      <c r="G38" s="16">
        <v>900</v>
      </c>
      <c r="H38" s="16">
        <v>200</v>
      </c>
      <c r="I38" s="16">
        <v>304</v>
      </c>
      <c r="J38" s="16"/>
      <c r="K38" s="16"/>
      <c r="L38" s="16"/>
      <c r="M38" s="16"/>
      <c r="N38" s="53"/>
      <c r="O38" s="55"/>
      <c r="P38" s="55"/>
      <c r="Q38" s="55"/>
      <c r="R38" s="55"/>
      <c r="S38" s="55"/>
      <c r="T38" s="55"/>
      <c r="U38" s="55"/>
      <c r="V38" s="55"/>
    </row>
    <row r="39" spans="1:22" s="24" customFormat="1" ht="16.5" x14ac:dyDescent="0.35">
      <c r="A39" s="15">
        <v>1010204</v>
      </c>
      <c r="B39" s="15">
        <v>70000</v>
      </c>
      <c r="C39" s="15" t="s">
        <v>20</v>
      </c>
      <c r="D39" s="16" t="s">
        <v>18</v>
      </c>
      <c r="E39" s="16"/>
      <c r="F39" s="16" t="s">
        <v>32</v>
      </c>
      <c r="G39" s="16"/>
      <c r="H39" s="16">
        <v>300</v>
      </c>
      <c r="I39" s="16"/>
      <c r="J39" s="16"/>
      <c r="K39" s="16"/>
      <c r="L39" s="16"/>
      <c r="M39" s="16">
        <v>608</v>
      </c>
      <c r="N39" s="53"/>
      <c r="O39" s="58"/>
      <c r="P39" s="58"/>
      <c r="Q39" s="58"/>
      <c r="R39" s="58"/>
      <c r="S39" s="58"/>
      <c r="T39" s="58"/>
      <c r="U39" s="58"/>
      <c r="V39" s="58"/>
    </row>
    <row r="40" spans="1:22" s="18" customFormat="1" ht="16.5" x14ac:dyDescent="0.35">
      <c r="A40" s="15">
        <v>1010205</v>
      </c>
      <c r="B40" s="15">
        <v>40000</v>
      </c>
      <c r="C40" s="15" t="s">
        <v>4</v>
      </c>
      <c r="D40" s="16" t="s">
        <v>17</v>
      </c>
      <c r="E40" s="16"/>
      <c r="F40" s="16" t="s">
        <v>46</v>
      </c>
      <c r="G40" s="16"/>
      <c r="H40" s="16">
        <v>100</v>
      </c>
      <c r="I40" s="16"/>
      <c r="J40" s="16">
        <v>508</v>
      </c>
      <c r="K40" s="16">
        <v>9840</v>
      </c>
      <c r="L40" s="16">
        <v>10</v>
      </c>
      <c r="M40" s="16"/>
      <c r="N40" s="53"/>
      <c r="O40" s="53"/>
      <c r="P40" s="53"/>
      <c r="Q40" s="53"/>
      <c r="R40" s="53"/>
      <c r="S40" s="53"/>
      <c r="T40" s="53"/>
      <c r="U40" s="53"/>
      <c r="V40" s="53"/>
    </row>
    <row r="41" spans="1:22" s="21" customFormat="1" ht="16.5" x14ac:dyDescent="0.35">
      <c r="A41" s="15">
        <v>1010206</v>
      </c>
      <c r="B41" s="15">
        <v>10002</v>
      </c>
      <c r="C41" s="15" t="s">
        <v>49</v>
      </c>
      <c r="D41" s="16" t="s">
        <v>16</v>
      </c>
      <c r="E41" s="16" t="s">
        <v>48</v>
      </c>
      <c r="F41" s="16" t="s">
        <v>22</v>
      </c>
      <c r="G41" s="16">
        <v>800</v>
      </c>
      <c r="H41" s="16">
        <v>400</v>
      </c>
      <c r="I41" s="16">
        <v>508</v>
      </c>
      <c r="J41" s="16"/>
      <c r="K41" s="16"/>
      <c r="L41" s="16"/>
      <c r="M41" s="16"/>
      <c r="N41" s="53"/>
      <c r="O41" s="55"/>
      <c r="P41" s="55"/>
      <c r="Q41" s="55"/>
      <c r="R41" s="55"/>
      <c r="S41" s="55"/>
      <c r="T41" s="55"/>
      <c r="U41" s="55"/>
      <c r="V41" s="55"/>
    </row>
    <row r="42" spans="1:22" s="21" customFormat="1" ht="16.5" x14ac:dyDescent="0.35">
      <c r="A42" s="15">
        <v>1010207</v>
      </c>
      <c r="B42" s="15">
        <v>10002</v>
      </c>
      <c r="C42" s="15" t="s">
        <v>50</v>
      </c>
      <c r="D42" s="16" t="s">
        <v>16</v>
      </c>
      <c r="E42" s="16" t="s">
        <v>48</v>
      </c>
      <c r="F42" s="16" t="s">
        <v>22</v>
      </c>
      <c r="G42" s="16">
        <v>800</v>
      </c>
      <c r="H42" s="16">
        <v>300</v>
      </c>
      <c r="I42" s="16">
        <v>508</v>
      </c>
      <c r="J42" s="16"/>
      <c r="K42" s="16"/>
      <c r="L42" s="16"/>
      <c r="M42" s="16"/>
      <c r="N42" s="53"/>
      <c r="O42" s="55"/>
      <c r="P42" s="55"/>
      <c r="Q42" s="55"/>
      <c r="R42" s="55"/>
      <c r="S42" s="55"/>
      <c r="T42" s="55"/>
      <c r="U42" s="55"/>
      <c r="V42" s="55"/>
    </row>
    <row r="43" spans="1:22" s="21" customFormat="1" ht="16.5" x14ac:dyDescent="0.35">
      <c r="A43" s="15">
        <v>1010208</v>
      </c>
      <c r="B43" s="15">
        <v>20002</v>
      </c>
      <c r="C43" s="15" t="s">
        <v>78</v>
      </c>
      <c r="D43" s="16" t="s">
        <v>55</v>
      </c>
      <c r="E43" s="16"/>
      <c r="F43" s="16" t="s">
        <v>29</v>
      </c>
      <c r="G43" s="16"/>
      <c r="H43" s="16">
        <v>150</v>
      </c>
      <c r="I43" s="16"/>
      <c r="J43" s="16">
        <v>177</v>
      </c>
      <c r="K43" s="16">
        <v>204</v>
      </c>
      <c r="L43" s="16">
        <v>0</v>
      </c>
      <c r="M43" s="16"/>
      <c r="N43" s="53"/>
      <c r="O43" s="55"/>
      <c r="P43" s="55"/>
      <c r="Q43" s="55"/>
      <c r="R43" s="55"/>
      <c r="S43" s="55"/>
      <c r="T43" s="55"/>
      <c r="U43" s="55"/>
      <c r="V43" s="55"/>
    </row>
    <row r="44" spans="1:22" s="21" customFormat="1" ht="16.5" x14ac:dyDescent="0.35">
      <c r="A44" s="15">
        <v>1010209</v>
      </c>
      <c r="B44" s="15">
        <v>20002</v>
      </c>
      <c r="C44" s="15" t="s">
        <v>78</v>
      </c>
      <c r="D44" s="16" t="s">
        <v>55</v>
      </c>
      <c r="E44" s="16"/>
      <c r="F44" s="16" t="s">
        <v>29</v>
      </c>
      <c r="G44" s="16"/>
      <c r="H44" s="16">
        <v>150</v>
      </c>
      <c r="I44" s="16"/>
      <c r="J44" s="16">
        <v>177</v>
      </c>
      <c r="K44" s="16">
        <v>204</v>
      </c>
      <c r="L44" s="16">
        <v>0</v>
      </c>
      <c r="M44" s="16"/>
      <c r="N44" s="53"/>
      <c r="O44" s="55"/>
      <c r="P44" s="55"/>
      <c r="Q44" s="55"/>
      <c r="R44" s="55"/>
      <c r="S44" s="55"/>
      <c r="T44" s="55"/>
      <c r="U44" s="55"/>
      <c r="V44" s="55"/>
    </row>
    <row r="45" spans="1:22" s="21" customFormat="1" ht="16.5" x14ac:dyDescent="0.35">
      <c r="A45" s="15">
        <v>1010210</v>
      </c>
      <c r="B45" s="15">
        <v>10000</v>
      </c>
      <c r="C45" s="15" t="s">
        <v>15</v>
      </c>
      <c r="D45" s="16" t="s">
        <v>16</v>
      </c>
      <c r="E45" s="16" t="s">
        <v>54</v>
      </c>
      <c r="F45" s="16" t="s">
        <v>22</v>
      </c>
      <c r="G45" s="16">
        <v>1000</v>
      </c>
      <c r="H45" s="16">
        <v>1000</v>
      </c>
      <c r="I45" s="16">
        <v>177</v>
      </c>
      <c r="J45" s="16"/>
      <c r="K45" s="16"/>
      <c r="L45" s="16"/>
      <c r="M45" s="16"/>
      <c r="N45" s="53"/>
      <c r="O45" s="55"/>
      <c r="P45" s="55"/>
      <c r="Q45" s="55"/>
      <c r="R45" s="55"/>
      <c r="S45" s="55"/>
      <c r="T45" s="55"/>
      <c r="U45" s="55"/>
      <c r="V45" s="55"/>
    </row>
    <row r="46" spans="1:22" s="28" customFormat="1" ht="16.5" x14ac:dyDescent="0.35">
      <c r="A46" s="25">
        <v>1010301</v>
      </c>
      <c r="B46" s="25">
        <v>20003</v>
      </c>
      <c r="C46" s="25" t="s">
        <v>5</v>
      </c>
      <c r="D46" s="26" t="s">
        <v>17</v>
      </c>
      <c r="E46" s="26"/>
      <c r="F46" s="27" t="s">
        <v>29</v>
      </c>
      <c r="G46" s="26"/>
      <c r="H46" s="26">
        <v>150</v>
      </c>
      <c r="I46" s="26"/>
      <c r="J46" s="9">
        <v>254</v>
      </c>
      <c r="K46" s="9">
        <v>510</v>
      </c>
      <c r="L46" s="26">
        <v>0</v>
      </c>
      <c r="M46" s="26"/>
      <c r="N46" s="53"/>
      <c r="O46" s="53"/>
      <c r="P46" s="53"/>
      <c r="Q46" s="53"/>
      <c r="R46" s="53"/>
      <c r="S46" s="53"/>
      <c r="T46" s="53"/>
      <c r="U46" s="53"/>
      <c r="V46" s="53"/>
    </row>
    <row r="47" spans="1:22" s="28" customFormat="1" ht="16.5" x14ac:dyDescent="0.35">
      <c r="A47" s="25">
        <v>1010302</v>
      </c>
      <c r="B47" s="25">
        <v>20002</v>
      </c>
      <c r="C47" s="25" t="s">
        <v>2</v>
      </c>
      <c r="D47" s="26" t="s">
        <v>17</v>
      </c>
      <c r="E47" s="26"/>
      <c r="F47" s="27" t="s">
        <v>29</v>
      </c>
      <c r="G47" s="26"/>
      <c r="H47" s="26">
        <v>160</v>
      </c>
      <c r="I47" s="26"/>
      <c r="J47" s="9">
        <v>254</v>
      </c>
      <c r="K47" s="9">
        <v>510</v>
      </c>
      <c r="L47" s="26">
        <v>0</v>
      </c>
      <c r="M47" s="26"/>
      <c r="N47" s="53"/>
      <c r="O47" s="53"/>
      <c r="P47" s="53"/>
      <c r="Q47" s="53"/>
      <c r="R47" s="53"/>
      <c r="S47" s="53"/>
      <c r="T47" s="53"/>
      <c r="U47" s="53"/>
      <c r="V47" s="53"/>
    </row>
    <row r="48" spans="1:22" s="28" customFormat="1" ht="16.5" x14ac:dyDescent="0.35">
      <c r="A48" s="25">
        <v>1010303</v>
      </c>
      <c r="B48" s="29">
        <v>10000</v>
      </c>
      <c r="C48" s="29" t="s">
        <v>15</v>
      </c>
      <c r="D48" s="30" t="s">
        <v>16</v>
      </c>
      <c r="E48" s="30" t="s">
        <v>51</v>
      </c>
      <c r="F48" s="27" t="s">
        <v>22</v>
      </c>
      <c r="G48" s="30">
        <v>1000</v>
      </c>
      <c r="H48" s="30">
        <v>1000</v>
      </c>
      <c r="I48" s="26" t="e">
        <f>#REF!*1.4</f>
        <v>#REF!</v>
      </c>
      <c r="J48" s="30"/>
      <c r="K48" s="30"/>
      <c r="L48" s="30"/>
      <c r="M48" s="30"/>
      <c r="N48" s="53"/>
      <c r="O48" s="53"/>
      <c r="P48" s="53"/>
      <c r="Q48" s="53"/>
      <c r="R48" s="53"/>
      <c r="S48" s="53"/>
      <c r="T48" s="53"/>
      <c r="U48" s="53"/>
      <c r="V48" s="53"/>
    </row>
    <row r="49" spans="1:22" s="28" customFormat="1" ht="16.5" x14ac:dyDescent="0.35">
      <c r="A49" s="25">
        <v>1010304</v>
      </c>
      <c r="B49" s="31">
        <v>70002</v>
      </c>
      <c r="C49" s="31" t="s">
        <v>25</v>
      </c>
      <c r="D49" s="32" t="s">
        <v>24</v>
      </c>
      <c r="E49" s="32"/>
      <c r="F49" s="27" t="s">
        <v>53</v>
      </c>
      <c r="G49" s="32"/>
      <c r="H49" s="32"/>
      <c r="I49" s="26">
        <v>355</v>
      </c>
      <c r="J49" s="32"/>
      <c r="K49" s="32"/>
      <c r="L49" s="32"/>
      <c r="N49" s="53"/>
      <c r="O49" s="53"/>
      <c r="P49" s="53"/>
      <c r="Q49" s="53"/>
      <c r="R49" s="53"/>
      <c r="S49" s="53"/>
      <c r="T49" s="53"/>
      <c r="U49" s="53"/>
      <c r="V49" s="53"/>
    </row>
    <row r="50" spans="1:22" s="28" customFormat="1" ht="16.5" x14ac:dyDescent="0.35">
      <c r="A50" s="25">
        <v>1010305</v>
      </c>
      <c r="B50" s="25">
        <v>20002</v>
      </c>
      <c r="C50" s="25" t="s">
        <v>2</v>
      </c>
      <c r="D50" s="26" t="s">
        <v>17</v>
      </c>
      <c r="E50" s="26"/>
      <c r="F50" s="27" t="s">
        <v>29</v>
      </c>
      <c r="G50" s="26"/>
      <c r="H50" s="26">
        <v>160</v>
      </c>
      <c r="I50" s="26"/>
      <c r="J50" s="26">
        <f>J6*1.4</f>
        <v>355.59999999999997</v>
      </c>
      <c r="K50" s="26">
        <f>K6*1.4</f>
        <v>714</v>
      </c>
      <c r="L50" s="26">
        <v>0</v>
      </c>
      <c r="N50" s="53"/>
      <c r="O50" s="53"/>
      <c r="P50" s="53"/>
      <c r="Q50" s="53"/>
      <c r="R50" s="53"/>
      <c r="S50" s="53"/>
      <c r="T50" s="53"/>
      <c r="U50" s="53"/>
      <c r="V50" s="53"/>
    </row>
    <row r="51" spans="1:22" s="36" customFormat="1" ht="16.5" x14ac:dyDescent="0.35">
      <c r="A51" s="33">
        <v>1010401</v>
      </c>
      <c r="B51" s="33">
        <v>20003</v>
      </c>
      <c r="C51" s="33" t="s">
        <v>5</v>
      </c>
      <c r="D51" s="34" t="s">
        <v>17</v>
      </c>
      <c r="E51" s="34"/>
      <c r="F51" s="35" t="s">
        <v>29</v>
      </c>
      <c r="G51" s="34"/>
      <c r="H51" s="34">
        <v>150</v>
      </c>
      <c r="I51" s="34"/>
      <c r="J51" s="9">
        <v>127</v>
      </c>
      <c r="K51" s="9">
        <v>204</v>
      </c>
      <c r="L51" s="34">
        <v>0</v>
      </c>
      <c r="M51" s="34"/>
      <c r="N51" s="53"/>
      <c r="O51" s="53"/>
      <c r="P51" s="53"/>
      <c r="Q51" s="53"/>
      <c r="R51" s="53"/>
      <c r="S51" s="53"/>
      <c r="T51" s="53"/>
      <c r="U51" s="53"/>
      <c r="V51" s="53"/>
    </row>
    <row r="52" spans="1:22" s="36" customFormat="1" ht="16.5" x14ac:dyDescent="0.35">
      <c r="A52" s="33">
        <v>1010402</v>
      </c>
      <c r="B52" s="33">
        <v>20001</v>
      </c>
      <c r="C52" s="33" t="s">
        <v>13</v>
      </c>
      <c r="D52" s="34" t="s">
        <v>17</v>
      </c>
      <c r="E52" s="34"/>
      <c r="F52" s="35" t="s">
        <v>29</v>
      </c>
      <c r="G52" s="34"/>
      <c r="H52" s="34">
        <v>120</v>
      </c>
      <c r="I52" s="34"/>
      <c r="J52" s="9">
        <v>254</v>
      </c>
      <c r="K52" s="9">
        <v>510</v>
      </c>
      <c r="L52" s="34">
        <v>0</v>
      </c>
      <c r="M52" s="34"/>
      <c r="N52" s="53"/>
      <c r="O52" s="53"/>
      <c r="P52" s="53"/>
      <c r="Q52" s="53"/>
      <c r="R52" s="53"/>
      <c r="S52" s="53"/>
      <c r="T52" s="53"/>
      <c r="U52" s="53"/>
      <c r="V52" s="53"/>
    </row>
    <row r="53" spans="1:22" s="36" customFormat="1" ht="16.5" x14ac:dyDescent="0.35">
      <c r="A53" s="33">
        <v>1010403</v>
      </c>
      <c r="B53" s="33">
        <v>20005</v>
      </c>
      <c r="C53" s="33" t="s">
        <v>3</v>
      </c>
      <c r="D53" s="34" t="s">
        <v>17</v>
      </c>
      <c r="E53" s="34"/>
      <c r="F53" s="35" t="s">
        <v>29</v>
      </c>
      <c r="G53" s="34"/>
      <c r="H53" s="34">
        <v>120</v>
      </c>
      <c r="I53" s="34"/>
      <c r="J53" s="9">
        <v>254</v>
      </c>
      <c r="K53" s="9">
        <v>510</v>
      </c>
      <c r="L53" s="34">
        <v>0</v>
      </c>
      <c r="M53" s="34"/>
      <c r="N53" s="53"/>
      <c r="O53" s="53"/>
      <c r="P53" s="53"/>
      <c r="Q53" s="53"/>
      <c r="R53" s="53"/>
      <c r="S53" s="53"/>
      <c r="T53" s="53"/>
      <c r="U53" s="53"/>
      <c r="V53" s="53"/>
    </row>
    <row r="54" spans="1:22" s="36" customFormat="1" ht="16.5" x14ac:dyDescent="0.35">
      <c r="A54" s="33">
        <v>1010404</v>
      </c>
      <c r="B54" s="37">
        <v>70002</v>
      </c>
      <c r="C54" s="37" t="s">
        <v>25</v>
      </c>
      <c r="D54" s="38" t="s">
        <v>24</v>
      </c>
      <c r="E54" s="38"/>
      <c r="F54" s="35" t="s">
        <v>52</v>
      </c>
      <c r="G54" s="38"/>
      <c r="H54" s="38"/>
      <c r="I54" s="38">
        <v>406</v>
      </c>
      <c r="J54" s="38"/>
      <c r="K54" s="38"/>
      <c r="L54" s="38"/>
      <c r="N54" s="53"/>
      <c r="O54" s="53"/>
      <c r="P54" s="53"/>
      <c r="Q54" s="53"/>
      <c r="R54" s="53"/>
      <c r="S54" s="53"/>
      <c r="T54" s="53"/>
      <c r="U54" s="53"/>
      <c r="V54" s="53"/>
    </row>
    <row r="55" spans="1:22" s="36" customFormat="1" ht="16.5" x14ac:dyDescent="0.35">
      <c r="A55" s="33">
        <v>1010405</v>
      </c>
      <c r="B55" s="39">
        <v>10002</v>
      </c>
      <c r="C55" s="39" t="s">
        <v>19</v>
      </c>
      <c r="D55" s="40" t="s">
        <v>16</v>
      </c>
      <c r="E55" s="40" t="s">
        <v>47</v>
      </c>
      <c r="F55" s="35" t="s">
        <v>31</v>
      </c>
      <c r="G55" s="40">
        <v>800</v>
      </c>
      <c r="H55" s="40">
        <v>200</v>
      </c>
      <c r="I55" s="34">
        <f>I52*1.1</f>
        <v>0</v>
      </c>
      <c r="J55" s="40"/>
      <c r="K55" s="40"/>
      <c r="L55" s="40"/>
      <c r="M55" s="40"/>
      <c r="N55" s="53"/>
      <c r="O55" s="53"/>
      <c r="P55" s="53"/>
      <c r="Q55" s="53"/>
      <c r="R55" s="53"/>
      <c r="S55" s="53"/>
      <c r="T55" s="53"/>
      <c r="U55" s="53"/>
      <c r="V55" s="53"/>
    </row>
    <row r="56" spans="1:22" s="36" customFormat="1" ht="16.5" x14ac:dyDescent="0.35">
      <c r="A56" s="33">
        <v>1010406</v>
      </c>
      <c r="B56" s="33">
        <v>30000</v>
      </c>
      <c r="C56" s="33" t="s">
        <v>6</v>
      </c>
      <c r="D56" s="34" t="s">
        <v>17</v>
      </c>
      <c r="E56" s="34"/>
      <c r="F56" s="35" t="s">
        <v>23</v>
      </c>
      <c r="G56" s="34"/>
      <c r="H56" s="34">
        <v>100</v>
      </c>
      <c r="I56" s="34"/>
      <c r="J56" s="16">
        <v>508</v>
      </c>
      <c r="K56" s="16">
        <v>9840</v>
      </c>
      <c r="L56" s="34">
        <v>1</v>
      </c>
      <c r="M56" s="34"/>
      <c r="N56" s="53"/>
      <c r="O56" s="53"/>
      <c r="P56" s="53"/>
      <c r="Q56" s="53"/>
      <c r="R56" s="53"/>
      <c r="S56" s="53"/>
      <c r="T56" s="53"/>
      <c r="U56" s="53"/>
      <c r="V56" s="53"/>
    </row>
    <row r="57" spans="1:22" s="18" customFormat="1" ht="16.5" x14ac:dyDescent="0.35">
      <c r="A57" s="15">
        <v>1010501</v>
      </c>
      <c r="B57" s="15">
        <v>20003</v>
      </c>
      <c r="C57" s="15" t="s">
        <v>5</v>
      </c>
      <c r="D57" s="16" t="s">
        <v>17</v>
      </c>
      <c r="E57" s="16"/>
      <c r="F57" s="16" t="s">
        <v>29</v>
      </c>
      <c r="G57" s="16"/>
      <c r="H57" s="16">
        <v>200</v>
      </c>
      <c r="I57" s="16"/>
      <c r="J57" s="16">
        <f>J51*1.2</f>
        <v>152.4</v>
      </c>
      <c r="K57" s="16">
        <f>K51*1.2</f>
        <v>244.79999999999998</v>
      </c>
      <c r="L57" s="16">
        <v>0</v>
      </c>
      <c r="M57" s="16"/>
      <c r="N57" s="53"/>
      <c r="O57" s="53"/>
      <c r="P57" s="53"/>
      <c r="Q57" s="53"/>
      <c r="R57" s="53"/>
      <c r="S57" s="53"/>
      <c r="T57" s="53"/>
      <c r="U57" s="53"/>
      <c r="V57" s="53"/>
    </row>
    <row r="58" spans="1:22" s="18" customFormat="1" ht="16.5" x14ac:dyDescent="0.35">
      <c r="A58" s="15">
        <v>1010502</v>
      </c>
      <c r="B58" s="15">
        <v>20004</v>
      </c>
      <c r="C58" s="15" t="s">
        <v>7</v>
      </c>
      <c r="D58" s="16" t="s">
        <v>17</v>
      </c>
      <c r="E58" s="16"/>
      <c r="F58" s="16" t="s">
        <v>29</v>
      </c>
      <c r="G58" s="16"/>
      <c r="H58" s="16">
        <v>200</v>
      </c>
      <c r="I58" s="16"/>
      <c r="J58" s="16">
        <f t="shared" ref="J58:K58" si="0">J52*1.2</f>
        <v>304.8</v>
      </c>
      <c r="K58" s="16">
        <f t="shared" si="0"/>
        <v>612</v>
      </c>
      <c r="L58" s="16">
        <v>0</v>
      </c>
      <c r="M58" s="16"/>
      <c r="N58" s="53"/>
      <c r="O58" s="53"/>
      <c r="P58" s="53"/>
      <c r="Q58" s="53"/>
      <c r="R58" s="53"/>
      <c r="S58" s="53"/>
      <c r="T58" s="53"/>
      <c r="U58" s="53"/>
      <c r="V58" s="53"/>
    </row>
    <row r="59" spans="1:22" s="18" customFormat="1" ht="16.5" x14ac:dyDescent="0.35">
      <c r="A59" s="15">
        <v>1010503</v>
      </c>
      <c r="B59" s="15">
        <v>20007</v>
      </c>
      <c r="C59" s="15" t="s">
        <v>8</v>
      </c>
      <c r="D59" s="16" t="s">
        <v>17</v>
      </c>
      <c r="E59" s="16"/>
      <c r="F59" s="16" t="s">
        <v>29</v>
      </c>
      <c r="G59" s="16"/>
      <c r="H59" s="16">
        <v>200</v>
      </c>
      <c r="I59" s="16"/>
      <c r="J59" s="16">
        <f t="shared" ref="J59:K59" si="1">J53*1.2</f>
        <v>304.8</v>
      </c>
      <c r="K59" s="16">
        <f t="shared" si="1"/>
        <v>612</v>
      </c>
      <c r="L59" s="16">
        <v>0</v>
      </c>
      <c r="M59" s="16"/>
      <c r="N59" s="53"/>
      <c r="O59" s="53"/>
      <c r="P59" s="53"/>
      <c r="Q59" s="53"/>
      <c r="R59" s="53"/>
      <c r="S59" s="53"/>
      <c r="T59" s="53"/>
      <c r="U59" s="53"/>
      <c r="V59" s="53"/>
    </row>
    <row r="60" spans="1:22" s="18" customFormat="1" ht="16.5" x14ac:dyDescent="0.35">
      <c r="A60" s="15">
        <v>1010504</v>
      </c>
      <c r="B60" s="15">
        <v>70002</v>
      </c>
      <c r="C60" s="15" t="s">
        <v>25</v>
      </c>
      <c r="D60" s="16" t="s">
        <v>24</v>
      </c>
      <c r="E60" s="16"/>
      <c r="F60" s="16" t="s">
        <v>52</v>
      </c>
      <c r="G60" s="16"/>
      <c r="H60" s="16"/>
      <c r="I60" s="16"/>
      <c r="J60" s="16"/>
      <c r="K60" s="16"/>
      <c r="L60" s="16"/>
      <c r="M60" s="16">
        <v>487</v>
      </c>
      <c r="N60" s="53"/>
      <c r="O60" s="53"/>
      <c r="P60" s="53"/>
      <c r="Q60" s="53"/>
      <c r="R60" s="53"/>
      <c r="S60" s="53"/>
      <c r="T60" s="53"/>
      <c r="U60" s="53"/>
      <c r="V60" s="53"/>
    </row>
    <row r="61" spans="1:22" s="18" customFormat="1" ht="16.5" x14ac:dyDescent="0.35">
      <c r="A61" s="15">
        <v>1010505</v>
      </c>
      <c r="B61" s="15">
        <v>10002</v>
      </c>
      <c r="C61" s="15" t="s">
        <v>19</v>
      </c>
      <c r="D61" s="16" t="s">
        <v>16</v>
      </c>
      <c r="E61" s="16" t="s">
        <v>51</v>
      </c>
      <c r="F61" s="16" t="s">
        <v>22</v>
      </c>
      <c r="G61" s="16">
        <v>1000</v>
      </c>
      <c r="H61" s="16">
        <v>300</v>
      </c>
      <c r="I61" s="16">
        <v>487.68</v>
      </c>
      <c r="J61" s="16"/>
      <c r="K61" s="16"/>
      <c r="L61" s="16"/>
      <c r="M61" s="16"/>
      <c r="N61" s="53"/>
      <c r="O61" s="53"/>
      <c r="P61" s="53"/>
      <c r="Q61" s="53"/>
      <c r="R61" s="53"/>
      <c r="S61" s="53"/>
      <c r="T61" s="53"/>
      <c r="U61" s="53"/>
      <c r="V61" s="53"/>
    </row>
    <row r="62" spans="1:22" s="18" customFormat="1" ht="16.5" x14ac:dyDescent="0.35">
      <c r="A62" s="15">
        <v>1010506</v>
      </c>
      <c r="B62" s="15">
        <v>10000</v>
      </c>
      <c r="C62" s="15" t="s">
        <v>28</v>
      </c>
      <c r="D62" s="16" t="s">
        <v>16</v>
      </c>
      <c r="E62" s="16" t="s">
        <v>51</v>
      </c>
      <c r="F62" s="16" t="s">
        <v>22</v>
      </c>
      <c r="G62" s="16">
        <v>1000</v>
      </c>
      <c r="H62" s="16">
        <v>300</v>
      </c>
      <c r="I62" s="16">
        <v>487.68</v>
      </c>
      <c r="J62" s="16"/>
      <c r="K62" s="16"/>
      <c r="L62" s="16"/>
      <c r="M62" s="16"/>
      <c r="N62" s="53"/>
      <c r="O62" s="53"/>
      <c r="P62" s="53"/>
      <c r="Q62" s="53"/>
      <c r="R62" s="53"/>
      <c r="S62" s="53"/>
      <c r="T62" s="53"/>
      <c r="U62" s="53"/>
      <c r="V62" s="53"/>
    </row>
    <row r="63" spans="1:22" s="43" customFormat="1" ht="16.5" x14ac:dyDescent="0.35">
      <c r="A63" s="41">
        <v>1010601</v>
      </c>
      <c r="B63" s="41">
        <v>20003</v>
      </c>
      <c r="C63" s="41" t="s">
        <v>5</v>
      </c>
      <c r="D63" s="42" t="s">
        <v>17</v>
      </c>
      <c r="E63" s="42"/>
      <c r="F63" s="42" t="s">
        <v>29</v>
      </c>
      <c r="G63" s="42"/>
      <c r="H63" s="42">
        <v>200</v>
      </c>
      <c r="I63" s="42"/>
      <c r="J63" s="42">
        <f>J57*1.2</f>
        <v>182.88</v>
      </c>
      <c r="K63" s="42">
        <f>K57*1.2</f>
        <v>293.76</v>
      </c>
      <c r="L63" s="42">
        <v>0</v>
      </c>
      <c r="M63" s="42"/>
      <c r="N63" s="53"/>
      <c r="O63" s="53"/>
      <c r="P63" s="53"/>
      <c r="Q63" s="53"/>
      <c r="R63" s="53"/>
      <c r="S63" s="53"/>
      <c r="T63" s="53"/>
      <c r="U63" s="53"/>
      <c r="V63" s="53"/>
    </row>
    <row r="64" spans="1:22" s="43" customFormat="1" ht="16.5" x14ac:dyDescent="0.35">
      <c r="A64" s="41">
        <v>1010602</v>
      </c>
      <c r="B64" s="41">
        <v>20004</v>
      </c>
      <c r="C64" s="41" t="s">
        <v>7</v>
      </c>
      <c r="D64" s="42" t="s">
        <v>17</v>
      </c>
      <c r="E64" s="42"/>
      <c r="F64" s="42" t="s">
        <v>29</v>
      </c>
      <c r="G64" s="42"/>
      <c r="H64" s="42">
        <v>200</v>
      </c>
      <c r="I64" s="42"/>
      <c r="J64" s="42">
        <f t="shared" ref="J64:K64" si="2">J58*1.2</f>
        <v>365.76</v>
      </c>
      <c r="K64" s="42">
        <f t="shared" si="2"/>
        <v>734.4</v>
      </c>
      <c r="L64" s="42">
        <v>0</v>
      </c>
      <c r="M64" s="42"/>
      <c r="N64" s="53"/>
      <c r="O64" s="53"/>
      <c r="P64" s="53"/>
      <c r="Q64" s="53"/>
      <c r="R64" s="53"/>
      <c r="S64" s="53"/>
      <c r="T64" s="53"/>
      <c r="U64" s="53"/>
      <c r="V64" s="53"/>
    </row>
    <row r="65" spans="1:22" s="43" customFormat="1" ht="16.5" x14ac:dyDescent="0.35">
      <c r="A65" s="41">
        <v>1010603</v>
      </c>
      <c r="B65" s="41">
        <v>20005</v>
      </c>
      <c r="C65" s="41" t="s">
        <v>9</v>
      </c>
      <c r="D65" s="42" t="s">
        <v>17</v>
      </c>
      <c r="E65" s="42"/>
      <c r="F65" s="42" t="s">
        <v>29</v>
      </c>
      <c r="G65" s="42"/>
      <c r="H65" s="42">
        <v>200</v>
      </c>
      <c r="I65" s="42"/>
      <c r="J65" s="42">
        <f t="shared" ref="J65:K65" si="3">J59*1.2</f>
        <v>365.76</v>
      </c>
      <c r="K65" s="42">
        <f t="shared" si="3"/>
        <v>734.4</v>
      </c>
      <c r="L65" s="42">
        <v>0</v>
      </c>
      <c r="M65" s="42"/>
      <c r="N65" s="53"/>
      <c r="O65" s="53"/>
      <c r="P65" s="53"/>
      <c r="Q65" s="53"/>
      <c r="R65" s="53"/>
      <c r="S65" s="53"/>
      <c r="T65" s="53"/>
      <c r="U65" s="53"/>
      <c r="V65" s="53"/>
    </row>
    <row r="66" spans="1:22" s="43" customFormat="1" ht="16.5" x14ac:dyDescent="0.35">
      <c r="A66" s="41">
        <v>1010604</v>
      </c>
      <c r="B66" s="44">
        <v>70002</v>
      </c>
      <c r="C66" s="44" t="s">
        <v>25</v>
      </c>
      <c r="D66" s="45" t="s">
        <v>24</v>
      </c>
      <c r="E66" s="45"/>
      <c r="F66" s="42" t="s">
        <v>52</v>
      </c>
      <c r="G66" s="45"/>
      <c r="H66" s="45"/>
      <c r="I66" s="45"/>
      <c r="J66" s="45"/>
      <c r="K66" s="45"/>
      <c r="L66" s="45"/>
      <c r="M66" s="45">
        <v>587.52</v>
      </c>
      <c r="N66" s="53"/>
      <c r="O66" s="53"/>
      <c r="P66" s="53"/>
      <c r="Q66" s="53"/>
      <c r="R66" s="53"/>
      <c r="S66" s="53"/>
      <c r="T66" s="53"/>
      <c r="U66" s="53"/>
      <c r="V66" s="53"/>
    </row>
    <row r="67" spans="1:22" s="43" customFormat="1" ht="16.5" x14ac:dyDescent="0.35">
      <c r="A67" s="41">
        <v>1010605</v>
      </c>
      <c r="B67" s="46">
        <v>10002</v>
      </c>
      <c r="C67" s="46" t="s">
        <v>19</v>
      </c>
      <c r="D67" s="42" t="s">
        <v>16</v>
      </c>
      <c r="E67" s="42" t="s">
        <v>51</v>
      </c>
      <c r="F67" s="42" t="s">
        <v>22</v>
      </c>
      <c r="G67" s="42">
        <v>1000</v>
      </c>
      <c r="H67" s="42">
        <v>200</v>
      </c>
      <c r="I67" s="42">
        <v>585</v>
      </c>
      <c r="J67" s="42"/>
      <c r="K67" s="47"/>
      <c r="L67" s="47"/>
      <c r="M67" s="47"/>
      <c r="N67" s="53"/>
      <c r="O67" s="53"/>
      <c r="P67" s="53"/>
      <c r="Q67" s="53"/>
      <c r="R67" s="53"/>
      <c r="S67" s="53"/>
      <c r="T67" s="53"/>
      <c r="U67" s="53"/>
      <c r="V67" s="53"/>
    </row>
    <row r="68" spans="1:22" s="43" customFormat="1" ht="16.5" x14ac:dyDescent="0.35">
      <c r="A68" s="41">
        <v>1010606</v>
      </c>
      <c r="B68" s="41">
        <v>30001</v>
      </c>
      <c r="C68" s="41" t="s">
        <v>10</v>
      </c>
      <c r="D68" s="42" t="s">
        <v>17</v>
      </c>
      <c r="E68" s="42"/>
      <c r="F68" s="48" t="s">
        <v>23</v>
      </c>
      <c r="G68" s="42"/>
      <c r="H68" s="42">
        <v>200</v>
      </c>
      <c r="I68" s="42"/>
      <c r="J68" s="42">
        <v>508</v>
      </c>
      <c r="K68" s="42">
        <v>9840</v>
      </c>
      <c r="L68" s="42">
        <v>0</v>
      </c>
      <c r="M68" s="42"/>
      <c r="N68" s="53"/>
      <c r="O68" s="53"/>
      <c r="P68" s="53"/>
      <c r="Q68" s="53"/>
      <c r="R68" s="53"/>
      <c r="S68" s="53"/>
      <c r="T68" s="53"/>
      <c r="U68" s="53"/>
      <c r="V68" s="53"/>
    </row>
    <row r="69" spans="1:22" s="18" customFormat="1" ht="16.5" x14ac:dyDescent="0.35">
      <c r="A69" s="15">
        <v>1010701</v>
      </c>
      <c r="B69" s="15">
        <v>20000</v>
      </c>
      <c r="C69" s="15" t="s">
        <v>0</v>
      </c>
      <c r="D69" s="16" t="s">
        <v>17</v>
      </c>
      <c r="E69" s="16"/>
      <c r="F69" s="16" t="s">
        <v>29</v>
      </c>
      <c r="G69" s="16"/>
      <c r="H69" s="16">
        <v>200</v>
      </c>
      <c r="I69" s="16"/>
      <c r="J69" s="16">
        <f>J63*1.2</f>
        <v>219.45599999999999</v>
      </c>
      <c r="K69" s="16">
        <f>K63*1.2</f>
        <v>352.512</v>
      </c>
      <c r="L69" s="16">
        <v>0</v>
      </c>
      <c r="M69" s="16"/>
      <c r="N69" s="53"/>
      <c r="O69" s="53"/>
      <c r="P69" s="53"/>
      <c r="Q69" s="53"/>
      <c r="R69" s="53"/>
      <c r="S69" s="53"/>
      <c r="T69" s="53"/>
      <c r="U69" s="53"/>
      <c r="V69" s="53"/>
    </row>
    <row r="70" spans="1:22" s="18" customFormat="1" ht="16.5" x14ac:dyDescent="0.35">
      <c r="A70" s="15">
        <v>1010702</v>
      </c>
      <c r="B70" s="15">
        <v>20006</v>
      </c>
      <c r="C70" s="15" t="s">
        <v>11</v>
      </c>
      <c r="D70" s="16" t="s">
        <v>17</v>
      </c>
      <c r="E70" s="16"/>
      <c r="F70" s="16" t="s">
        <v>29</v>
      </c>
      <c r="G70" s="16"/>
      <c r="H70" s="16">
        <v>200</v>
      </c>
      <c r="I70" s="16"/>
      <c r="J70" s="16">
        <f>J64*1.2</f>
        <v>438.91199999999998</v>
      </c>
      <c r="K70" s="16">
        <f>K64*1.2</f>
        <v>881.28</v>
      </c>
      <c r="L70" s="16">
        <v>0</v>
      </c>
      <c r="M70" s="16"/>
      <c r="N70" s="53"/>
      <c r="O70" s="53"/>
      <c r="P70" s="53"/>
      <c r="Q70" s="53"/>
      <c r="R70" s="53"/>
      <c r="S70" s="53"/>
      <c r="T70" s="53"/>
      <c r="U70" s="53"/>
      <c r="V70" s="53"/>
    </row>
    <row r="71" spans="1:22" s="18" customFormat="1" ht="16.5" x14ac:dyDescent="0.35">
      <c r="A71" s="15">
        <v>1010703</v>
      </c>
      <c r="B71" s="15">
        <v>70000</v>
      </c>
      <c r="C71" s="15" t="s">
        <v>20</v>
      </c>
      <c r="D71" s="16" t="s">
        <v>18</v>
      </c>
      <c r="E71" s="16"/>
      <c r="F71" s="16" t="s">
        <v>32</v>
      </c>
      <c r="G71" s="16"/>
      <c r="H71" s="16">
        <v>500</v>
      </c>
      <c r="I71" s="16"/>
      <c r="J71" s="16"/>
      <c r="K71" s="16"/>
      <c r="L71" s="16"/>
      <c r="M71" s="16">
        <v>705</v>
      </c>
      <c r="N71" s="53"/>
      <c r="O71" s="53"/>
      <c r="P71" s="53"/>
      <c r="Q71" s="53"/>
      <c r="R71" s="53"/>
      <c r="S71" s="53"/>
      <c r="T71" s="53"/>
      <c r="U71" s="53"/>
      <c r="V71" s="53"/>
    </row>
    <row r="72" spans="1:22" s="18" customFormat="1" ht="16.5" x14ac:dyDescent="0.35">
      <c r="A72" s="15">
        <v>1010704</v>
      </c>
      <c r="B72" s="15">
        <v>70001</v>
      </c>
      <c r="C72" s="15" t="s">
        <v>26</v>
      </c>
      <c r="D72" s="16" t="s">
        <v>27</v>
      </c>
      <c r="E72" s="16"/>
      <c r="F72" s="16" t="s">
        <v>52</v>
      </c>
      <c r="G72" s="16"/>
      <c r="H72" s="16"/>
      <c r="I72" s="16">
        <v>705</v>
      </c>
      <c r="J72" s="16"/>
      <c r="K72" s="16"/>
      <c r="L72" s="16"/>
      <c r="M72" s="16">
        <v>405</v>
      </c>
      <c r="N72" s="53"/>
      <c r="O72" s="53"/>
      <c r="P72" s="53"/>
      <c r="Q72" s="53"/>
      <c r="R72" s="53"/>
      <c r="S72" s="53"/>
      <c r="T72" s="53"/>
      <c r="U72" s="53"/>
      <c r="V72" s="53"/>
    </row>
    <row r="73" spans="1:22" s="18" customFormat="1" ht="16.5" x14ac:dyDescent="0.35">
      <c r="A73" s="15">
        <v>1010705</v>
      </c>
      <c r="B73" s="15">
        <v>20006</v>
      </c>
      <c r="C73" s="15" t="s">
        <v>11</v>
      </c>
      <c r="D73" s="16" t="s">
        <v>17</v>
      </c>
      <c r="E73" s="16"/>
      <c r="F73" s="16" t="s">
        <v>29</v>
      </c>
      <c r="G73" s="16"/>
      <c r="H73" s="16">
        <v>200</v>
      </c>
      <c r="I73" s="16"/>
      <c r="J73" s="16">
        <v>702.25919999999996</v>
      </c>
      <c r="K73" s="16">
        <v>705.024</v>
      </c>
      <c r="L73" s="16">
        <v>0</v>
      </c>
      <c r="M73" s="16"/>
      <c r="N73" s="53"/>
      <c r="O73" s="53"/>
      <c r="P73" s="53"/>
      <c r="Q73" s="53"/>
      <c r="R73" s="53"/>
      <c r="S73" s="53"/>
      <c r="T73" s="53"/>
      <c r="U73" s="53"/>
      <c r="V73" s="53"/>
    </row>
    <row r="74" spans="1:22" s="18" customFormat="1" ht="16.5" x14ac:dyDescent="0.35">
      <c r="A74" s="15">
        <v>1010706</v>
      </c>
      <c r="B74" s="15">
        <v>20006</v>
      </c>
      <c r="C74" s="15" t="s">
        <v>11</v>
      </c>
      <c r="D74" s="16" t="s">
        <v>17</v>
      </c>
      <c r="E74" s="16"/>
      <c r="F74" s="16" t="s">
        <v>29</v>
      </c>
      <c r="G74" s="16"/>
      <c r="H74" s="16">
        <v>200</v>
      </c>
      <c r="I74" s="16"/>
      <c r="J74" s="16">
        <v>702.25919999999996</v>
      </c>
      <c r="K74" s="16">
        <v>705.024</v>
      </c>
      <c r="L74" s="16">
        <v>0</v>
      </c>
      <c r="M74" s="16"/>
      <c r="N74" s="53"/>
      <c r="O74" s="53"/>
      <c r="P74" s="53"/>
      <c r="Q74" s="53"/>
      <c r="R74" s="53"/>
      <c r="S74" s="53"/>
      <c r="T74" s="53"/>
      <c r="U74" s="53"/>
      <c r="V74" s="53"/>
    </row>
    <row r="75" spans="1:22" s="18" customFormat="1" ht="16.5" x14ac:dyDescent="0.35">
      <c r="A75" s="15">
        <v>1010707</v>
      </c>
      <c r="B75" s="15">
        <v>20000</v>
      </c>
      <c r="C75" s="15" t="s">
        <v>0</v>
      </c>
      <c r="D75" s="16" t="s">
        <v>17</v>
      </c>
      <c r="E75" s="16"/>
      <c r="F75" s="16" t="s">
        <v>29</v>
      </c>
      <c r="G75" s="16"/>
      <c r="H75" s="16">
        <v>200</v>
      </c>
      <c r="I75" s="16"/>
      <c r="J75" s="16">
        <v>351.12959999999998</v>
      </c>
      <c r="K75" s="16">
        <v>282.00959999999998</v>
      </c>
      <c r="L75" s="16">
        <v>0</v>
      </c>
      <c r="M75" s="16"/>
      <c r="N75" s="53"/>
      <c r="O75" s="53"/>
      <c r="P75" s="53"/>
      <c r="Q75" s="53"/>
      <c r="R75" s="53"/>
      <c r="S75" s="53"/>
      <c r="T75" s="53"/>
      <c r="U75" s="53"/>
      <c r="V75" s="53"/>
    </row>
    <row r="76" spans="1:22" s="11" customFormat="1" ht="16.5" x14ac:dyDescent="0.35">
      <c r="A76" s="8">
        <v>1010801</v>
      </c>
      <c r="B76" s="8">
        <v>20000</v>
      </c>
      <c r="C76" s="8" t="s">
        <v>0</v>
      </c>
      <c r="D76" s="9" t="s">
        <v>17</v>
      </c>
      <c r="E76" s="9"/>
      <c r="F76" s="9" t="s">
        <v>29</v>
      </c>
      <c r="G76" s="9"/>
      <c r="H76" s="9">
        <v>200</v>
      </c>
      <c r="I76" s="9"/>
      <c r="J76" s="9">
        <f>J69*1.2</f>
        <v>263.34719999999999</v>
      </c>
      <c r="K76" s="9">
        <f>K69*1.2</f>
        <v>423.01439999999997</v>
      </c>
      <c r="L76" s="9">
        <v>0</v>
      </c>
      <c r="M76" s="9"/>
      <c r="N76" s="53"/>
      <c r="O76" s="53"/>
      <c r="P76" s="53"/>
      <c r="Q76" s="53"/>
      <c r="R76" s="53"/>
      <c r="S76" s="53"/>
      <c r="T76" s="53"/>
      <c r="U76" s="53"/>
      <c r="V76" s="53"/>
    </row>
    <row r="77" spans="1:22" s="11" customFormat="1" ht="16.5" x14ac:dyDescent="0.35">
      <c r="A77" s="8">
        <v>1010802</v>
      </c>
      <c r="B77" s="8">
        <v>20002</v>
      </c>
      <c r="C77" s="8" t="s">
        <v>2</v>
      </c>
      <c r="D77" s="9" t="s">
        <v>17</v>
      </c>
      <c r="E77" s="9"/>
      <c r="F77" s="9" t="s">
        <v>29</v>
      </c>
      <c r="G77" s="9"/>
      <c r="H77" s="9">
        <v>200</v>
      </c>
      <c r="I77" s="9"/>
      <c r="J77" s="9">
        <f t="shared" ref="J77:K77" si="4">J70*1.2</f>
        <v>526.69439999999997</v>
      </c>
      <c r="K77" s="9">
        <f t="shared" si="4"/>
        <v>1057.5359999999998</v>
      </c>
      <c r="L77" s="9">
        <v>0</v>
      </c>
      <c r="M77" s="9"/>
      <c r="N77" s="53"/>
      <c r="O77" s="53"/>
      <c r="P77" s="53"/>
      <c r="Q77" s="53"/>
      <c r="R77" s="53"/>
      <c r="S77" s="53"/>
      <c r="T77" s="53"/>
      <c r="U77" s="53"/>
      <c r="V77" s="53"/>
    </row>
    <row r="78" spans="1:22" s="11" customFormat="1" ht="16.5" x14ac:dyDescent="0.35">
      <c r="A78" s="8">
        <v>1010803</v>
      </c>
      <c r="B78" s="8">
        <v>20007</v>
      </c>
      <c r="C78" s="8" t="s">
        <v>8</v>
      </c>
      <c r="D78" s="9" t="s">
        <v>17</v>
      </c>
      <c r="E78" s="9"/>
      <c r="F78" s="9" t="s">
        <v>29</v>
      </c>
      <c r="G78" s="9"/>
      <c r="H78" s="9">
        <v>200</v>
      </c>
      <c r="I78" s="9"/>
      <c r="J78" s="9">
        <v>842.71103999999991</v>
      </c>
      <c r="K78" s="9">
        <v>846.02879999999993</v>
      </c>
      <c r="L78" s="9">
        <v>0</v>
      </c>
      <c r="M78" s="9"/>
      <c r="N78" s="53"/>
      <c r="O78" s="53"/>
      <c r="P78" s="53"/>
      <c r="Q78" s="53"/>
      <c r="R78" s="53"/>
      <c r="S78" s="53"/>
      <c r="T78" s="53"/>
      <c r="U78" s="53"/>
      <c r="V78" s="53"/>
    </row>
    <row r="79" spans="1:22" s="11" customFormat="1" ht="16.5" x14ac:dyDescent="0.35">
      <c r="A79" s="8">
        <v>1010804</v>
      </c>
      <c r="B79" s="12">
        <v>10000</v>
      </c>
      <c r="C79" s="12" t="s">
        <v>15</v>
      </c>
      <c r="D79" s="13" t="s">
        <v>16</v>
      </c>
      <c r="E79" s="9" t="s">
        <v>51</v>
      </c>
      <c r="F79" s="10" t="s">
        <v>22</v>
      </c>
      <c r="G79" s="13">
        <v>1000</v>
      </c>
      <c r="H79" s="13">
        <v>200</v>
      </c>
      <c r="I79" s="13">
        <v>842</v>
      </c>
      <c r="J79" s="13"/>
      <c r="K79" s="13"/>
      <c r="L79" s="13"/>
      <c r="M79" s="13"/>
      <c r="N79" s="53"/>
      <c r="O79" s="53"/>
      <c r="P79" s="53"/>
      <c r="Q79" s="53"/>
      <c r="R79" s="53"/>
      <c r="S79" s="53"/>
      <c r="T79" s="53"/>
      <c r="U79" s="53"/>
      <c r="V79" s="53"/>
    </row>
    <row r="80" spans="1:22" s="11" customFormat="1" ht="16.5" x14ac:dyDescent="0.35">
      <c r="A80" s="8">
        <v>1010805</v>
      </c>
      <c r="B80" s="49">
        <v>70000</v>
      </c>
      <c r="C80" s="49" t="s">
        <v>20</v>
      </c>
      <c r="D80" s="50" t="s">
        <v>60</v>
      </c>
      <c r="E80" s="50"/>
      <c r="F80" s="9" t="s">
        <v>32</v>
      </c>
      <c r="G80" s="50"/>
      <c r="H80" s="50">
        <v>500</v>
      </c>
      <c r="I80" s="50"/>
      <c r="J80" s="50"/>
      <c r="K80" s="50"/>
      <c r="L80" s="50"/>
      <c r="M80" s="13">
        <v>842</v>
      </c>
      <c r="N80" s="53"/>
      <c r="O80" s="53"/>
      <c r="P80" s="53"/>
      <c r="Q80" s="53"/>
      <c r="R80" s="53"/>
      <c r="S80" s="53"/>
      <c r="T80" s="53"/>
      <c r="U80" s="53"/>
      <c r="V80" s="53"/>
    </row>
    <row r="81" spans="1:22" s="11" customFormat="1" ht="16.5" x14ac:dyDescent="0.35">
      <c r="A81" s="8">
        <v>1010806</v>
      </c>
      <c r="B81" s="8">
        <v>30002</v>
      </c>
      <c r="C81" s="8" t="s">
        <v>12</v>
      </c>
      <c r="D81" s="9" t="s">
        <v>17</v>
      </c>
      <c r="E81" s="9"/>
      <c r="F81" s="9" t="s">
        <v>29</v>
      </c>
      <c r="G81" s="9"/>
      <c r="H81" s="9">
        <v>200</v>
      </c>
      <c r="I81" s="9"/>
      <c r="J81" s="9">
        <v>508</v>
      </c>
      <c r="K81" s="9">
        <v>9840</v>
      </c>
      <c r="L81" s="9">
        <v>0</v>
      </c>
      <c r="M81" s="9"/>
      <c r="N81" s="53"/>
      <c r="O81" s="53"/>
      <c r="P81" s="53"/>
      <c r="Q81" s="53"/>
      <c r="R81" s="53"/>
      <c r="S81" s="53"/>
      <c r="T81" s="53"/>
      <c r="U81" s="53"/>
      <c r="V81" s="53"/>
    </row>
    <row r="82" spans="1:22" s="11" customFormat="1" ht="16.5" x14ac:dyDescent="0.35">
      <c r="A82" s="8">
        <v>1010807</v>
      </c>
      <c r="B82" s="12">
        <v>10000</v>
      </c>
      <c r="C82" s="12" t="s">
        <v>28</v>
      </c>
      <c r="D82" s="13" t="s">
        <v>16</v>
      </c>
      <c r="E82" s="9" t="s">
        <v>51</v>
      </c>
      <c r="F82" s="10" t="s">
        <v>22</v>
      </c>
      <c r="G82" s="13">
        <v>1000</v>
      </c>
      <c r="H82" s="13">
        <v>100</v>
      </c>
      <c r="I82" s="13">
        <v>842</v>
      </c>
      <c r="J82" s="13"/>
      <c r="K82" s="13"/>
      <c r="L82" s="13"/>
      <c r="M82" s="9"/>
      <c r="N82" s="53"/>
      <c r="O82" s="53"/>
      <c r="P82" s="53"/>
      <c r="Q82" s="53"/>
      <c r="R82" s="53"/>
      <c r="S82" s="53"/>
      <c r="T82" s="53"/>
      <c r="U82" s="53"/>
      <c r="V82" s="53"/>
    </row>
    <row r="83" spans="1:22" s="18" customFormat="1" ht="16.5" x14ac:dyDescent="0.35">
      <c r="A83" s="15">
        <v>1010901</v>
      </c>
      <c r="B83" s="15">
        <v>20001</v>
      </c>
      <c r="C83" s="15" t="s">
        <v>13</v>
      </c>
      <c r="D83" s="16" t="s">
        <v>17</v>
      </c>
      <c r="E83" s="16"/>
      <c r="F83" s="16" t="s">
        <v>29</v>
      </c>
      <c r="G83" s="16"/>
      <c r="H83" s="16">
        <v>200</v>
      </c>
      <c r="I83" s="16"/>
      <c r="J83" s="16">
        <f>J76*1.2</f>
        <v>316.01664</v>
      </c>
      <c r="K83" s="16">
        <f>K76*1.2</f>
        <v>507.61727999999994</v>
      </c>
      <c r="L83" s="16">
        <v>0</v>
      </c>
      <c r="M83" s="16"/>
      <c r="N83" s="53"/>
      <c r="O83" s="53"/>
      <c r="P83" s="53"/>
      <c r="Q83" s="53"/>
      <c r="R83" s="53"/>
      <c r="S83" s="53"/>
      <c r="T83" s="53"/>
      <c r="U83" s="53"/>
      <c r="V83" s="53"/>
    </row>
    <row r="84" spans="1:22" s="18" customFormat="1" ht="16.5" x14ac:dyDescent="0.35">
      <c r="A84" s="15">
        <v>1010902</v>
      </c>
      <c r="B84" s="15">
        <v>20002</v>
      </c>
      <c r="C84" s="15" t="s">
        <v>2</v>
      </c>
      <c r="D84" s="16" t="s">
        <v>17</v>
      </c>
      <c r="E84" s="16"/>
      <c r="F84" s="16" t="s">
        <v>29</v>
      </c>
      <c r="G84" s="16"/>
      <c r="H84" s="16">
        <v>200</v>
      </c>
      <c r="I84" s="16"/>
      <c r="J84" s="16">
        <f t="shared" ref="J84:K84" si="5">J77*1.2</f>
        <v>632.03327999999999</v>
      </c>
      <c r="K84" s="16">
        <f t="shared" si="5"/>
        <v>1269.0431999999998</v>
      </c>
      <c r="L84" s="16">
        <v>0</v>
      </c>
      <c r="M84" s="16"/>
      <c r="N84" s="53"/>
      <c r="O84" s="53"/>
      <c r="P84" s="53"/>
      <c r="Q84" s="53"/>
      <c r="R84" s="53"/>
      <c r="S84" s="53"/>
      <c r="T84" s="53"/>
      <c r="U84" s="53"/>
      <c r="V84" s="53"/>
    </row>
    <row r="85" spans="1:22" s="18" customFormat="1" ht="16.5" x14ac:dyDescent="0.35">
      <c r="A85" s="15">
        <v>1010903</v>
      </c>
      <c r="B85" s="15">
        <v>20006</v>
      </c>
      <c r="C85" s="15" t="s">
        <v>11</v>
      </c>
      <c r="D85" s="16" t="s">
        <v>17</v>
      </c>
      <c r="E85" s="16"/>
      <c r="F85" s="16" t="s">
        <v>29</v>
      </c>
      <c r="G85" s="16"/>
      <c r="H85" s="16">
        <v>200</v>
      </c>
      <c r="I85" s="16"/>
      <c r="J85" s="16">
        <f t="shared" ref="J85:K85" si="6">J78*1.2</f>
        <v>1011.2532479999999</v>
      </c>
      <c r="K85" s="16">
        <f t="shared" si="6"/>
        <v>1015.2345599999999</v>
      </c>
      <c r="L85" s="16">
        <v>0</v>
      </c>
      <c r="M85" s="16"/>
      <c r="N85" s="53"/>
      <c r="O85" s="53"/>
      <c r="P85" s="53"/>
      <c r="Q85" s="53"/>
      <c r="R85" s="53"/>
      <c r="S85" s="53"/>
      <c r="T85" s="53"/>
      <c r="U85" s="53"/>
      <c r="V85" s="53"/>
    </row>
    <row r="86" spans="1:22" s="18" customFormat="1" ht="16.5" x14ac:dyDescent="0.35">
      <c r="A86" s="15">
        <v>1010904</v>
      </c>
      <c r="B86" s="19">
        <v>10000</v>
      </c>
      <c r="C86" s="19" t="s">
        <v>15</v>
      </c>
      <c r="D86" s="20" t="s">
        <v>16</v>
      </c>
      <c r="E86" s="16" t="s">
        <v>51</v>
      </c>
      <c r="F86" s="17" t="s">
        <v>22</v>
      </c>
      <c r="G86" s="20">
        <v>1000</v>
      </c>
      <c r="H86" s="20">
        <v>300</v>
      </c>
      <c r="I86" s="20">
        <v>1011.2532479999999</v>
      </c>
      <c r="J86" s="20"/>
      <c r="K86" s="20"/>
      <c r="L86" s="20"/>
      <c r="M86" s="20"/>
      <c r="N86" s="53"/>
      <c r="O86" s="53"/>
      <c r="P86" s="53"/>
      <c r="Q86" s="53"/>
      <c r="R86" s="53"/>
      <c r="S86" s="53"/>
      <c r="T86" s="53"/>
      <c r="U86" s="53"/>
      <c r="V86" s="53"/>
    </row>
    <row r="87" spans="1:22" s="18" customFormat="1" ht="16.5" x14ac:dyDescent="0.35">
      <c r="A87" s="15">
        <v>1010905</v>
      </c>
      <c r="B87" s="22">
        <v>70001</v>
      </c>
      <c r="C87" s="22" t="s">
        <v>26</v>
      </c>
      <c r="D87" s="23" t="s">
        <v>61</v>
      </c>
      <c r="E87" s="23"/>
      <c r="F87" s="17" t="s">
        <v>21</v>
      </c>
      <c r="G87" s="23"/>
      <c r="H87" s="23"/>
      <c r="I87" s="20">
        <v>1011.2532479999999</v>
      </c>
      <c r="J87" s="23"/>
      <c r="K87" s="23"/>
      <c r="L87" s="23"/>
      <c r="M87" s="23">
        <v>500</v>
      </c>
      <c r="N87" s="53"/>
      <c r="O87" s="53"/>
      <c r="P87" s="53"/>
      <c r="Q87" s="53"/>
      <c r="R87" s="53"/>
      <c r="S87" s="53"/>
      <c r="T87" s="53"/>
      <c r="U87" s="53"/>
      <c r="V87" s="53"/>
    </row>
    <row r="88" spans="1:22" s="18" customFormat="1" ht="16.5" x14ac:dyDescent="0.35">
      <c r="A88" s="15">
        <v>1010906</v>
      </c>
      <c r="B88" s="44">
        <v>70002</v>
      </c>
      <c r="C88" s="22" t="s">
        <v>25</v>
      </c>
      <c r="D88" s="23" t="s">
        <v>24</v>
      </c>
      <c r="E88" s="23"/>
      <c r="F88" s="17" t="s">
        <v>52</v>
      </c>
      <c r="G88" s="23"/>
      <c r="H88" s="23"/>
      <c r="I88" s="23">
        <v>406</v>
      </c>
      <c r="J88" s="23"/>
      <c r="K88" s="23"/>
      <c r="L88" s="23"/>
      <c r="M88" s="23"/>
      <c r="N88" s="53"/>
      <c r="O88" s="53"/>
      <c r="P88" s="53"/>
      <c r="Q88" s="53"/>
      <c r="R88" s="53"/>
      <c r="S88" s="53"/>
      <c r="T88" s="53"/>
      <c r="U88" s="53"/>
      <c r="V88" s="53"/>
    </row>
    <row r="89" spans="1:22" s="18" customFormat="1" ht="16.5" x14ac:dyDescent="0.35">
      <c r="A89" s="15">
        <v>1010907</v>
      </c>
      <c r="B89" s="15">
        <v>20001</v>
      </c>
      <c r="C89" s="15" t="s">
        <v>13</v>
      </c>
      <c r="D89" s="16" t="s">
        <v>17</v>
      </c>
      <c r="E89" s="16"/>
      <c r="F89" s="16" t="s">
        <v>29</v>
      </c>
      <c r="G89" s="16"/>
      <c r="H89" s="16">
        <v>200</v>
      </c>
      <c r="I89" s="16"/>
      <c r="J89" s="16">
        <v>505.62662399999994</v>
      </c>
      <c r="K89" s="16">
        <v>406.09382399999993</v>
      </c>
      <c r="L89" s="16">
        <v>0</v>
      </c>
      <c r="M89" s="23"/>
      <c r="N89" s="53"/>
      <c r="O89" s="53"/>
      <c r="P89" s="53"/>
      <c r="Q89" s="53"/>
      <c r="R89" s="53"/>
      <c r="S89" s="53"/>
      <c r="T89" s="53"/>
      <c r="U89" s="53"/>
      <c r="V89" s="53"/>
    </row>
    <row r="90" spans="1:22" s="11" customFormat="1" ht="16.5" x14ac:dyDescent="0.35">
      <c r="A90" s="8">
        <v>1011001</v>
      </c>
      <c r="B90" s="8">
        <v>20003</v>
      </c>
      <c r="C90" s="8" t="s">
        <v>5</v>
      </c>
      <c r="D90" s="9" t="s">
        <v>17</v>
      </c>
      <c r="E90" s="9"/>
      <c r="F90" s="9" t="s">
        <v>29</v>
      </c>
      <c r="G90" s="9"/>
      <c r="H90" s="9">
        <v>200</v>
      </c>
      <c r="I90" s="9"/>
      <c r="J90" s="9">
        <f>J83*1.2</f>
        <v>379.21996799999999</v>
      </c>
      <c r="K90" s="9">
        <f>K83*1.2</f>
        <v>609.14073599999995</v>
      </c>
      <c r="L90" s="9">
        <v>0</v>
      </c>
      <c r="M90" s="9"/>
      <c r="N90" s="53"/>
      <c r="O90" s="53"/>
      <c r="P90" s="53"/>
      <c r="Q90" s="53"/>
      <c r="R90" s="53"/>
      <c r="S90" s="53"/>
      <c r="T90" s="53"/>
      <c r="U90" s="53"/>
      <c r="V90" s="53"/>
    </row>
    <row r="91" spans="1:22" s="11" customFormat="1" ht="16.5" x14ac:dyDescent="0.35">
      <c r="A91" s="8">
        <v>1011002</v>
      </c>
      <c r="B91" s="8">
        <v>20005</v>
      </c>
      <c r="C91" s="8" t="s">
        <v>3</v>
      </c>
      <c r="D91" s="9" t="s">
        <v>17</v>
      </c>
      <c r="E91" s="9"/>
      <c r="F91" s="9" t="s">
        <v>29</v>
      </c>
      <c r="G91" s="9"/>
      <c r="H91" s="9">
        <v>200</v>
      </c>
      <c r="I91" s="9"/>
      <c r="J91" s="9">
        <f t="shared" ref="J91:K91" si="7">J84*1.2</f>
        <v>758.43993599999999</v>
      </c>
      <c r="K91" s="9">
        <f t="shared" si="7"/>
        <v>1522.8518399999998</v>
      </c>
      <c r="L91" s="9">
        <v>0</v>
      </c>
      <c r="M91" s="9"/>
      <c r="N91" s="53"/>
      <c r="O91" s="53"/>
      <c r="P91" s="53"/>
      <c r="Q91" s="53"/>
      <c r="R91" s="53"/>
      <c r="S91" s="53"/>
      <c r="T91" s="53"/>
      <c r="U91" s="53"/>
      <c r="V91" s="53"/>
    </row>
    <row r="92" spans="1:22" s="11" customFormat="1" ht="16.5" x14ac:dyDescent="0.35">
      <c r="A92" s="8">
        <v>1011003</v>
      </c>
      <c r="B92" s="8">
        <v>20007</v>
      </c>
      <c r="C92" s="8" t="s">
        <v>8</v>
      </c>
      <c r="D92" s="9" t="s">
        <v>17</v>
      </c>
      <c r="E92" s="9"/>
      <c r="F92" s="9" t="s">
        <v>29</v>
      </c>
      <c r="G92" s="9"/>
      <c r="H92" s="9">
        <v>200</v>
      </c>
      <c r="I92" s="9"/>
      <c r="J92" s="9">
        <f t="shared" ref="J92:K92" si="8">J85*1.2</f>
        <v>1213.5038975999998</v>
      </c>
      <c r="K92" s="9">
        <f t="shared" si="8"/>
        <v>1218.2814719999999</v>
      </c>
      <c r="L92" s="9">
        <v>0</v>
      </c>
      <c r="M92" s="9"/>
      <c r="N92" s="53"/>
      <c r="O92" s="53"/>
      <c r="P92" s="53"/>
      <c r="Q92" s="53"/>
      <c r="R92" s="53"/>
      <c r="S92" s="53"/>
      <c r="T92" s="53"/>
      <c r="U92" s="53"/>
      <c r="V92" s="53"/>
    </row>
    <row r="93" spans="1:22" s="11" customFormat="1" ht="16.5" x14ac:dyDescent="0.35">
      <c r="A93" s="8">
        <v>1011004</v>
      </c>
      <c r="B93" s="12">
        <v>10002</v>
      </c>
      <c r="C93" s="12" t="s">
        <v>19</v>
      </c>
      <c r="D93" s="13" t="s">
        <v>16</v>
      </c>
      <c r="E93" s="9" t="s">
        <v>51</v>
      </c>
      <c r="F93" s="10" t="s">
        <v>22</v>
      </c>
      <c r="G93" s="13">
        <v>1000</v>
      </c>
      <c r="H93" s="13">
        <v>300</v>
      </c>
      <c r="I93" s="13">
        <v>1011.2532479999999</v>
      </c>
      <c r="J93" s="13"/>
      <c r="K93" s="13"/>
      <c r="L93" s="13"/>
      <c r="M93" s="13"/>
      <c r="N93" s="53"/>
      <c r="O93" s="53"/>
      <c r="P93" s="53"/>
      <c r="Q93" s="53"/>
      <c r="R93" s="53"/>
      <c r="S93" s="53"/>
      <c r="T93" s="53"/>
      <c r="U93" s="53"/>
      <c r="V93" s="53"/>
    </row>
    <row r="94" spans="1:22" s="11" customFormat="1" ht="16.5" x14ac:dyDescent="0.35">
      <c r="A94" s="8">
        <v>1011005</v>
      </c>
      <c r="B94" s="12">
        <v>10000</v>
      </c>
      <c r="C94" s="12" t="s">
        <v>28</v>
      </c>
      <c r="D94" s="13" t="s">
        <v>16</v>
      </c>
      <c r="E94" s="9" t="s">
        <v>51</v>
      </c>
      <c r="F94" s="10" t="s">
        <v>22</v>
      </c>
      <c r="G94" s="13">
        <v>1000</v>
      </c>
      <c r="H94" s="13">
        <v>500</v>
      </c>
      <c r="I94" s="13">
        <v>1011.2532479999999</v>
      </c>
      <c r="J94" s="13"/>
      <c r="K94" s="13"/>
      <c r="L94" s="13"/>
      <c r="M94" s="13"/>
      <c r="N94" s="53"/>
      <c r="O94" s="53"/>
      <c r="P94" s="53"/>
      <c r="Q94" s="53"/>
      <c r="R94" s="53"/>
      <c r="S94" s="53"/>
      <c r="T94" s="53"/>
      <c r="U94" s="53"/>
      <c r="V94" s="53"/>
    </row>
    <row r="95" spans="1:22" s="11" customFormat="1" ht="16.5" x14ac:dyDescent="0.35">
      <c r="A95" s="8">
        <v>1011006</v>
      </c>
      <c r="B95" s="8">
        <v>40000</v>
      </c>
      <c r="C95" s="8" t="s">
        <v>14</v>
      </c>
      <c r="D95" s="9" t="s">
        <v>17</v>
      </c>
      <c r="E95" s="9"/>
      <c r="F95" s="10" t="s">
        <v>59</v>
      </c>
      <c r="G95" s="9"/>
      <c r="H95" s="9">
        <v>200</v>
      </c>
      <c r="I95" s="9"/>
      <c r="J95" s="9">
        <v>508</v>
      </c>
      <c r="K95" s="9">
        <v>9840</v>
      </c>
      <c r="L95" s="9">
        <v>0</v>
      </c>
      <c r="M95" s="9"/>
      <c r="N95" s="53"/>
      <c r="O95" s="53"/>
      <c r="P95" s="53"/>
      <c r="Q95" s="53"/>
      <c r="R95" s="53"/>
      <c r="S95" s="53"/>
      <c r="T95" s="53"/>
      <c r="U95" s="53"/>
      <c r="V95" s="53"/>
    </row>
    <row r="96" spans="1:22" s="11" customFormat="1" ht="16.5" x14ac:dyDescent="0.35">
      <c r="A96" s="8">
        <v>1011009</v>
      </c>
      <c r="B96" s="12">
        <v>10000</v>
      </c>
      <c r="C96" s="12" t="s">
        <v>28</v>
      </c>
      <c r="D96" s="13" t="s">
        <v>16</v>
      </c>
      <c r="E96" s="9" t="s">
        <v>51</v>
      </c>
      <c r="F96" s="10" t="s">
        <v>22</v>
      </c>
      <c r="G96" s="13">
        <v>1000</v>
      </c>
      <c r="H96" s="13">
        <v>400</v>
      </c>
      <c r="I96" s="13">
        <v>1011.2532479999999</v>
      </c>
      <c r="J96" s="13"/>
      <c r="K96" s="13"/>
      <c r="L96" s="13"/>
      <c r="M96" s="9"/>
      <c r="N96" s="53"/>
      <c r="O96" s="53"/>
      <c r="P96" s="53"/>
      <c r="Q96" s="53"/>
      <c r="R96" s="53"/>
      <c r="S96" s="53"/>
      <c r="T96" s="53"/>
      <c r="U96" s="53"/>
      <c r="V96" s="53"/>
    </row>
    <row r="97" spans="1:22" s="11" customFormat="1" ht="16.5" x14ac:dyDescent="0.35">
      <c r="A97" s="8">
        <v>1011010</v>
      </c>
      <c r="B97" s="12">
        <v>10000</v>
      </c>
      <c r="C97" s="12" t="s">
        <v>28</v>
      </c>
      <c r="D97" s="13" t="s">
        <v>16</v>
      </c>
      <c r="E97" s="9" t="s">
        <v>51</v>
      </c>
      <c r="F97" s="10" t="s">
        <v>22</v>
      </c>
      <c r="G97" s="13">
        <v>1000</v>
      </c>
      <c r="H97" s="13">
        <v>300</v>
      </c>
      <c r="I97" s="13">
        <v>1011.2532479999999</v>
      </c>
      <c r="J97" s="13"/>
      <c r="K97" s="13"/>
      <c r="L97" s="13"/>
      <c r="M97" s="9"/>
      <c r="N97" s="53"/>
      <c r="O97" s="53"/>
      <c r="P97" s="53"/>
      <c r="Q97" s="53"/>
      <c r="R97" s="53"/>
      <c r="S97" s="53"/>
      <c r="T97" s="53"/>
      <c r="U97" s="53"/>
      <c r="V97" s="53"/>
    </row>
    <row r="98" spans="1:22" s="3" customFormat="1" ht="16.5" x14ac:dyDescent="0.15">
      <c r="D98" s="7"/>
      <c r="E98" s="7"/>
      <c r="F98" s="7"/>
      <c r="G98" s="7"/>
      <c r="H98" s="7"/>
      <c r="I98" s="7"/>
      <c r="J98" s="7"/>
      <c r="K98" s="7"/>
      <c r="L98" s="7"/>
      <c r="M98" s="7"/>
      <c r="N98" s="53"/>
      <c r="O98" s="53"/>
      <c r="P98" s="53"/>
      <c r="Q98" s="53"/>
      <c r="R98" s="53"/>
      <c r="S98" s="53"/>
      <c r="T98" s="53"/>
      <c r="U98" s="53"/>
      <c r="V98" s="53"/>
    </row>
    <row r="99" spans="1:22" s="3" customFormat="1" ht="16.5" x14ac:dyDescent="0.15">
      <c r="D99" s="7"/>
      <c r="E99" s="7"/>
      <c r="F99" s="7"/>
      <c r="G99" s="7"/>
      <c r="H99" s="7"/>
      <c r="I99" s="7"/>
      <c r="J99" s="7"/>
      <c r="K99" s="7"/>
      <c r="L99" s="7"/>
      <c r="M99" s="7"/>
      <c r="N99" s="53"/>
      <c r="O99" s="53"/>
      <c r="P99" s="53"/>
      <c r="Q99" s="53"/>
      <c r="R99" s="53"/>
      <c r="S99" s="53"/>
      <c r="T99" s="53"/>
      <c r="U99" s="53"/>
      <c r="V99" s="53"/>
    </row>
    <row r="100" spans="1:22" s="3" customFormat="1" ht="16.5" x14ac:dyDescent="0.15"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53"/>
      <c r="O100" s="53"/>
      <c r="P100" s="53"/>
      <c r="Q100" s="53"/>
      <c r="R100" s="53"/>
      <c r="S100" s="53"/>
      <c r="T100" s="53"/>
      <c r="U100" s="53"/>
      <c r="V100" s="53"/>
    </row>
    <row r="101" spans="1:22" s="3" customFormat="1" ht="16.5" x14ac:dyDescent="0.15"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53"/>
      <c r="O101" s="53"/>
      <c r="P101" s="53"/>
      <c r="Q101" s="53"/>
      <c r="R101" s="53"/>
      <c r="S101" s="53"/>
      <c r="T101" s="53"/>
      <c r="U101" s="53"/>
      <c r="V101" s="53"/>
    </row>
    <row r="102" spans="1:22" s="3" customFormat="1" ht="16.5" x14ac:dyDescent="0.15"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53"/>
      <c r="O102" s="53"/>
      <c r="P102" s="53"/>
      <c r="Q102" s="53"/>
      <c r="R102" s="53"/>
      <c r="S102" s="53"/>
      <c r="T102" s="53"/>
      <c r="U102" s="53"/>
      <c r="V102" s="53"/>
    </row>
    <row r="103" spans="1:22" s="3" customFormat="1" ht="16.5" x14ac:dyDescent="0.15"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53"/>
      <c r="O103" s="53"/>
      <c r="P103" s="53"/>
      <c r="Q103" s="53"/>
      <c r="R103" s="53"/>
      <c r="S103" s="53"/>
      <c r="T103" s="53"/>
      <c r="U103" s="53"/>
      <c r="V103" s="53"/>
    </row>
    <row r="104" spans="1:22" s="3" customFormat="1" ht="16.5" x14ac:dyDescent="0.15"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53"/>
      <c r="O104" s="53"/>
      <c r="P104" s="53"/>
      <c r="Q104" s="53"/>
      <c r="R104" s="53"/>
      <c r="S104" s="53"/>
      <c r="T104" s="53"/>
      <c r="U104" s="53"/>
      <c r="V104" s="53"/>
    </row>
    <row r="105" spans="1:22" s="3" customFormat="1" ht="16.5" x14ac:dyDescent="0.15"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53"/>
      <c r="O105" s="53"/>
      <c r="P105" s="53"/>
      <c r="Q105" s="53"/>
      <c r="R105" s="53"/>
      <c r="S105" s="53"/>
      <c r="T105" s="53"/>
      <c r="U105" s="53"/>
      <c r="V105" s="53"/>
    </row>
    <row r="106" spans="1:22" s="3" customFormat="1" ht="16.5" x14ac:dyDescent="0.1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53"/>
      <c r="O106" s="53"/>
      <c r="P106" s="53"/>
      <c r="Q106" s="53"/>
      <c r="R106" s="53"/>
      <c r="S106" s="53"/>
      <c r="T106" s="53"/>
      <c r="U106" s="53"/>
      <c r="V106" s="53"/>
    </row>
    <row r="107" spans="1:22" s="3" customFormat="1" ht="16.5" x14ac:dyDescent="0.15"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53"/>
      <c r="O107" s="53"/>
      <c r="P107" s="53"/>
      <c r="Q107" s="53"/>
      <c r="R107" s="53"/>
      <c r="S107" s="53"/>
      <c r="T107" s="53"/>
      <c r="U107" s="53"/>
      <c r="V107" s="53"/>
    </row>
    <row r="108" spans="1:22" s="3" customFormat="1" ht="16.5" x14ac:dyDescent="0.15"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53"/>
      <c r="O108" s="53"/>
      <c r="P108" s="53"/>
      <c r="Q108" s="53"/>
      <c r="R108" s="53"/>
      <c r="S108" s="53"/>
      <c r="T108" s="53"/>
      <c r="U108" s="53"/>
      <c r="V108" s="53"/>
    </row>
    <row r="109" spans="1:22" s="3" customFormat="1" ht="16.5" x14ac:dyDescent="0.15"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53"/>
      <c r="O109" s="53"/>
      <c r="P109" s="53"/>
      <c r="Q109" s="53"/>
      <c r="R109" s="53"/>
      <c r="S109" s="53"/>
      <c r="T109" s="53"/>
      <c r="U109" s="53"/>
      <c r="V109" s="53"/>
    </row>
    <row r="110" spans="1:22" s="3" customFormat="1" ht="16.5" x14ac:dyDescent="0.15"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53"/>
      <c r="O110" s="53"/>
      <c r="P110" s="53"/>
      <c r="Q110" s="53"/>
      <c r="R110" s="53"/>
      <c r="S110" s="53"/>
      <c r="T110" s="53"/>
      <c r="U110" s="53"/>
      <c r="V110" s="53"/>
    </row>
    <row r="111" spans="1:22" s="3" customFormat="1" ht="16.5" x14ac:dyDescent="0.15"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53"/>
      <c r="O111" s="53"/>
      <c r="P111" s="53"/>
      <c r="Q111" s="53"/>
      <c r="R111" s="53"/>
      <c r="S111" s="53"/>
      <c r="T111" s="53"/>
      <c r="U111" s="53"/>
      <c r="V111" s="53"/>
    </row>
    <row r="112" spans="1:22" s="3" customFormat="1" ht="16.5" x14ac:dyDescent="0.15"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53"/>
      <c r="O112" s="53"/>
      <c r="P112" s="53"/>
      <c r="Q112" s="53"/>
      <c r="R112" s="53"/>
      <c r="S112" s="53"/>
      <c r="T112" s="53"/>
      <c r="U112" s="53"/>
      <c r="V112" s="53"/>
    </row>
    <row r="113" spans="4:22" s="3" customFormat="1" ht="16.5" x14ac:dyDescent="0.15"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53"/>
      <c r="O113" s="53"/>
      <c r="P113" s="53"/>
      <c r="Q113" s="53"/>
      <c r="R113" s="53"/>
      <c r="S113" s="53"/>
      <c r="T113" s="53"/>
      <c r="U113" s="53"/>
      <c r="V113" s="53"/>
    </row>
    <row r="114" spans="4:22" s="3" customFormat="1" ht="16.5" x14ac:dyDescent="0.15"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53"/>
      <c r="O114" s="53"/>
      <c r="P114" s="53"/>
      <c r="Q114" s="53"/>
      <c r="R114" s="53"/>
      <c r="S114" s="53"/>
      <c r="T114" s="53"/>
      <c r="U114" s="53"/>
      <c r="V114" s="53"/>
    </row>
    <row r="115" spans="4:22" s="3" customFormat="1" ht="16.5" x14ac:dyDescent="0.15"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53"/>
      <c r="O115" s="53"/>
      <c r="P115" s="53"/>
      <c r="Q115" s="53"/>
      <c r="R115" s="53"/>
      <c r="S115" s="53"/>
      <c r="T115" s="53"/>
      <c r="U115" s="53"/>
      <c r="V115" s="53"/>
    </row>
    <row r="116" spans="4:22" s="3" customFormat="1" ht="16.5" x14ac:dyDescent="0.15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53"/>
      <c r="O116" s="53"/>
      <c r="P116" s="53"/>
      <c r="Q116" s="53"/>
      <c r="R116" s="53"/>
      <c r="S116" s="53"/>
      <c r="T116" s="53"/>
      <c r="U116" s="53"/>
      <c r="V116" s="53"/>
    </row>
    <row r="117" spans="4:22" s="3" customFormat="1" ht="16.5" x14ac:dyDescent="0.15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53"/>
      <c r="O117" s="53"/>
      <c r="P117" s="53"/>
      <c r="Q117" s="53"/>
      <c r="R117" s="53"/>
      <c r="S117" s="53"/>
      <c r="T117" s="53"/>
      <c r="U117" s="53"/>
      <c r="V117" s="53"/>
    </row>
    <row r="118" spans="4:22" s="3" customFormat="1" ht="16.5" x14ac:dyDescent="0.15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53"/>
      <c r="O118" s="53"/>
      <c r="P118" s="53"/>
      <c r="Q118" s="53"/>
      <c r="R118" s="53"/>
      <c r="S118" s="53"/>
      <c r="T118" s="53"/>
      <c r="U118" s="53"/>
      <c r="V118" s="53"/>
    </row>
    <row r="119" spans="4:22" s="3" customFormat="1" ht="16.5" x14ac:dyDescent="0.15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53"/>
      <c r="O119" s="53"/>
      <c r="P119" s="53"/>
      <c r="Q119" s="53"/>
      <c r="R119" s="53"/>
      <c r="S119" s="53"/>
      <c r="T119" s="53"/>
      <c r="U119" s="53"/>
      <c r="V119" s="53"/>
    </row>
    <row r="120" spans="4:22" s="3" customFormat="1" ht="16.5" x14ac:dyDescent="0.15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53"/>
      <c r="O120" s="53"/>
      <c r="P120" s="53"/>
      <c r="Q120" s="53"/>
      <c r="R120" s="53"/>
      <c r="S120" s="53"/>
      <c r="T120" s="53"/>
      <c r="U120" s="53"/>
      <c r="V120" s="53"/>
    </row>
    <row r="121" spans="4:22" s="3" customFormat="1" ht="16.5" x14ac:dyDescent="0.15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53"/>
      <c r="O121" s="53"/>
      <c r="P121" s="53"/>
      <c r="Q121" s="53"/>
      <c r="R121" s="53"/>
      <c r="S121" s="53"/>
      <c r="T121" s="53"/>
      <c r="U121" s="53"/>
      <c r="V121" s="53"/>
    </row>
    <row r="122" spans="4:22" s="3" customFormat="1" ht="16.5" x14ac:dyDescent="0.1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53"/>
      <c r="O122" s="53"/>
      <c r="P122" s="53"/>
      <c r="Q122" s="53"/>
      <c r="R122" s="53"/>
      <c r="S122" s="53"/>
      <c r="T122" s="53"/>
      <c r="U122" s="53"/>
      <c r="V122" s="53"/>
    </row>
    <row r="123" spans="4:22" s="3" customFormat="1" ht="16.5" x14ac:dyDescent="0.1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53"/>
      <c r="O123" s="53"/>
      <c r="P123" s="53"/>
      <c r="Q123" s="53"/>
      <c r="R123" s="53"/>
      <c r="S123" s="53"/>
      <c r="T123" s="53"/>
      <c r="U123" s="53"/>
      <c r="V123" s="53"/>
    </row>
    <row r="124" spans="4:22" s="3" customFormat="1" ht="16.5" x14ac:dyDescent="0.1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53"/>
      <c r="O124" s="53"/>
      <c r="P124" s="53"/>
      <c r="Q124" s="53"/>
      <c r="R124" s="53"/>
      <c r="S124" s="53"/>
      <c r="T124" s="53"/>
      <c r="U124" s="53"/>
      <c r="V124" s="53"/>
    </row>
    <row r="125" spans="4:22" s="3" customFormat="1" ht="16.5" x14ac:dyDescent="0.1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53"/>
      <c r="O125" s="53"/>
      <c r="P125" s="53"/>
      <c r="Q125" s="53"/>
      <c r="R125" s="53"/>
      <c r="S125" s="53"/>
      <c r="T125" s="53"/>
      <c r="U125" s="53"/>
      <c r="V125" s="53"/>
    </row>
    <row r="126" spans="4:22" s="3" customFormat="1" ht="16.5" x14ac:dyDescent="0.1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53"/>
      <c r="O126" s="53"/>
      <c r="P126" s="53"/>
      <c r="Q126" s="53"/>
      <c r="R126" s="53"/>
      <c r="S126" s="53"/>
      <c r="T126" s="53"/>
      <c r="U126" s="53"/>
      <c r="V126" s="53"/>
    </row>
    <row r="127" spans="4:22" s="3" customFormat="1" ht="16.5" x14ac:dyDescent="0.1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53"/>
      <c r="O127" s="53"/>
      <c r="P127" s="53"/>
      <c r="Q127" s="53"/>
      <c r="R127" s="53"/>
      <c r="S127" s="53"/>
      <c r="T127" s="53"/>
      <c r="U127" s="53"/>
      <c r="V127" s="53"/>
    </row>
    <row r="128" spans="4:22" s="3" customFormat="1" ht="16.5" x14ac:dyDescent="0.1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53"/>
      <c r="O128" s="53"/>
      <c r="P128" s="53"/>
      <c r="Q128" s="53"/>
      <c r="R128" s="53"/>
      <c r="S128" s="53"/>
      <c r="T128" s="53"/>
      <c r="U128" s="53"/>
      <c r="V128" s="53"/>
    </row>
    <row r="129" spans="4:22" s="3" customFormat="1" ht="16.5" x14ac:dyDescent="0.1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53"/>
      <c r="O129" s="53"/>
      <c r="P129" s="53"/>
      <c r="Q129" s="53"/>
      <c r="R129" s="53"/>
      <c r="S129" s="53"/>
      <c r="T129" s="53"/>
      <c r="U129" s="53"/>
      <c r="V129" s="53"/>
    </row>
    <row r="130" spans="4:22" s="3" customFormat="1" ht="16.5" x14ac:dyDescent="0.1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53"/>
      <c r="O130" s="53"/>
      <c r="P130" s="53"/>
      <c r="Q130" s="53"/>
      <c r="R130" s="53"/>
      <c r="S130" s="53"/>
      <c r="T130" s="53"/>
      <c r="U130" s="53"/>
      <c r="V130" s="53"/>
    </row>
    <row r="131" spans="4:22" s="3" customFormat="1" ht="16.5" x14ac:dyDescent="0.1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53"/>
      <c r="O131" s="53"/>
      <c r="P131" s="53"/>
      <c r="Q131" s="53"/>
      <c r="R131" s="53"/>
      <c r="S131" s="53"/>
      <c r="T131" s="53"/>
      <c r="U131" s="53"/>
      <c r="V131" s="53"/>
    </row>
    <row r="132" spans="4:22" s="3" customFormat="1" ht="16.5" x14ac:dyDescent="0.1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53"/>
      <c r="O132" s="53"/>
      <c r="P132" s="53"/>
      <c r="Q132" s="53"/>
      <c r="R132" s="53"/>
      <c r="S132" s="53"/>
      <c r="T132" s="53"/>
      <c r="U132" s="53"/>
      <c r="V132" s="53"/>
    </row>
    <row r="133" spans="4:22" s="3" customFormat="1" ht="16.5" x14ac:dyDescent="0.1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53"/>
      <c r="O133" s="53"/>
      <c r="P133" s="53"/>
      <c r="Q133" s="53"/>
      <c r="R133" s="53"/>
      <c r="S133" s="53"/>
      <c r="T133" s="53"/>
      <c r="U133" s="53"/>
      <c r="V133" s="53"/>
    </row>
    <row r="134" spans="4:22" s="3" customFormat="1" ht="16.5" x14ac:dyDescent="0.1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53"/>
      <c r="O134" s="53"/>
      <c r="P134" s="53"/>
      <c r="Q134" s="53"/>
      <c r="R134" s="53"/>
      <c r="S134" s="53"/>
      <c r="T134" s="53"/>
      <c r="U134" s="53"/>
      <c r="V134" s="53"/>
    </row>
    <row r="135" spans="4:22" s="3" customFormat="1" ht="16.5" x14ac:dyDescent="0.1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53"/>
      <c r="O135" s="53"/>
      <c r="P135" s="53"/>
      <c r="Q135" s="53"/>
      <c r="R135" s="53"/>
      <c r="S135" s="53"/>
      <c r="T135" s="53"/>
      <c r="U135" s="53"/>
      <c r="V135" s="53"/>
    </row>
    <row r="136" spans="4:22" s="3" customFormat="1" ht="16.5" x14ac:dyDescent="0.1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53"/>
      <c r="O136" s="53"/>
      <c r="P136" s="53"/>
      <c r="Q136" s="53"/>
      <c r="R136" s="53"/>
      <c r="S136" s="53"/>
      <c r="T136" s="53"/>
      <c r="U136" s="53"/>
      <c r="V136" s="53"/>
    </row>
    <row r="137" spans="4:22" s="3" customFormat="1" ht="16.5" x14ac:dyDescent="0.1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53"/>
      <c r="O137" s="53"/>
      <c r="P137" s="53"/>
      <c r="Q137" s="53"/>
      <c r="R137" s="53"/>
      <c r="S137" s="53"/>
      <c r="T137" s="53"/>
      <c r="U137" s="53"/>
      <c r="V137" s="53"/>
    </row>
    <row r="138" spans="4:22" s="3" customFormat="1" ht="16.5" x14ac:dyDescent="0.1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53"/>
      <c r="O138" s="53"/>
      <c r="P138" s="53"/>
      <c r="Q138" s="53"/>
      <c r="R138" s="53"/>
      <c r="S138" s="53"/>
      <c r="T138" s="53"/>
      <c r="U138" s="53"/>
      <c r="V138" s="53"/>
    </row>
    <row r="139" spans="4:22" s="3" customFormat="1" ht="16.5" x14ac:dyDescent="0.1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53"/>
      <c r="O139" s="53"/>
      <c r="P139" s="53"/>
      <c r="Q139" s="53"/>
      <c r="R139" s="53"/>
      <c r="S139" s="53"/>
      <c r="T139" s="53"/>
      <c r="U139" s="53"/>
      <c r="V139" s="53"/>
    </row>
    <row r="140" spans="4:22" s="3" customFormat="1" ht="16.5" x14ac:dyDescent="0.1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53"/>
      <c r="O140" s="53"/>
      <c r="P140" s="53"/>
      <c r="Q140" s="53"/>
      <c r="R140" s="53"/>
      <c r="S140" s="53"/>
      <c r="T140" s="53"/>
      <c r="U140" s="53"/>
      <c r="V140" s="53"/>
    </row>
    <row r="141" spans="4:22" s="3" customFormat="1" ht="16.5" x14ac:dyDescent="0.1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53"/>
      <c r="O141" s="53"/>
      <c r="P141" s="53"/>
      <c r="Q141" s="53"/>
      <c r="R141" s="53"/>
      <c r="S141" s="53"/>
      <c r="T141" s="53"/>
      <c r="U141" s="53"/>
      <c r="V141" s="53"/>
    </row>
    <row r="142" spans="4:22" s="3" customFormat="1" ht="16.5" x14ac:dyDescent="0.1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53"/>
      <c r="O142" s="53"/>
      <c r="P142" s="53"/>
      <c r="Q142" s="53"/>
      <c r="R142" s="53"/>
      <c r="S142" s="53"/>
      <c r="T142" s="53"/>
      <c r="U142" s="53"/>
      <c r="V142" s="53"/>
    </row>
    <row r="143" spans="4:22" s="3" customFormat="1" ht="16.5" x14ac:dyDescent="0.1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53"/>
      <c r="O143" s="53"/>
      <c r="P143" s="53"/>
      <c r="Q143" s="53"/>
      <c r="R143" s="53"/>
      <c r="S143" s="53"/>
      <c r="T143" s="53"/>
      <c r="U143" s="53"/>
      <c r="V143" s="53"/>
    </row>
    <row r="144" spans="4:22" s="3" customFormat="1" ht="16.5" x14ac:dyDescent="0.1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53"/>
      <c r="O144" s="53"/>
      <c r="P144" s="53"/>
      <c r="Q144" s="53"/>
      <c r="R144" s="53"/>
      <c r="S144" s="53"/>
      <c r="T144" s="53"/>
      <c r="U144" s="53"/>
      <c r="V144" s="53"/>
    </row>
    <row r="145" spans="4:22" s="3" customFormat="1" ht="16.5" x14ac:dyDescent="0.1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53"/>
      <c r="O145" s="53"/>
      <c r="P145" s="53"/>
      <c r="Q145" s="53"/>
      <c r="R145" s="53"/>
      <c r="S145" s="53"/>
      <c r="T145" s="53"/>
      <c r="U145" s="53"/>
      <c r="V145" s="53"/>
    </row>
    <row r="146" spans="4:22" s="3" customFormat="1" ht="16.5" x14ac:dyDescent="0.1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53"/>
      <c r="O146" s="53"/>
      <c r="P146" s="53"/>
      <c r="Q146" s="53"/>
      <c r="R146" s="53"/>
      <c r="S146" s="53"/>
      <c r="T146" s="53"/>
      <c r="U146" s="53"/>
      <c r="V146" s="53"/>
    </row>
    <row r="147" spans="4:22" s="3" customFormat="1" ht="16.5" x14ac:dyDescent="0.1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53"/>
      <c r="O147" s="53"/>
      <c r="P147" s="53"/>
      <c r="Q147" s="53"/>
      <c r="R147" s="53"/>
      <c r="S147" s="53"/>
      <c r="T147" s="53"/>
      <c r="U147" s="53"/>
      <c r="V147" s="53"/>
    </row>
    <row r="148" spans="4:22" s="3" customFormat="1" ht="16.5" x14ac:dyDescent="0.1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53"/>
      <c r="O148" s="53"/>
      <c r="P148" s="53"/>
      <c r="Q148" s="53"/>
      <c r="R148" s="53"/>
      <c r="S148" s="53"/>
      <c r="T148" s="53"/>
      <c r="U148" s="53"/>
      <c r="V148" s="53"/>
    </row>
    <row r="149" spans="4:22" s="3" customFormat="1" ht="16.5" x14ac:dyDescent="0.1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53"/>
      <c r="O149" s="53"/>
      <c r="P149" s="53"/>
      <c r="Q149" s="53"/>
      <c r="R149" s="53"/>
      <c r="S149" s="53"/>
      <c r="T149" s="53"/>
      <c r="U149" s="53"/>
      <c r="V149" s="53"/>
    </row>
    <row r="150" spans="4:22" s="3" customFormat="1" ht="16.5" x14ac:dyDescent="0.1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53"/>
      <c r="O150" s="53"/>
      <c r="P150" s="53"/>
      <c r="Q150" s="53"/>
      <c r="R150" s="53"/>
      <c r="S150" s="53"/>
      <c r="T150" s="53"/>
      <c r="U150" s="53"/>
      <c r="V150" s="53"/>
    </row>
    <row r="151" spans="4:22" s="3" customFormat="1" ht="16.5" x14ac:dyDescent="0.1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53"/>
      <c r="O151" s="53"/>
      <c r="P151" s="53"/>
      <c r="Q151" s="53"/>
      <c r="R151" s="53"/>
      <c r="S151" s="53"/>
      <c r="T151" s="53"/>
      <c r="U151" s="53"/>
      <c r="V151" s="53"/>
    </row>
    <row r="152" spans="4:22" s="3" customFormat="1" ht="16.5" x14ac:dyDescent="0.1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53"/>
      <c r="O152" s="53"/>
      <c r="P152" s="53"/>
      <c r="Q152" s="53"/>
      <c r="R152" s="53"/>
      <c r="S152" s="53"/>
      <c r="T152" s="53"/>
      <c r="U152" s="53"/>
      <c r="V152" s="53"/>
    </row>
    <row r="153" spans="4:22" s="3" customFormat="1" ht="16.5" x14ac:dyDescent="0.1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53"/>
      <c r="O153" s="53"/>
      <c r="P153" s="53"/>
      <c r="Q153" s="53"/>
      <c r="R153" s="53"/>
      <c r="S153" s="53"/>
      <c r="T153" s="53"/>
      <c r="U153" s="53"/>
      <c r="V153" s="53"/>
    </row>
    <row r="154" spans="4:22" s="3" customFormat="1" ht="16.5" x14ac:dyDescent="0.1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53"/>
      <c r="O154" s="53"/>
      <c r="P154" s="53"/>
      <c r="Q154" s="53"/>
      <c r="R154" s="53"/>
      <c r="S154" s="53"/>
      <c r="T154" s="53"/>
      <c r="U154" s="53"/>
      <c r="V154" s="53"/>
    </row>
    <row r="155" spans="4:22" s="3" customFormat="1" ht="16.5" x14ac:dyDescent="0.1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53"/>
      <c r="O155" s="53"/>
      <c r="P155" s="53"/>
      <c r="Q155" s="53"/>
      <c r="R155" s="53"/>
      <c r="S155" s="53"/>
      <c r="T155" s="53"/>
      <c r="U155" s="53"/>
      <c r="V155" s="53"/>
    </row>
    <row r="156" spans="4:22" s="3" customFormat="1" ht="16.5" x14ac:dyDescent="0.1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53"/>
      <c r="O156" s="53"/>
      <c r="P156" s="53"/>
      <c r="Q156" s="53"/>
      <c r="R156" s="53"/>
      <c r="S156" s="53"/>
      <c r="T156" s="53"/>
      <c r="U156" s="53"/>
      <c r="V156" s="53"/>
    </row>
    <row r="157" spans="4:22" s="3" customFormat="1" ht="16.5" x14ac:dyDescent="0.1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53"/>
      <c r="O157" s="53"/>
      <c r="P157" s="53"/>
      <c r="Q157" s="53"/>
      <c r="R157" s="53"/>
      <c r="S157" s="53"/>
      <c r="T157" s="53"/>
      <c r="U157" s="53"/>
      <c r="V157" s="53"/>
    </row>
    <row r="158" spans="4:22" s="3" customFormat="1" ht="16.5" x14ac:dyDescent="0.1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53"/>
      <c r="O158" s="53"/>
      <c r="P158" s="53"/>
      <c r="Q158" s="53"/>
      <c r="R158" s="53"/>
      <c r="S158" s="53"/>
      <c r="T158" s="53"/>
      <c r="U158" s="53"/>
      <c r="V158" s="53"/>
    </row>
    <row r="159" spans="4:22" s="3" customFormat="1" ht="16.5" x14ac:dyDescent="0.1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53"/>
      <c r="O159" s="53"/>
      <c r="P159" s="53"/>
      <c r="Q159" s="53"/>
      <c r="R159" s="53"/>
      <c r="S159" s="53"/>
      <c r="T159" s="53"/>
      <c r="U159" s="53"/>
      <c r="V159" s="53"/>
    </row>
    <row r="160" spans="4:22" s="3" customFormat="1" ht="16.5" x14ac:dyDescent="0.1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53"/>
      <c r="O160" s="53"/>
      <c r="P160" s="53"/>
      <c r="Q160" s="53"/>
      <c r="R160" s="53"/>
      <c r="S160" s="53"/>
      <c r="T160" s="53"/>
      <c r="U160" s="53"/>
      <c r="V160" s="53"/>
    </row>
    <row r="161" spans="4:22" s="3" customFormat="1" ht="16.5" x14ac:dyDescent="0.1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53"/>
      <c r="O161" s="53"/>
      <c r="P161" s="53"/>
      <c r="Q161" s="53"/>
      <c r="R161" s="53"/>
      <c r="S161" s="53"/>
      <c r="T161" s="53"/>
      <c r="U161" s="53"/>
      <c r="V161" s="53"/>
    </row>
    <row r="162" spans="4:22" s="3" customFormat="1" ht="16.5" x14ac:dyDescent="0.1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53"/>
      <c r="O162" s="53"/>
      <c r="P162" s="53"/>
      <c r="Q162" s="53"/>
      <c r="R162" s="53"/>
      <c r="S162" s="53"/>
      <c r="T162" s="53"/>
      <c r="U162" s="53"/>
      <c r="V162" s="53"/>
    </row>
    <row r="163" spans="4:22" s="3" customFormat="1" ht="16.5" x14ac:dyDescent="0.1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53"/>
      <c r="O163" s="53"/>
      <c r="P163" s="53"/>
      <c r="Q163" s="53"/>
      <c r="R163" s="53"/>
      <c r="S163" s="53"/>
      <c r="T163" s="53"/>
      <c r="U163" s="53"/>
      <c r="V163" s="53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新表</vt:lpstr>
      <vt:lpstr>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ZhengWeiFeng</dc:creator>
  <cp:lastModifiedBy>ZhengWeiFeng</cp:lastModifiedBy>
  <dcterms:created xsi:type="dcterms:W3CDTF">2013-12-27T07:22:28Z</dcterms:created>
  <dcterms:modified xsi:type="dcterms:W3CDTF">2014-02-26T07:33:06Z</dcterms:modified>
</cp:coreProperties>
</file>