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H23" i="1" l="1"/>
  <c r="C66" i="1"/>
  <c r="D66" i="1"/>
  <c r="B66" i="1"/>
  <c r="D60" i="1"/>
  <c r="D61" i="1"/>
  <c r="D62" i="1"/>
  <c r="D63" i="1"/>
  <c r="D64" i="1"/>
  <c r="C60" i="1"/>
  <c r="C61" i="1"/>
  <c r="C62" i="1"/>
  <c r="C63" i="1"/>
  <c r="C64" i="1"/>
  <c r="D59" i="1"/>
  <c r="C59" i="1"/>
  <c r="B60" i="1"/>
  <c r="B61" i="1"/>
  <c r="B62" i="1"/>
  <c r="B63" i="1"/>
  <c r="B64" i="1"/>
  <c r="B59" i="1"/>
  <c r="F45" i="1" l="1"/>
  <c r="F46" i="1"/>
  <c r="F47" i="1"/>
  <c r="F48" i="1"/>
  <c r="F49" i="1"/>
  <c r="F44" i="1"/>
  <c r="F34" i="1"/>
  <c r="F35" i="1"/>
  <c r="F36" i="1"/>
  <c r="F37" i="1"/>
  <c r="F38" i="1"/>
  <c r="F33" i="1"/>
  <c r="H5" i="1"/>
  <c r="H6" i="1"/>
  <c r="H7" i="1"/>
  <c r="H8" i="1"/>
  <c r="H9" i="1"/>
  <c r="H10" i="1"/>
  <c r="H18" i="1"/>
  <c r="H19" i="1"/>
  <c r="H20" i="1"/>
  <c r="H21" i="1"/>
  <c r="H22" i="1"/>
</calcChain>
</file>

<file path=xl/sharedStrings.xml><?xml version="1.0" encoding="utf-8"?>
<sst xmlns="http://schemas.openxmlformats.org/spreadsheetml/2006/main" count="88" uniqueCount="27">
  <si>
    <t>No. of Instructions</t>
  </si>
  <si>
    <t>CPI</t>
  </si>
  <si>
    <t>Performance</t>
  </si>
  <si>
    <t>assignment</t>
  </si>
  <si>
    <t>fourier</t>
  </si>
  <si>
    <t>File Name (extension = addr)</t>
  </si>
  <si>
    <t>heapsort</t>
  </si>
  <si>
    <t>small_L2_set</t>
  </si>
  <si>
    <t>small_set</t>
  </si>
  <si>
    <t>No. of L1 Hits</t>
  </si>
  <si>
    <t>No. of L2 Hits</t>
  </si>
  <si>
    <t>No. of L2 Misses</t>
  </si>
  <si>
    <t>No. of L1 Misses</t>
  </si>
  <si>
    <t>L1</t>
  </si>
  <si>
    <t>L2</t>
  </si>
  <si>
    <t>Cache</t>
  </si>
  <si>
    <t>No. of Blocks</t>
  </si>
  <si>
    <t>b</t>
  </si>
  <si>
    <t>Bytes Ber Block</t>
  </si>
  <si>
    <t>Cycles</t>
  </si>
  <si>
    <t>matmul5x5_loop</t>
  </si>
  <si>
    <t>Perfomance table</t>
  </si>
  <si>
    <t xml:space="preserve">File Name </t>
  </si>
  <si>
    <t>l1: 16 ,32</t>
  </si>
  <si>
    <t>8,32 , 64, 64</t>
  </si>
  <si>
    <t>16,16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</si>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</sst>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topLeftCell="A51" workbookViewId="0">
      <selection activeCell="B59" sqref="B59:D66"/>
    </sheetView>
  </sheetViews>
  <sheetFormatPr defaultRowHeight="15" x14ac:dyDescent="0.25"/>
  <cols>
    <col min="5" max="5" width="26.875" customWidth="1"/>
    <col min="6" max="6" width="17.75" customWidth="1"/>
    <col min="7" max="7" width="14" customWidth="1"/>
    <col min="8" max="8" width="16.75" customWidth="1"/>
    <col min="9" max="9" width="14.125" customWidth="1"/>
    <col min="10" max="10" width="16.75" customWidth="1"/>
    <col min="11" max="11" width="12.75" customWidth="1"/>
    <col min="12" max="12" width="9.125" customWidth="1"/>
  </cols>
  <sheetData>
    <row r="1" spans="1:9" x14ac:dyDescent="0.25">
      <c r="A1" t="s">
        <v>15</v>
      </c>
      <c r="B1" t="s">
        <v>16</v>
      </c>
      <c r="C1" t="s">
        <v>18</v>
      </c>
      <c r="D1" t="s">
        <v>17</v>
      </c>
    </row>
    <row r="2" spans="1:9" x14ac:dyDescent="0.25">
      <c r="A2" t="s">
        <v>13</v>
      </c>
      <c r="B2">
        <v>16</v>
      </c>
      <c r="C2">
        <v>16</v>
      </c>
    </row>
    <row r="3" spans="1:9" x14ac:dyDescent="0.25">
      <c r="A3" t="s">
        <v>14</v>
      </c>
      <c r="B3">
        <v>64</v>
      </c>
      <c r="C3">
        <v>64</v>
      </c>
    </row>
    <row r="4" spans="1:9" x14ac:dyDescent="0.25">
      <c r="A4" t="s">
        <v>5</v>
      </c>
      <c r="B4" t="s">
        <v>0</v>
      </c>
      <c r="C4" t="s">
        <v>9</v>
      </c>
      <c r="D4" t="s">
        <v>12</v>
      </c>
      <c r="E4" t="s">
        <v>10</v>
      </c>
      <c r="F4" t="s">
        <v>11</v>
      </c>
      <c r="G4" t="s">
        <v>19</v>
      </c>
      <c r="H4" t="s">
        <v>1</v>
      </c>
      <c r="I4" t="s">
        <v>2</v>
      </c>
    </row>
    <row r="5" spans="1:9" x14ac:dyDescent="0.25">
      <c r="A5" t="s">
        <v>3</v>
      </c>
      <c r="B5">
        <v>71602</v>
      </c>
      <c r="C5">
        <v>60098</v>
      </c>
      <c r="D5">
        <v>11504</v>
      </c>
      <c r="E5">
        <v>9728</v>
      </c>
      <c r="F5">
        <v>1776</v>
      </c>
      <c r="G5">
        <v>3349780</v>
      </c>
      <c r="H5" s="1">
        <f>1 +(G5/B5)</f>
        <v>47.78333007457892</v>
      </c>
    </row>
    <row r="6" spans="1:9" x14ac:dyDescent="0.25">
      <c r="A6" t="s">
        <v>4</v>
      </c>
      <c r="B6">
        <v>358595</v>
      </c>
      <c r="C6">
        <v>358164</v>
      </c>
      <c r="D6">
        <v>431</v>
      </c>
      <c r="E6">
        <v>402</v>
      </c>
      <c r="F6">
        <v>29</v>
      </c>
      <c r="G6">
        <v>3650840</v>
      </c>
      <c r="H6" s="1">
        <f t="shared" ref="H6:H9" si="0">1 +(G6/B6)</f>
        <v>11.180956231960847</v>
      </c>
    </row>
    <row r="7" spans="1:9" x14ac:dyDescent="0.25">
      <c r="A7" t="s">
        <v>6</v>
      </c>
      <c r="B7">
        <v>1120613</v>
      </c>
      <c r="C7">
        <v>975926</v>
      </c>
      <c r="D7">
        <v>144687</v>
      </c>
      <c r="E7">
        <v>121533</v>
      </c>
      <c r="F7">
        <v>23154</v>
      </c>
      <c r="G7">
        <v>45066560</v>
      </c>
      <c r="H7" s="1">
        <f t="shared" si="0"/>
        <v>41.215988927488795</v>
      </c>
    </row>
    <row r="8" spans="1:9" x14ac:dyDescent="0.25">
      <c r="A8" t="s">
        <v>20</v>
      </c>
      <c r="B8">
        <v>1215</v>
      </c>
      <c r="C8">
        <v>1111</v>
      </c>
      <c r="D8">
        <v>104</v>
      </c>
      <c r="E8">
        <v>96</v>
      </c>
      <c r="F8">
        <v>8</v>
      </c>
      <c r="G8">
        <v>28710</v>
      </c>
      <c r="H8" s="1">
        <f t="shared" si="0"/>
        <v>24.62962962962963</v>
      </c>
    </row>
    <row r="9" spans="1:9" x14ac:dyDescent="0.25">
      <c r="A9" t="s">
        <v>7</v>
      </c>
      <c r="B9">
        <v>8</v>
      </c>
      <c r="C9">
        <v>2</v>
      </c>
      <c r="D9">
        <v>6</v>
      </c>
      <c r="E9">
        <v>3</v>
      </c>
      <c r="F9">
        <v>3</v>
      </c>
      <c r="G9">
        <v>3320</v>
      </c>
      <c r="H9" s="1">
        <f t="shared" si="0"/>
        <v>416</v>
      </c>
    </row>
    <row r="10" spans="1:9" x14ac:dyDescent="0.25">
      <c r="A10" t="s">
        <v>8</v>
      </c>
      <c r="B10">
        <v>9</v>
      </c>
      <c r="C10">
        <v>5</v>
      </c>
      <c r="D10">
        <v>4</v>
      </c>
      <c r="E10">
        <v>0</v>
      </c>
      <c r="F10">
        <v>4</v>
      </c>
      <c r="G10">
        <v>4050</v>
      </c>
      <c r="H10" s="1">
        <f>1 +(G10/B10)</f>
        <v>451</v>
      </c>
    </row>
    <row r="14" spans="1:9" x14ac:dyDescent="0.25">
      <c r="A14" t="s">
        <v>15</v>
      </c>
      <c r="B14" t="s">
        <v>16</v>
      </c>
      <c r="C14" t="s">
        <v>18</v>
      </c>
      <c r="D14" t="s">
        <v>17</v>
      </c>
    </row>
    <row r="15" spans="1:9" x14ac:dyDescent="0.25">
      <c r="A15" t="s">
        <v>13</v>
      </c>
      <c r="B15">
        <v>8</v>
      </c>
      <c r="C15">
        <v>32</v>
      </c>
    </row>
    <row r="16" spans="1:9" x14ac:dyDescent="0.25">
      <c r="A16" t="s">
        <v>14</v>
      </c>
      <c r="B16">
        <v>64</v>
      </c>
      <c r="C16">
        <v>64</v>
      </c>
    </row>
    <row r="17" spans="1:9" x14ac:dyDescent="0.25">
      <c r="A17" t="s">
        <v>5</v>
      </c>
      <c r="B17" t="s">
        <v>0</v>
      </c>
      <c r="C17" t="s">
        <v>9</v>
      </c>
      <c r="D17" t="s">
        <v>12</v>
      </c>
      <c r="E17" t="s">
        <v>10</v>
      </c>
      <c r="F17" t="s">
        <v>11</v>
      </c>
      <c r="G17" t="s">
        <v>19</v>
      </c>
      <c r="H17" t="s">
        <v>1</v>
      </c>
      <c r="I17" t="s">
        <v>2</v>
      </c>
    </row>
    <row r="18" spans="1:9" x14ac:dyDescent="0.25">
      <c r="A18" t="s">
        <v>3</v>
      </c>
      <c r="B18">
        <v>71602</v>
      </c>
      <c r="C18">
        <v>62446</v>
      </c>
      <c r="D18">
        <v>9156</v>
      </c>
      <c r="E18">
        <v>7234</v>
      </c>
      <c r="F18">
        <v>1922</v>
      </c>
      <c r="G18">
        <v>3269860</v>
      </c>
      <c r="H18">
        <f>1+(G18/B18)</f>
        <v>46.667160135191757</v>
      </c>
    </row>
    <row r="19" spans="1:9" x14ac:dyDescent="0.25">
      <c r="A19" t="s">
        <v>4</v>
      </c>
      <c r="B19">
        <v>358595</v>
      </c>
      <c r="C19">
        <v>358133</v>
      </c>
      <c r="D19">
        <v>462</v>
      </c>
      <c r="E19">
        <v>433</v>
      </c>
      <c r="F19">
        <v>29</v>
      </c>
      <c r="G19">
        <v>3653630</v>
      </c>
      <c r="H19">
        <f t="shared" ref="H19:H23" si="1">1+(G19/B19)</f>
        <v>11.188736596996613</v>
      </c>
    </row>
    <row r="20" spans="1:9" x14ac:dyDescent="0.25">
      <c r="A20" t="s">
        <v>6</v>
      </c>
      <c r="B20">
        <v>1120613</v>
      </c>
      <c r="C20">
        <v>979993</v>
      </c>
      <c r="D20">
        <v>140620</v>
      </c>
      <c r="E20">
        <v>117064</v>
      </c>
      <c r="F20">
        <v>23556</v>
      </c>
      <c r="G20">
        <v>45062330</v>
      </c>
      <c r="H20">
        <f t="shared" si="1"/>
        <v>41.212214207759502</v>
      </c>
    </row>
    <row r="21" spans="1:9" x14ac:dyDescent="0.25">
      <c r="A21" t="s">
        <v>20</v>
      </c>
      <c r="B21">
        <v>1215</v>
      </c>
      <c r="C21">
        <v>1081</v>
      </c>
      <c r="D21">
        <v>134</v>
      </c>
      <c r="E21">
        <v>126</v>
      </c>
      <c r="F21">
        <v>8</v>
      </c>
      <c r="G21">
        <v>31410</v>
      </c>
      <c r="H21">
        <f t="shared" si="1"/>
        <v>26.851851851851851</v>
      </c>
    </row>
    <row r="22" spans="1:9" x14ac:dyDescent="0.25">
      <c r="A22" t="s">
        <v>7</v>
      </c>
      <c r="B22">
        <v>8</v>
      </c>
      <c r="C22">
        <v>4</v>
      </c>
      <c r="D22">
        <v>4</v>
      </c>
      <c r="E22">
        <v>1</v>
      </c>
      <c r="F22">
        <v>3</v>
      </c>
      <c r="G22">
        <v>3140</v>
      </c>
      <c r="H22">
        <f t="shared" si="1"/>
        <v>393.5</v>
      </c>
    </row>
    <row r="23" spans="1:9" x14ac:dyDescent="0.25">
      <c r="A23" t="s">
        <v>8</v>
      </c>
      <c r="B23">
        <v>9</v>
      </c>
      <c r="C23">
        <v>4</v>
      </c>
      <c r="D23">
        <v>5</v>
      </c>
      <c r="E23">
        <v>1</v>
      </c>
      <c r="F23">
        <v>4</v>
      </c>
      <c r="G23">
        <v>4140</v>
      </c>
      <c r="H23">
        <f>1+(G23/B23)</f>
        <v>461</v>
      </c>
    </row>
    <row r="30" spans="1:9" x14ac:dyDescent="0.25">
      <c r="A30" t="s">
        <v>15</v>
      </c>
      <c r="B30" t="s">
        <v>16</v>
      </c>
      <c r="C30" t="s">
        <v>18</v>
      </c>
      <c r="D30" t="s">
        <v>17</v>
      </c>
    </row>
    <row r="31" spans="1:9" x14ac:dyDescent="0.25">
      <c r="A31" t="s">
        <v>13</v>
      </c>
      <c r="B31">
        <v>16</v>
      </c>
      <c r="C31">
        <v>16</v>
      </c>
    </row>
    <row r="32" spans="1:9" x14ac:dyDescent="0.25">
      <c r="A32" t="s">
        <v>5</v>
      </c>
      <c r="B32" t="s">
        <v>0</v>
      </c>
      <c r="C32" t="s">
        <v>9</v>
      </c>
      <c r="D32" t="s">
        <v>12</v>
      </c>
      <c r="E32" t="s">
        <v>19</v>
      </c>
      <c r="F32" t="s">
        <v>1</v>
      </c>
    </row>
    <row r="33" spans="1:6" x14ac:dyDescent="0.25">
      <c r="A33" t="s">
        <v>3</v>
      </c>
      <c r="B33">
        <v>71602</v>
      </c>
      <c r="C33">
        <v>60098</v>
      </c>
      <c r="D33">
        <v>11504</v>
      </c>
      <c r="E33">
        <v>12104980</v>
      </c>
      <c r="F33" s="1">
        <f>1+(E33/B33)</f>
        <v>170.05924415519121</v>
      </c>
    </row>
    <row r="34" spans="1:6" x14ac:dyDescent="0.25">
      <c r="A34" t="s">
        <v>4</v>
      </c>
      <c r="B34">
        <v>358595</v>
      </c>
      <c r="C34">
        <v>358164</v>
      </c>
      <c r="D34">
        <v>431</v>
      </c>
      <c r="E34">
        <v>4012640</v>
      </c>
      <c r="F34" s="1">
        <f t="shared" ref="F34:F38" si="2">1+(E34/B34)</f>
        <v>12.189893891437416</v>
      </c>
    </row>
    <row r="35" spans="1:6" x14ac:dyDescent="0.25">
      <c r="A35" t="s">
        <v>6</v>
      </c>
      <c r="B35">
        <v>1120613</v>
      </c>
      <c r="C35">
        <v>975926</v>
      </c>
      <c r="D35">
        <v>144687</v>
      </c>
      <c r="E35">
        <v>154446260</v>
      </c>
      <c r="F35" s="1">
        <f t="shared" si="2"/>
        <v>138.82301294023895</v>
      </c>
    </row>
    <row r="36" spans="1:6" x14ac:dyDescent="0.25">
      <c r="A36" t="s">
        <v>20</v>
      </c>
      <c r="B36">
        <v>1215</v>
      </c>
      <c r="C36">
        <v>1111</v>
      </c>
      <c r="D36">
        <v>104</v>
      </c>
      <c r="E36">
        <v>115110</v>
      </c>
      <c r="F36" s="1">
        <f t="shared" si="2"/>
        <v>95.740740740740748</v>
      </c>
    </row>
    <row r="37" spans="1:6" x14ac:dyDescent="0.25">
      <c r="A37" t="s">
        <v>7</v>
      </c>
      <c r="B37">
        <v>8</v>
      </c>
      <c r="C37">
        <v>2</v>
      </c>
      <c r="D37">
        <v>6</v>
      </c>
      <c r="E37">
        <v>6020</v>
      </c>
      <c r="F37" s="1">
        <f t="shared" si="2"/>
        <v>753.5</v>
      </c>
    </row>
    <row r="38" spans="1:6" x14ac:dyDescent="0.25">
      <c r="A38" t="s">
        <v>8</v>
      </c>
      <c r="B38">
        <v>9</v>
      </c>
      <c r="C38">
        <v>5</v>
      </c>
      <c r="D38">
        <v>4</v>
      </c>
      <c r="E38">
        <v>4050</v>
      </c>
      <c r="F38" s="1">
        <f t="shared" si="2"/>
        <v>451</v>
      </c>
    </row>
    <row r="41" spans="1:6" x14ac:dyDescent="0.25">
      <c r="A41" t="s">
        <v>15</v>
      </c>
      <c r="B41" t="s">
        <v>16</v>
      </c>
      <c r="C41" t="s">
        <v>18</v>
      </c>
      <c r="D41" t="s">
        <v>17</v>
      </c>
    </row>
    <row r="42" spans="1:6" x14ac:dyDescent="0.25">
      <c r="A42" t="s">
        <v>13</v>
      </c>
      <c r="B42">
        <v>16</v>
      </c>
      <c r="C42">
        <v>32</v>
      </c>
    </row>
    <row r="43" spans="1:6" x14ac:dyDescent="0.25">
      <c r="A43" t="s">
        <v>5</v>
      </c>
      <c r="B43" t="s">
        <v>0</v>
      </c>
      <c r="C43" t="s">
        <v>9</v>
      </c>
      <c r="D43" t="s">
        <v>12</v>
      </c>
      <c r="E43" t="s">
        <v>19</v>
      </c>
      <c r="F43" t="s">
        <v>1</v>
      </c>
    </row>
    <row r="44" spans="1:6" x14ac:dyDescent="0.25">
      <c r="A44" t="s">
        <v>3</v>
      </c>
      <c r="B44">
        <v>71602</v>
      </c>
      <c r="C44">
        <v>65420</v>
      </c>
      <c r="D44">
        <v>6182</v>
      </c>
      <c r="E44">
        <v>6836200</v>
      </c>
      <c r="F44" s="1">
        <f>1+(E44/B44)</f>
        <v>96.474986732214191</v>
      </c>
    </row>
    <row r="45" spans="1:6" x14ac:dyDescent="0.25">
      <c r="A45" t="s">
        <v>4</v>
      </c>
      <c r="B45">
        <v>358595</v>
      </c>
      <c r="C45">
        <v>358414</v>
      </c>
      <c r="D45">
        <v>181</v>
      </c>
      <c r="E45">
        <v>3765140</v>
      </c>
      <c r="F45" s="1">
        <f t="shared" ref="F45:F49" si="3">1+(E45/B45)</f>
        <v>11.499700218909913</v>
      </c>
    </row>
    <row r="46" spans="1:6" x14ac:dyDescent="0.25">
      <c r="A46" t="s">
        <v>6</v>
      </c>
      <c r="B46">
        <v>1120613</v>
      </c>
      <c r="C46">
        <v>1033707</v>
      </c>
      <c r="D46">
        <v>86906</v>
      </c>
      <c r="E46">
        <v>97243070</v>
      </c>
      <c r="F46" s="1">
        <f t="shared" si="3"/>
        <v>87.776674909179178</v>
      </c>
    </row>
    <row r="47" spans="1:6" x14ac:dyDescent="0.25">
      <c r="A47" t="s">
        <v>20</v>
      </c>
      <c r="B47">
        <v>1215</v>
      </c>
      <c r="C47">
        <v>1104</v>
      </c>
      <c r="D47">
        <v>111</v>
      </c>
      <c r="E47">
        <v>122040</v>
      </c>
      <c r="F47" s="1">
        <f t="shared" si="3"/>
        <v>101.44444444444444</v>
      </c>
    </row>
    <row r="48" spans="1:6" x14ac:dyDescent="0.25">
      <c r="A48" t="s">
        <v>7</v>
      </c>
      <c r="B48">
        <v>8</v>
      </c>
      <c r="C48">
        <v>4</v>
      </c>
      <c r="D48">
        <v>4</v>
      </c>
      <c r="E48">
        <v>4040</v>
      </c>
      <c r="F48" s="1">
        <f t="shared" si="3"/>
        <v>506</v>
      </c>
    </row>
    <row r="49" spans="1:6" x14ac:dyDescent="0.25">
      <c r="A49" t="s">
        <v>8</v>
      </c>
      <c r="B49">
        <v>9</v>
      </c>
      <c r="C49">
        <v>5</v>
      </c>
      <c r="D49">
        <v>4</v>
      </c>
      <c r="E49">
        <v>4050</v>
      </c>
      <c r="F49" s="1">
        <f t="shared" si="3"/>
        <v>451</v>
      </c>
    </row>
    <row r="53" spans="1:6" x14ac:dyDescent="0.25">
      <c r="B53" t="s">
        <v>21</v>
      </c>
    </row>
    <row r="58" spans="1:6" x14ac:dyDescent="0.25">
      <c r="A58" t="s">
        <v>22</v>
      </c>
      <c r="B58" t="s">
        <v>23</v>
      </c>
      <c r="C58" t="s">
        <v>24</v>
      </c>
      <c r="D58" t="s">
        <v>25</v>
      </c>
    </row>
    <row r="59" spans="1:6" x14ac:dyDescent="0.25">
      <c r="A59" t="s">
        <v>3</v>
      </c>
      <c r="B59" s="1">
        <f>(F33/F44)</f>
        <v>1.7627288680248796</v>
      </c>
      <c r="C59" s="1">
        <f>(F33/H18)</f>
        <v>3.6440881266942435</v>
      </c>
      <c r="D59" s="1">
        <f>(F33/H5)</f>
        <v>3.5589659383255077</v>
      </c>
    </row>
    <row r="60" spans="1:6" x14ac:dyDescent="0.25">
      <c r="A60" t="s">
        <v>4</v>
      </c>
      <c r="B60" s="1">
        <f t="shared" ref="B60:B64" si="4">(F34/F45)</f>
        <v>1.0600184056443975</v>
      </c>
      <c r="C60" s="1">
        <f t="shared" ref="C60:C64" si="5">(F34/H19)</f>
        <v>1.0894790297154322</v>
      </c>
      <c r="D60" s="1">
        <f t="shared" ref="D60:D64" si="6">(F34/H6)</f>
        <v>1.0902371531150898</v>
      </c>
    </row>
    <row r="61" spans="1:6" x14ac:dyDescent="0.25">
      <c r="A61" t="s">
        <v>6</v>
      </c>
      <c r="B61" s="1">
        <f t="shared" si="4"/>
        <v>1.5815478666043847</v>
      </c>
      <c r="C61" s="1">
        <f t="shared" si="5"/>
        <v>3.3684919776550402</v>
      </c>
      <c r="D61" s="1">
        <f t="shared" si="6"/>
        <v>3.3681834781271411</v>
      </c>
    </row>
    <row r="62" spans="1:6" x14ac:dyDescent="0.25">
      <c r="A62" t="s">
        <v>20</v>
      </c>
      <c r="B62" s="1">
        <f t="shared" si="4"/>
        <v>0.9437751004016065</v>
      </c>
      <c r="C62" s="1">
        <f t="shared" si="5"/>
        <v>3.5655172413793106</v>
      </c>
      <c r="D62" s="1">
        <f t="shared" si="6"/>
        <v>3.8872180451127822</v>
      </c>
    </row>
    <row r="63" spans="1:6" x14ac:dyDescent="0.25">
      <c r="A63" t="s">
        <v>7</v>
      </c>
      <c r="B63" s="1">
        <f t="shared" si="4"/>
        <v>1.4891304347826086</v>
      </c>
      <c r="C63" s="1">
        <f t="shared" si="5"/>
        <v>1.914866581956798</v>
      </c>
      <c r="D63" s="1">
        <f t="shared" si="6"/>
        <v>1.8112980769230769</v>
      </c>
    </row>
    <row r="64" spans="1:6" x14ac:dyDescent="0.25">
      <c r="A64" t="s">
        <v>8</v>
      </c>
      <c r="B64" s="1">
        <f t="shared" si="4"/>
        <v>1</v>
      </c>
      <c r="C64" s="1">
        <f t="shared" si="5"/>
        <v>0.97830802603036882</v>
      </c>
      <c r="D64" s="1">
        <f t="shared" si="6"/>
        <v>1</v>
      </c>
    </row>
    <row r="65" spans="1:4" x14ac:dyDescent="0.25">
      <c r="B65" s="1"/>
      <c r="C65" s="1"/>
      <c r="D65" s="1"/>
    </row>
    <row r="66" spans="1:4" x14ac:dyDescent="0.25">
      <c r="A66" t="s">
        <v>26</v>
      </c>
      <c r="B66" s="1">
        <f>AVERAGE(B59:B64)</f>
        <v>1.306200112576313</v>
      </c>
      <c r="C66" s="1">
        <f t="shared" ref="C66:D66" si="7">AVERAGE(C59:C64)</f>
        <v>2.4267918305718656</v>
      </c>
      <c r="D66" s="1">
        <f t="shared" si="7"/>
        <v>2.4526504486005996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2016-09-23T17:02:43Z</dcterms:modified>
</cp:coreProperties>
</file>