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Shory\Downloads\Adversarial Attacks on Aerial Scene Classification (IITH Research Internship Summer 2021)\NWPU-RESIC45\Black-Box Adversarial Attack(TSAA)\"/>
    </mc:Choice>
  </mc:AlternateContent>
  <xr:revisionPtr revIDLastSave="0" documentId="13_ncr:1_{EBF10042-629A-4309-8A13-EBBE7C1F4F7E}"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workbook>
</file>

<file path=xl/calcChain.xml><?xml version="1.0" encoding="utf-8"?>
<calcChain xmlns="http://schemas.openxmlformats.org/spreadsheetml/2006/main">
  <c r="H20" i="1" l="1"/>
  <c r="H21" i="1"/>
  <c r="H22" i="1"/>
  <c r="H23" i="1"/>
  <c r="H24" i="1"/>
  <c r="H25" i="1"/>
  <c r="H26" i="1"/>
  <c r="H27" i="1"/>
  <c r="H28" i="1"/>
  <c r="H29" i="1"/>
  <c r="H30" i="1"/>
  <c r="H31" i="1"/>
  <c r="H32" i="1"/>
  <c r="H33" i="1"/>
  <c r="H34" i="1"/>
  <c r="H35" i="1"/>
  <c r="H36" i="1"/>
  <c r="H37" i="1"/>
  <c r="H38" i="1"/>
  <c r="H39" i="1"/>
  <c r="H40" i="1"/>
  <c r="H41" i="1"/>
  <c r="H42" i="1"/>
  <c r="H43" i="1"/>
  <c r="H19" i="1"/>
  <c r="E20" i="1"/>
  <c r="E21" i="1"/>
  <c r="E22" i="1"/>
  <c r="E23" i="1"/>
  <c r="E24" i="1"/>
  <c r="E25" i="1"/>
  <c r="E26" i="1"/>
  <c r="E27" i="1"/>
  <c r="E28" i="1"/>
  <c r="E29" i="1"/>
  <c r="E30" i="1"/>
  <c r="E31" i="1"/>
  <c r="E32" i="1"/>
  <c r="E33" i="1"/>
  <c r="E34" i="1"/>
  <c r="E35" i="1"/>
  <c r="E36" i="1"/>
  <c r="E37" i="1"/>
  <c r="E38" i="1"/>
  <c r="E39" i="1"/>
  <c r="E40" i="1"/>
  <c r="E41" i="1"/>
  <c r="E42" i="1"/>
  <c r="E43" i="1"/>
  <c r="E19" i="1"/>
  <c r="E52" i="1"/>
  <c r="H52" i="1"/>
  <c r="E53" i="1"/>
  <c r="H53" i="1"/>
  <c r="E54" i="1"/>
  <c r="H54" i="1"/>
  <c r="E55" i="1"/>
  <c r="H55" i="1"/>
  <c r="E56" i="1"/>
  <c r="H56" i="1"/>
  <c r="E57" i="1"/>
  <c r="H57" i="1"/>
  <c r="E58" i="1"/>
  <c r="H58" i="1"/>
  <c r="E59" i="1"/>
  <c r="H59" i="1"/>
  <c r="E60" i="1"/>
  <c r="H60" i="1"/>
  <c r="E61" i="1"/>
  <c r="H61" i="1"/>
  <c r="E62" i="1"/>
  <c r="H62" i="1"/>
  <c r="E63" i="1"/>
  <c r="H63" i="1"/>
  <c r="E64" i="1"/>
  <c r="H64" i="1"/>
  <c r="E65" i="1"/>
  <c r="H65" i="1"/>
  <c r="E66" i="1"/>
  <c r="H66" i="1"/>
  <c r="E67" i="1"/>
  <c r="H67" i="1"/>
  <c r="E68" i="1"/>
  <c r="H68" i="1"/>
  <c r="E69" i="1"/>
  <c r="H69" i="1"/>
  <c r="E70" i="1"/>
  <c r="H70" i="1"/>
  <c r="E71" i="1"/>
  <c r="H71" i="1"/>
  <c r="E72" i="1"/>
  <c r="H72" i="1"/>
  <c r="E73" i="1"/>
  <c r="H73" i="1"/>
  <c r="E74" i="1"/>
  <c r="H74" i="1"/>
  <c r="E75" i="1"/>
  <c r="H75" i="1"/>
  <c r="E76" i="1"/>
  <c r="H76" i="1"/>
</calcChain>
</file>

<file path=xl/sharedStrings.xml><?xml version="1.0" encoding="utf-8"?>
<sst xmlns="http://schemas.openxmlformats.org/spreadsheetml/2006/main" count="89" uniqueCount="32">
  <si>
    <t>Definitions/Key:</t>
  </si>
  <si>
    <t>L0-Norm</t>
  </si>
  <si>
    <t>It refers to the norm of the L0 adversarial images(vectors) generated by the generator(adverarial attack).</t>
  </si>
  <si>
    <t>Time</t>
  </si>
  <si>
    <t>It refers to the toal time required to perform the TSAA attack on test dataset and generate the adversarial images</t>
  </si>
  <si>
    <t>Adversarial Accuracy</t>
  </si>
  <si>
    <t>Adversarial Accuracy measures a network's resilience against adversarial inputs : inputs that are produced by taking inputs that are correctly classified by the DNN and perturbing them slightly, in a way that causes them to be misclassified by the network. Basically, it refers to the accuracy of the model when the adversarial images generated by TSAA are given as input to model for prediction</t>
  </si>
  <si>
    <r>
      <rPr>
        <sz val="10"/>
        <color theme="1"/>
        <rFont val="Arial"/>
      </rPr>
      <t xml:space="preserve">* </t>
    </r>
    <r>
      <rPr>
        <b/>
        <i/>
        <sz val="10"/>
        <color theme="1"/>
        <rFont val="Arial"/>
      </rPr>
      <t>Denotes White-Box Setting</t>
    </r>
  </si>
  <si>
    <t>Fooling Rate</t>
  </si>
  <si>
    <t>Fooling Rate indicates the percentage/fraction of images on which a trained model changes its prediction label after the images are perturbed.</t>
  </si>
  <si>
    <t>Robust Accuracy</t>
  </si>
  <si>
    <t>It indicates the percentage/fraction of images which are classifed correctly by the trained model even after performing adversarial attack on those images.</t>
  </si>
  <si>
    <t>Source(Generator)</t>
  </si>
  <si>
    <t>Model</t>
  </si>
  <si>
    <t>Time (ms)</t>
  </si>
  <si>
    <t>Adversarial Accuracy (%)</t>
  </si>
  <si>
    <t>Fooling Rate (%)</t>
  </si>
  <si>
    <t>Robust Accuracy (%)</t>
  </si>
  <si>
    <t>AlexNet</t>
  </si>
  <si>
    <t>AlexNet*</t>
  </si>
  <si>
    <t>ResNet50</t>
  </si>
  <si>
    <t>ResNet101</t>
  </si>
  <si>
    <t>MobileNet_v2</t>
  </si>
  <si>
    <t>DenseNet121</t>
  </si>
  <si>
    <t>ResNet50*</t>
  </si>
  <si>
    <t>ResNet101*</t>
  </si>
  <si>
    <t>MobileNet_V2</t>
  </si>
  <si>
    <t>MobileNet_V2*</t>
  </si>
  <si>
    <t>DenseNet121*</t>
  </si>
  <si>
    <t>Epsilon=0.0005</t>
  </si>
  <si>
    <t>Epsilon=1.0</t>
  </si>
  <si>
    <t>:17.361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</si>
</sst>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0"/>
      <color theme="1"/>
      <name val="Arial"/>
    </font>
    <font>
      <b/>
      <u/>
      <sz val="16"/>
      <color theme="1"/>
      <name val="Arial"/>
    </font>
    <font>
      <sz val="16"/>
      <color theme="1"/>
      <name val="Arial"/>
    </font>
    <font>
      <sz val="10"/>
      <color rgb="FF000000"/>
      <name val="Arial"/>
    </font>
    <font>
      <b/>
      <sz val="10"/>
      <color rgb="FF000000"/>
      <name val="Arial"/>
    </font>
    <font>
      <sz val="10"/>
      <name val="Arial"/>
    </font>
    <font>
      <b/>
      <sz val="11"/>
      <color theme="1"/>
      <name val="Arial"/>
    </font>
    <font>
      <b/>
      <sz val="11"/>
      <color rgb="FF000000"/>
      <name val="Arial"/>
    </font>
    <font>
      <b/>
      <sz val="12"/>
      <color theme="1"/>
      <name val="Arial"/>
    </font>
    <font>
      <b/>
      <sz val="10"/>
      <color theme="1"/>
      <name val="Arial"/>
    </font>
    <font>
      <sz val="11"/>
      <color rgb="FF000000"/>
      <name val="Arial"/>
    </font>
    <font>
      <sz val="11"/>
      <color theme="1"/>
      <name val="Arial"/>
    </font>
    <font>
      <sz val="11"/>
      <color rgb="FF212121"/>
      <name val="Arial"/>
    </font>
    <font>
      <b/>
      <sz val="11"/>
      <color rgb="FFFF0000"/>
      <name val="Arial"/>
    </font>
    <font>
      <sz val="11"/>
      <color rgb="FF434343"/>
      <name val="Arial"/>
    </font>
    <font>
      <sz val="10"/>
      <color theme="1"/>
      <name val="Arial"/>
    </font>
    <font>
      <b/>
      <sz val="10"/>
      <color rgb="FF000000"/>
      <name val="Arial"/>
    </font>
    <font>
      <b/>
      <i/>
      <sz val="10"/>
      <color theme="1"/>
      <name val="Arial"/>
    </font>
    <font>
      <sz val="7"/>
      <color rgb="FF000000"/>
      <name val="Courier New"/>
      <family val="3"/>
    </font>
    <font>
      <sz val="10"/>
      <color rgb="FF000000"/>
      <name val="Courier New"/>
      <family val="3"/>
    </font>
    <font>
      <sz val="12"/>
      <color rgb="FF000000"/>
      <name val="Arial"/>
      <family val="2"/>
    </font>
    <font>
      <b/>
      <i/>
      <u/>
      <sz val="12"/>
      <color theme="1"/>
      <name val="Arial"/>
      <family val="2"/>
    </font>
    <font>
      <b/>
      <u/>
      <sz val="16"/>
      <color rgb="FF000000"/>
      <name val="Arial"/>
      <family val="2"/>
    </font>
    <font>
      <sz val="10"/>
      <name val="Arial"/>
      <family val="2"/>
      <scheme val="major"/>
    </font>
    <font>
      <b/>
      <sz val="10"/>
      <color rgb="FFFF0000"/>
      <name val="Arial"/>
      <family val="2"/>
      <scheme val="major"/>
    </font>
  </fonts>
  <fills count="3">
    <fill>
      <patternFill patternType="none"/>
    </fill>
    <fill>
      <patternFill patternType="gray125"/>
    </fill>
    <fill>
      <patternFill patternType="solid">
        <fgColor rgb="FFFFFFFF"/>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5">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0" borderId="0" xfId="0" applyFont="1" applyAlignment="1"/>
    <xf numFmtId="0" fontId="5" fillId="0" borderId="1" xfId="0" applyFont="1" applyBorder="1" applyAlignment="1">
      <alignment horizontal="center" vertical="center" wrapText="1"/>
    </xf>
    <xf numFmtId="0" fontId="1" fillId="0" borderId="0" xfId="0" applyFont="1" applyAlignment="1">
      <alignment vertical="center" wrapText="1"/>
    </xf>
    <xf numFmtId="0" fontId="7" fillId="0" borderId="8" xfId="0" applyFont="1" applyBorder="1" applyAlignment="1">
      <alignment horizontal="center" wrapText="1"/>
    </xf>
    <xf numFmtId="0" fontId="7" fillId="0" borderId="4" xfId="0" applyFont="1" applyBorder="1" applyAlignment="1">
      <alignment horizontal="center" wrapText="1"/>
    </xf>
    <xf numFmtId="0" fontId="7" fillId="0" borderId="4" xfId="0" applyFont="1" applyBorder="1" applyAlignment="1">
      <alignment horizontal="center" wrapText="1"/>
    </xf>
    <xf numFmtId="0" fontId="8" fillId="2" borderId="4" xfId="0" applyFont="1" applyFill="1" applyBorder="1" applyAlignment="1">
      <alignment horizontal="center" wrapText="1"/>
    </xf>
    <xf numFmtId="0" fontId="7" fillId="0" borderId="9" xfId="0" applyFont="1" applyBorder="1" applyAlignment="1">
      <alignment horizontal="center" wrapText="1"/>
    </xf>
    <xf numFmtId="0" fontId="1" fillId="0" borderId="2" xfId="0" applyFont="1" applyBorder="1" applyAlignment="1">
      <alignment wrapText="1"/>
    </xf>
    <xf numFmtId="0" fontId="1" fillId="0" borderId="10" xfId="0" applyFont="1" applyBorder="1" applyAlignment="1">
      <alignment horizontal="center" wrapText="1"/>
    </xf>
    <xf numFmtId="0" fontId="10" fillId="0" borderId="0" xfId="0" applyFont="1" applyAlignment="1">
      <alignment horizontal="center" wrapText="1"/>
    </xf>
    <xf numFmtId="0" fontId="11" fillId="2" borderId="0" xfId="0" applyFont="1" applyFill="1" applyAlignment="1">
      <alignment horizontal="center" wrapText="1"/>
    </xf>
    <xf numFmtId="0" fontId="10" fillId="0" borderId="0" xfId="0" applyFont="1" applyAlignment="1">
      <alignment horizontal="center" wrapText="1"/>
    </xf>
    <xf numFmtId="0" fontId="13" fillId="2" borderId="0" xfId="0" applyFont="1" applyFill="1" applyAlignment="1">
      <alignment horizontal="center" wrapText="1"/>
    </xf>
    <xf numFmtId="0" fontId="10" fillId="0" borderId="10" xfId="0" applyFont="1" applyBorder="1" applyAlignment="1">
      <alignment horizontal="center" wrapText="1"/>
    </xf>
    <xf numFmtId="0" fontId="13" fillId="2" borderId="10" xfId="0" applyFont="1" applyFill="1" applyBorder="1" applyAlignment="1">
      <alignment horizontal="center" wrapText="1"/>
    </xf>
    <xf numFmtId="0" fontId="12" fillId="0" borderId="10" xfId="0" applyFont="1" applyBorder="1" applyAlignment="1">
      <alignment horizontal="center" wrapText="1"/>
    </xf>
    <xf numFmtId="0" fontId="16" fillId="0" borderId="0" xfId="0" applyFont="1" applyAlignment="1">
      <alignment wrapText="1"/>
    </xf>
    <xf numFmtId="0" fontId="10" fillId="0" borderId="10" xfId="0" applyFont="1" applyBorder="1" applyAlignment="1">
      <alignment horizontal="center" wrapText="1"/>
    </xf>
    <xf numFmtId="0" fontId="11" fillId="2" borderId="10" xfId="0" applyFont="1" applyFill="1" applyBorder="1" applyAlignment="1">
      <alignment horizontal="center" wrapText="1"/>
    </xf>
    <xf numFmtId="0" fontId="14" fillId="0" borderId="11" xfId="0" applyFont="1" applyBorder="1" applyAlignment="1">
      <alignment horizontal="center" wrapText="1"/>
    </xf>
    <xf numFmtId="0" fontId="10" fillId="0" borderId="0" xfId="0" applyFont="1" applyAlignment="1">
      <alignment wrapText="1"/>
    </xf>
    <xf numFmtId="0" fontId="0" fillId="0" borderId="0" xfId="0" applyFont="1" applyAlignment="1">
      <alignment wrapText="1"/>
    </xf>
    <xf numFmtId="0" fontId="9" fillId="0" borderId="0" xfId="0" applyFont="1" applyAlignment="1">
      <alignment wrapText="1"/>
    </xf>
    <xf numFmtId="0" fontId="17" fillId="0" borderId="0" xfId="0" applyFont="1" applyAlignment="1">
      <alignment wrapText="1"/>
    </xf>
    <xf numFmtId="0" fontId="11" fillId="0" borderId="6" xfId="0" applyFont="1" applyBorder="1" applyAlignment="1">
      <alignment horizontal="center" wrapText="1"/>
    </xf>
    <xf numFmtId="0" fontId="13" fillId="2" borderId="6" xfId="0" applyFont="1" applyFill="1" applyBorder="1" applyAlignment="1">
      <alignment horizontal="center" wrapText="1"/>
    </xf>
    <xf numFmtId="0" fontId="13" fillId="2" borderId="11" xfId="0" applyFont="1" applyFill="1" applyBorder="1" applyAlignment="1">
      <alignment horizontal="center" wrapText="1"/>
    </xf>
    <xf numFmtId="0" fontId="15" fillId="2" borderId="6" xfId="0" applyFont="1" applyFill="1" applyBorder="1" applyAlignment="1">
      <alignment horizontal="center" wrapText="1"/>
    </xf>
    <xf numFmtId="0" fontId="11" fillId="2" borderId="6" xfId="0" applyFont="1" applyFill="1" applyBorder="1" applyAlignment="1">
      <alignment horizontal="center" wrapText="1"/>
    </xf>
    <xf numFmtId="0" fontId="11" fillId="2" borderId="6" xfId="0" applyFont="1" applyFill="1" applyBorder="1" applyAlignment="1">
      <alignment horizontal="center" wrapText="1"/>
    </xf>
    <xf numFmtId="0" fontId="11" fillId="2" borderId="11" xfId="0" applyFont="1" applyFill="1" applyBorder="1" applyAlignment="1">
      <alignment horizontal="center" wrapText="1"/>
    </xf>
    <xf numFmtId="0" fontId="1" fillId="0" borderId="0" xfId="0" applyFont="1" applyBorder="1" applyAlignment="1">
      <alignment horizontal="center" wrapText="1"/>
    </xf>
    <xf numFmtId="0" fontId="1" fillId="0" borderId="9" xfId="0" applyFont="1" applyBorder="1" applyAlignment="1">
      <alignment horizontal="center" wrapText="1"/>
    </xf>
    <xf numFmtId="0" fontId="11" fillId="2" borderId="12" xfId="0" applyFont="1" applyFill="1" applyBorder="1" applyAlignment="1">
      <alignment horizontal="center" wrapText="1"/>
    </xf>
    <xf numFmtId="0" fontId="12" fillId="0" borderId="12" xfId="0" applyFont="1" applyBorder="1" applyAlignment="1">
      <alignment horizontal="center" wrapText="1"/>
    </xf>
    <xf numFmtId="0" fontId="13" fillId="2" borderId="12" xfId="0" applyFont="1" applyFill="1" applyBorder="1" applyAlignment="1">
      <alignment horizontal="center" wrapText="1"/>
    </xf>
    <xf numFmtId="0" fontId="14" fillId="0" borderId="12" xfId="0" applyFont="1" applyBorder="1" applyAlignment="1">
      <alignment horizontal="center" wrapText="1"/>
    </xf>
    <xf numFmtId="0" fontId="15" fillId="2" borderId="12" xfId="0" applyFont="1" applyFill="1" applyBorder="1" applyAlignment="1">
      <alignment horizontal="center" wrapText="1"/>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xf numFmtId="0" fontId="22" fillId="0" borderId="0" xfId="0" applyFont="1" applyAlignment="1">
      <alignment vertical="center" wrapText="1"/>
    </xf>
    <xf numFmtId="0" fontId="23" fillId="0" borderId="0" xfId="0" applyFont="1" applyAlignment="1">
      <alignment horizontal="center" vertical="center"/>
    </xf>
    <xf numFmtId="0" fontId="24" fillId="0" borderId="12" xfId="0" applyFont="1" applyBorder="1" applyAlignment="1">
      <alignment horizontal="center" wrapText="1"/>
    </xf>
    <xf numFmtId="0" fontId="24" fillId="0" borderId="12" xfId="0" applyFont="1" applyBorder="1" applyAlignment="1">
      <alignment horizontal="center" vertical="center"/>
    </xf>
    <xf numFmtId="0" fontId="24" fillId="2" borderId="12" xfId="0" applyFont="1" applyFill="1" applyBorder="1" applyAlignment="1">
      <alignment horizontal="center" wrapText="1"/>
    </xf>
    <xf numFmtId="0" fontId="25" fillId="0" borderId="12" xfId="0" applyFont="1" applyBorder="1" applyAlignment="1">
      <alignment horizontal="center" wrapText="1"/>
    </xf>
    <xf numFmtId="0" fontId="9" fillId="0" borderId="5" xfId="0" applyFont="1" applyBorder="1" applyAlignment="1">
      <alignment horizontal="center" vertical="center" wrapText="1"/>
    </xf>
    <xf numFmtId="0" fontId="6" fillId="0" borderId="5" xfId="0" applyFont="1" applyBorder="1"/>
    <xf numFmtId="0" fontId="6" fillId="0" borderId="7" xfId="0" applyFont="1" applyBorder="1"/>
    <xf numFmtId="0" fontId="2" fillId="0" borderId="0" xfId="0" applyFont="1" applyAlignment="1">
      <alignment wrapText="1"/>
    </xf>
    <xf numFmtId="0" fontId="0" fillId="0" borderId="0" xfId="0" applyFont="1" applyAlignment="1"/>
    <xf numFmtId="0" fontId="4" fillId="2" borderId="0" xfId="0" applyFont="1" applyFill="1" applyAlignment="1">
      <alignment wrapText="1"/>
    </xf>
    <xf numFmtId="0" fontId="4" fillId="0" borderId="2" xfId="0" applyFont="1" applyBorder="1" applyAlignment="1">
      <alignment vertical="center" wrapText="1"/>
    </xf>
    <xf numFmtId="0" fontId="6" fillId="0" borderId="3" xfId="0" applyFont="1" applyBorder="1"/>
    <xf numFmtId="0" fontId="6" fillId="0" borderId="4" xfId="0" applyFont="1" applyBorder="1"/>
    <xf numFmtId="0" fontId="4" fillId="0" borderId="0" xfId="0" applyFont="1" applyAlignment="1">
      <alignment wrapText="1"/>
    </xf>
    <xf numFmtId="0" fontId="5" fillId="0" borderId="5" xfId="0" applyFont="1" applyBorder="1" applyAlignment="1">
      <alignment horizontal="center" vertical="center" wrapText="1"/>
    </xf>
    <xf numFmtId="0" fontId="4" fillId="0" borderId="0" xfId="0" applyFont="1" applyAlignment="1">
      <alignment vertical="center" wrapText="1"/>
    </xf>
    <xf numFmtId="0" fontId="6" fillId="0" borderId="6" xfId="0" applyFont="1" applyBorder="1"/>
    <xf numFmtId="0" fontId="4" fillId="2"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9"/>
  <sheetViews>
    <sheetView tabSelected="1" zoomScale="70" zoomScaleNormal="70" workbookViewId="0">
      <selection activeCell="C43" sqref="C43"/>
    </sheetView>
  </sheetViews>
  <sheetFormatPr defaultColWidth="14.453125" defaultRowHeight="15" customHeight="1" x14ac:dyDescent="0.25"/>
  <cols>
    <col min="1" max="1" width="11.7265625" customWidth="1"/>
    <col min="2" max="2" width="26.7265625" customWidth="1"/>
    <col min="3" max="3" width="21" customWidth="1"/>
    <col min="4" max="4" width="14.26953125" customWidth="1"/>
    <col min="5" max="5" width="25.08984375" customWidth="1"/>
    <col min="6" max="6" width="26.7265625" customWidth="1"/>
    <col min="7" max="7" width="19.7265625" customWidth="1"/>
    <col min="8" max="8" width="23" customWidth="1"/>
  </cols>
  <sheetData>
    <row r="1" spans="1:26" ht="15.75" customHeight="1" x14ac:dyDescent="0.4">
      <c r="A1" s="1"/>
      <c r="B1" s="1"/>
      <c r="C1" s="1"/>
      <c r="D1" s="54"/>
      <c r="E1" s="55"/>
      <c r="F1" s="55"/>
      <c r="G1" s="2"/>
      <c r="H1" s="2"/>
      <c r="I1" s="1"/>
      <c r="J1" s="1"/>
      <c r="K1" s="1"/>
      <c r="L1" s="1"/>
      <c r="M1" s="1"/>
      <c r="N1" s="1"/>
      <c r="O1" s="1"/>
      <c r="P1" s="1"/>
      <c r="Q1" s="1"/>
      <c r="R1" s="1"/>
      <c r="S1" s="1"/>
      <c r="T1" s="1"/>
      <c r="U1" s="1"/>
      <c r="V1" s="1"/>
      <c r="W1" s="1"/>
      <c r="X1" s="1"/>
      <c r="Y1" s="1"/>
      <c r="Z1" s="1"/>
    </row>
    <row r="2" spans="1:26" ht="15.7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3"/>
      <c r="B3" s="45" t="s">
        <v>0</v>
      </c>
      <c r="C3" s="3"/>
      <c r="D3" s="3"/>
      <c r="E3" s="3"/>
      <c r="F3" s="1"/>
      <c r="G3" s="1"/>
      <c r="H3" s="1"/>
      <c r="I3" s="1"/>
      <c r="J3" s="1"/>
      <c r="K3" s="1"/>
      <c r="L3" s="1"/>
      <c r="M3" s="1"/>
      <c r="N3" s="1"/>
      <c r="O3" s="1"/>
      <c r="P3" s="1"/>
      <c r="Q3" s="1"/>
      <c r="R3" s="1"/>
      <c r="S3" s="1"/>
      <c r="T3" s="1"/>
      <c r="U3" s="1"/>
      <c r="V3" s="1"/>
      <c r="W3" s="1"/>
      <c r="X3" s="1"/>
      <c r="Y3" s="1"/>
      <c r="Z3" s="1"/>
    </row>
    <row r="4" spans="1:26" ht="15.75" customHeight="1" x14ac:dyDescent="0.35">
      <c r="A4" s="3"/>
      <c r="B4" s="44"/>
      <c r="F4" s="1"/>
      <c r="G4" s="56"/>
      <c r="H4" s="55"/>
      <c r="I4" s="55"/>
      <c r="J4" s="1"/>
      <c r="K4" s="1"/>
      <c r="L4" s="1"/>
      <c r="M4" s="1"/>
      <c r="N4" s="1"/>
      <c r="O4" s="1"/>
      <c r="P4" s="1"/>
      <c r="Q4" s="1"/>
      <c r="R4" s="1"/>
      <c r="S4" s="1"/>
      <c r="T4" s="1"/>
      <c r="U4" s="1"/>
      <c r="V4" s="1"/>
      <c r="W4" s="1"/>
      <c r="X4" s="1"/>
      <c r="Y4" s="1"/>
      <c r="Z4" s="1"/>
    </row>
    <row r="5" spans="1:26" ht="30" customHeight="1" x14ac:dyDescent="0.25">
      <c r="A5" s="3"/>
      <c r="B5" s="4" t="s">
        <v>1</v>
      </c>
      <c r="C5" s="57" t="s">
        <v>2</v>
      </c>
      <c r="D5" s="58"/>
      <c r="E5" s="59"/>
      <c r="F5" s="1"/>
      <c r="G5" s="60"/>
      <c r="H5" s="55"/>
      <c r="I5" s="55"/>
      <c r="J5" s="1"/>
      <c r="K5" s="1"/>
      <c r="L5" s="1"/>
      <c r="M5" s="1"/>
      <c r="N5" s="1"/>
      <c r="O5" s="1"/>
      <c r="P5" s="1"/>
      <c r="Q5" s="1"/>
      <c r="R5" s="1"/>
      <c r="S5" s="1"/>
      <c r="T5" s="1"/>
      <c r="U5" s="1"/>
      <c r="V5" s="1"/>
      <c r="W5" s="1"/>
      <c r="X5" s="1"/>
      <c r="Y5" s="1"/>
      <c r="Z5" s="1"/>
    </row>
    <row r="6" spans="1:26" ht="28.5" customHeight="1" x14ac:dyDescent="0.25">
      <c r="A6" s="3"/>
      <c r="B6" s="4" t="s">
        <v>3</v>
      </c>
      <c r="C6" s="57" t="s">
        <v>4</v>
      </c>
      <c r="D6" s="58"/>
      <c r="E6" s="59"/>
      <c r="F6" s="1"/>
      <c r="G6" s="1"/>
      <c r="H6" s="1"/>
      <c r="I6" s="1"/>
      <c r="J6" s="1"/>
      <c r="K6" s="1"/>
      <c r="L6" s="1"/>
      <c r="M6" s="1"/>
      <c r="N6" s="1"/>
      <c r="O6" s="1"/>
      <c r="P6" s="1"/>
      <c r="Q6" s="1"/>
      <c r="R6" s="1"/>
      <c r="S6" s="1"/>
      <c r="T6" s="1"/>
      <c r="U6" s="1"/>
      <c r="V6" s="1"/>
      <c r="W6" s="1"/>
      <c r="X6" s="1"/>
      <c r="Y6" s="1"/>
      <c r="Z6" s="1"/>
    </row>
    <row r="7" spans="1:26" ht="15.75" customHeight="1" x14ac:dyDescent="0.25">
      <c r="A7" s="3"/>
      <c r="B7" s="61" t="s">
        <v>5</v>
      </c>
      <c r="C7" s="62" t="s">
        <v>6</v>
      </c>
      <c r="D7" s="55"/>
      <c r="E7" s="63"/>
      <c r="F7" s="1"/>
      <c r="H7" s="1"/>
      <c r="I7" s="1"/>
      <c r="J7" s="1"/>
      <c r="K7" s="1"/>
      <c r="L7" s="1"/>
      <c r="M7" s="1"/>
      <c r="N7" s="1"/>
      <c r="O7" s="1"/>
      <c r="P7" s="1"/>
      <c r="Q7" s="1"/>
      <c r="R7" s="1"/>
      <c r="S7" s="1"/>
      <c r="T7" s="1"/>
      <c r="U7" s="1"/>
      <c r="V7" s="1"/>
      <c r="W7" s="1"/>
      <c r="X7" s="1"/>
      <c r="Y7" s="1"/>
      <c r="Z7" s="1"/>
    </row>
    <row r="8" spans="1:26" ht="35.5" customHeight="1" x14ac:dyDescent="0.25">
      <c r="A8" s="3"/>
      <c r="B8" s="52"/>
      <c r="C8" s="55"/>
      <c r="D8" s="55"/>
      <c r="E8" s="63"/>
      <c r="F8" s="5" t="s">
        <v>7</v>
      </c>
      <c r="G8" s="1"/>
      <c r="H8" s="1"/>
      <c r="I8" s="1"/>
      <c r="J8" s="1"/>
      <c r="K8" s="1"/>
      <c r="L8" s="1"/>
      <c r="M8" s="1"/>
      <c r="N8" s="1"/>
      <c r="O8" s="1"/>
      <c r="P8" s="1"/>
      <c r="Q8" s="1"/>
      <c r="R8" s="1"/>
      <c r="S8" s="1"/>
      <c r="T8" s="1"/>
      <c r="U8" s="1"/>
      <c r="V8" s="1"/>
      <c r="W8" s="1"/>
      <c r="X8" s="1"/>
      <c r="Y8" s="1"/>
      <c r="Z8" s="1"/>
    </row>
    <row r="9" spans="1:26" ht="26.25" customHeight="1" x14ac:dyDescent="0.25">
      <c r="A9" s="3"/>
      <c r="B9" s="53"/>
      <c r="C9" s="55"/>
      <c r="D9" s="55"/>
      <c r="E9" s="63"/>
      <c r="F9" s="1"/>
      <c r="G9" s="1"/>
      <c r="H9" s="1"/>
      <c r="I9" s="1"/>
      <c r="J9" s="1"/>
      <c r="K9" s="1"/>
      <c r="L9" s="1"/>
      <c r="M9" s="1"/>
      <c r="N9" s="1"/>
      <c r="O9" s="1"/>
      <c r="P9" s="1"/>
      <c r="Q9" s="1"/>
      <c r="R9" s="1"/>
      <c r="S9" s="1"/>
      <c r="T9" s="1"/>
      <c r="U9" s="1"/>
      <c r="V9" s="1"/>
      <c r="W9" s="1"/>
      <c r="X9" s="1"/>
      <c r="Y9" s="1"/>
      <c r="Z9" s="1"/>
    </row>
    <row r="10" spans="1:26" ht="42.5" customHeight="1" x14ac:dyDescent="0.25">
      <c r="A10" s="3"/>
      <c r="B10" s="4" t="s">
        <v>8</v>
      </c>
      <c r="C10" s="64" t="s">
        <v>9</v>
      </c>
      <c r="D10" s="58"/>
      <c r="E10" s="59"/>
      <c r="F10" s="1"/>
      <c r="G10" s="1"/>
      <c r="H10" s="1"/>
      <c r="I10" s="1"/>
      <c r="J10" s="1"/>
      <c r="K10" s="1"/>
      <c r="L10" s="1"/>
      <c r="M10" s="1"/>
      <c r="N10" s="1"/>
      <c r="O10" s="1"/>
      <c r="P10" s="1"/>
      <c r="Q10" s="1"/>
      <c r="R10" s="1"/>
      <c r="S10" s="1"/>
      <c r="T10" s="1"/>
      <c r="U10" s="1"/>
      <c r="V10" s="1"/>
      <c r="W10" s="1"/>
      <c r="X10" s="1"/>
      <c r="Y10" s="1"/>
      <c r="Z10" s="1"/>
    </row>
    <row r="11" spans="1:26" ht="39" customHeight="1" x14ac:dyDescent="0.25">
      <c r="A11" s="1"/>
      <c r="B11" s="4" t="s">
        <v>10</v>
      </c>
      <c r="C11" s="57" t="s">
        <v>11</v>
      </c>
      <c r="D11" s="58"/>
      <c r="E11" s="59"/>
      <c r="F11" s="1"/>
      <c r="G11" s="1"/>
      <c r="H11" s="1"/>
      <c r="I11" s="1"/>
      <c r="J11" s="1"/>
      <c r="K11" s="1"/>
      <c r="L11" s="1"/>
      <c r="M11" s="1"/>
      <c r="N11" s="1"/>
      <c r="O11" s="1"/>
      <c r="P11" s="1"/>
      <c r="Q11" s="1"/>
      <c r="R11" s="1"/>
      <c r="S11" s="1"/>
      <c r="T11" s="1"/>
      <c r="U11" s="1"/>
      <c r="V11" s="1"/>
      <c r="W11" s="1"/>
      <c r="X11" s="1"/>
      <c r="Y11" s="1"/>
      <c r="Z11" s="1"/>
    </row>
    <row r="12" spans="1:26" ht="15.75" customHeight="1" x14ac:dyDescent="0.25">
      <c r="A12" s="1"/>
      <c r="I12" s="1"/>
      <c r="J12" s="1"/>
      <c r="K12" s="1"/>
      <c r="L12" s="1"/>
      <c r="M12" s="1"/>
      <c r="N12" s="1"/>
      <c r="O12" s="1"/>
      <c r="P12" s="1"/>
      <c r="Q12" s="1"/>
      <c r="R12" s="1"/>
      <c r="S12" s="1"/>
      <c r="T12" s="1"/>
      <c r="U12" s="1"/>
      <c r="V12" s="1"/>
      <c r="W12" s="1"/>
      <c r="X12" s="1"/>
      <c r="Y12" s="1"/>
      <c r="Z12" s="1"/>
    </row>
    <row r="13" spans="1:26" ht="15.75" customHeight="1" x14ac:dyDescent="0.25">
      <c r="A13" s="1"/>
      <c r="I13" s="1"/>
      <c r="J13" s="1"/>
      <c r="K13" s="1"/>
      <c r="L13" s="1"/>
      <c r="M13" s="1"/>
      <c r="N13" s="1"/>
      <c r="O13" s="1"/>
      <c r="P13" s="1"/>
      <c r="Q13" s="1"/>
      <c r="R13" s="1"/>
      <c r="S13" s="1"/>
      <c r="T13" s="1"/>
      <c r="U13" s="1"/>
      <c r="V13" s="1"/>
      <c r="W13" s="1"/>
      <c r="X13" s="1"/>
      <c r="Y13" s="1"/>
      <c r="Z13" s="1"/>
    </row>
    <row r="14" spans="1:26" ht="25" customHeight="1" x14ac:dyDescent="0.25">
      <c r="A14" s="1"/>
      <c r="F14" s="46" t="s">
        <v>29</v>
      </c>
      <c r="I14" s="1"/>
      <c r="J14" s="1"/>
      <c r="K14" s="1"/>
      <c r="L14" s="1"/>
      <c r="M14" s="1"/>
      <c r="N14" s="1"/>
      <c r="O14" s="1"/>
      <c r="P14" s="1"/>
      <c r="Q14" s="1"/>
      <c r="R14" s="1"/>
      <c r="S14" s="1"/>
      <c r="T14" s="1"/>
      <c r="U14" s="1"/>
      <c r="V14" s="1"/>
      <c r="W14" s="1"/>
      <c r="X14" s="1"/>
      <c r="Y14" s="1"/>
      <c r="Z14" s="1"/>
    </row>
    <row r="15" spans="1:26" ht="15.75" customHeight="1" x14ac:dyDescent="0.25">
      <c r="A15" s="1"/>
      <c r="I15" s="1"/>
      <c r="J15" s="1"/>
      <c r="K15" s="1"/>
      <c r="L15" s="1"/>
      <c r="M15" s="1"/>
      <c r="N15" s="1"/>
      <c r="O15" s="1"/>
      <c r="P15" s="1"/>
      <c r="Q15" s="1"/>
      <c r="R15" s="1"/>
      <c r="S15" s="1"/>
      <c r="T15" s="1"/>
      <c r="U15" s="1"/>
      <c r="V15" s="1"/>
      <c r="W15" s="1"/>
      <c r="X15" s="1"/>
      <c r="Y15" s="1"/>
      <c r="Z15" s="1"/>
    </row>
    <row r="16" spans="1:26" ht="15.75" customHeight="1" x14ac:dyDescent="0.25">
      <c r="A16" s="1"/>
      <c r="I16" s="1"/>
      <c r="J16" s="1"/>
      <c r="K16" s="1"/>
      <c r="L16" s="1"/>
      <c r="M16" s="1"/>
      <c r="N16" s="1"/>
      <c r="O16" s="1"/>
      <c r="P16" s="1"/>
      <c r="Q16" s="1"/>
      <c r="R16" s="1"/>
      <c r="S16" s="1"/>
      <c r="T16" s="1"/>
      <c r="U16" s="1"/>
      <c r="V16" s="1"/>
      <c r="W16" s="1"/>
      <c r="X16" s="1"/>
      <c r="Y16" s="1"/>
      <c r="Z16" s="1"/>
    </row>
    <row r="17" spans="1:26" ht="15.75" customHeight="1" x14ac:dyDescent="0.3">
      <c r="A17" s="1"/>
      <c r="B17" s="6" t="s">
        <v>12</v>
      </c>
      <c r="C17" s="8" t="s">
        <v>13</v>
      </c>
      <c r="D17" s="8" t="s">
        <v>1</v>
      </c>
      <c r="E17" s="8" t="s">
        <v>14</v>
      </c>
      <c r="F17" s="9" t="s">
        <v>15</v>
      </c>
      <c r="G17" s="9" t="s">
        <v>16</v>
      </c>
      <c r="H17" s="10" t="s">
        <v>17</v>
      </c>
      <c r="I17" s="1"/>
      <c r="J17" s="1"/>
      <c r="K17" s="1"/>
      <c r="L17" s="1"/>
      <c r="M17" s="1"/>
      <c r="N17" s="1"/>
      <c r="O17" s="1"/>
      <c r="P17" s="1"/>
      <c r="Q17" s="1"/>
      <c r="R17" s="1"/>
      <c r="S17" s="1"/>
      <c r="T17" s="1"/>
      <c r="U17" s="1"/>
      <c r="V17" s="1"/>
      <c r="W17" s="1"/>
      <c r="X17" s="1"/>
      <c r="Y17" s="1"/>
      <c r="Z17" s="1"/>
    </row>
    <row r="18" spans="1:26" ht="15.75" customHeight="1" x14ac:dyDescent="0.25">
      <c r="A18" s="1"/>
      <c r="B18" s="11"/>
      <c r="C18" s="12"/>
      <c r="D18" s="35"/>
      <c r="E18" s="35"/>
      <c r="F18" s="35"/>
      <c r="G18" s="35"/>
      <c r="H18" s="36"/>
      <c r="I18" s="1"/>
      <c r="J18" s="1"/>
      <c r="K18" s="1"/>
      <c r="L18" s="1"/>
      <c r="M18" s="1"/>
      <c r="N18" s="1"/>
      <c r="O18" s="1"/>
      <c r="P18" s="1"/>
      <c r="Q18" s="1"/>
      <c r="R18" s="1"/>
      <c r="S18" s="1"/>
      <c r="T18" s="1"/>
      <c r="U18" s="1"/>
      <c r="V18" s="1"/>
      <c r="W18" s="1"/>
      <c r="X18" s="1"/>
      <c r="Y18" s="1"/>
      <c r="Z18" s="1"/>
    </row>
    <row r="19" spans="1:26" ht="15.75" customHeight="1" x14ac:dyDescent="0.3">
      <c r="A19" s="1"/>
      <c r="B19" s="51" t="s">
        <v>18</v>
      </c>
      <c r="C19" s="15" t="s">
        <v>19</v>
      </c>
      <c r="D19" s="49">
        <v>0</v>
      </c>
      <c r="E19" s="47">
        <f t="shared" ref="E19:E43" si="0">B982*1000</f>
        <v>0.53402585331320895</v>
      </c>
      <c r="F19" s="48">
        <v>17.774000000000001</v>
      </c>
      <c r="G19" s="48">
        <v>75.262</v>
      </c>
      <c r="H19" s="47">
        <f t="shared" ref="H19:H43" si="1">C982*100</f>
        <v>24.7376788553259</v>
      </c>
      <c r="I19" s="1"/>
      <c r="J19" s="1"/>
      <c r="K19" s="1"/>
      <c r="M19" s="1"/>
      <c r="N19" s="1"/>
      <c r="O19" s="1"/>
      <c r="P19" s="1"/>
      <c r="Q19" s="1"/>
      <c r="R19" s="1"/>
      <c r="S19" s="1"/>
      <c r="T19" s="1"/>
      <c r="U19" s="1"/>
      <c r="V19" s="1"/>
      <c r="W19" s="1"/>
      <c r="X19" s="1"/>
      <c r="Y19" s="1"/>
      <c r="Z19" s="1"/>
    </row>
    <row r="20" spans="1:26" ht="15.75" customHeight="1" x14ac:dyDescent="0.3">
      <c r="A20" s="1"/>
      <c r="B20" s="52"/>
      <c r="C20" s="15" t="s">
        <v>20</v>
      </c>
      <c r="D20" s="49">
        <v>0</v>
      </c>
      <c r="E20" s="47">
        <f t="shared" si="0"/>
        <v>0.75952991582630902</v>
      </c>
      <c r="F20" s="48">
        <v>8.3620000000000001</v>
      </c>
      <c r="G20" s="48">
        <v>90.7</v>
      </c>
      <c r="H20" s="50">
        <f t="shared" si="1"/>
        <v>9.3004769475357705</v>
      </c>
      <c r="I20" s="1"/>
      <c r="J20" s="1"/>
      <c r="M20" s="1"/>
      <c r="N20" s="1"/>
      <c r="O20" s="1"/>
      <c r="P20" s="1"/>
      <c r="Q20" s="1"/>
      <c r="R20" s="1"/>
      <c r="S20" s="1"/>
      <c r="T20" s="1"/>
      <c r="U20" s="1"/>
      <c r="V20" s="1"/>
      <c r="W20" s="1"/>
      <c r="X20" s="1"/>
      <c r="Y20" s="1"/>
      <c r="Z20" s="1"/>
    </row>
    <row r="21" spans="1:26" ht="15.75" customHeight="1" x14ac:dyDescent="0.3">
      <c r="A21" s="1"/>
      <c r="B21" s="52"/>
      <c r="C21" s="15" t="s">
        <v>21</v>
      </c>
      <c r="D21" s="49">
        <v>0</v>
      </c>
      <c r="E21" s="47">
        <f t="shared" si="0"/>
        <v>1.03788137056869</v>
      </c>
      <c r="F21" s="48">
        <v>10.874000000000001</v>
      </c>
      <c r="G21" s="48">
        <v>90.509</v>
      </c>
      <c r="H21" s="47">
        <f t="shared" si="1"/>
        <v>9.4912559618441907</v>
      </c>
      <c r="I21" s="1"/>
      <c r="J21" s="1"/>
      <c r="M21" s="1"/>
      <c r="N21" s="1"/>
      <c r="O21" s="1"/>
      <c r="P21" s="1"/>
      <c r="Q21" s="1"/>
      <c r="R21" s="1"/>
      <c r="S21" s="1"/>
      <c r="T21" s="1"/>
      <c r="U21" s="1"/>
      <c r="V21" s="1"/>
      <c r="W21" s="1"/>
      <c r="X21" s="1"/>
      <c r="Y21" s="1"/>
      <c r="Z21" s="1"/>
    </row>
    <row r="22" spans="1:26" ht="15.75" customHeight="1" x14ac:dyDescent="0.3">
      <c r="A22" s="1"/>
      <c r="B22" s="52"/>
      <c r="C22" s="15" t="s">
        <v>22</v>
      </c>
      <c r="D22" s="49">
        <v>0</v>
      </c>
      <c r="E22" s="47">
        <f t="shared" si="0"/>
        <v>1.4766344773939899</v>
      </c>
      <c r="F22" s="48">
        <v>12.257999999999999</v>
      </c>
      <c r="G22" s="48">
        <v>66.120999999999995</v>
      </c>
      <c r="H22" s="47">
        <f t="shared" si="1"/>
        <v>33.879173290937899</v>
      </c>
      <c r="I22" s="1"/>
      <c r="J22" s="1"/>
      <c r="M22" s="1"/>
      <c r="N22" s="1"/>
      <c r="O22" s="1"/>
      <c r="P22" s="1"/>
      <c r="Q22" s="1"/>
      <c r="R22" s="1"/>
      <c r="S22" s="1"/>
      <c r="T22" s="1"/>
      <c r="U22" s="1"/>
      <c r="V22" s="1"/>
      <c r="W22" s="1"/>
      <c r="X22" s="1"/>
      <c r="Y22" s="1"/>
      <c r="Z22" s="1"/>
    </row>
    <row r="23" spans="1:26" ht="15.75" customHeight="1" x14ac:dyDescent="0.3">
      <c r="A23" s="1"/>
      <c r="B23" s="53"/>
      <c r="C23" s="21" t="s">
        <v>23</v>
      </c>
      <c r="D23" s="49">
        <v>0</v>
      </c>
      <c r="E23" s="47">
        <f t="shared" si="0"/>
        <v>1.1445187612633601</v>
      </c>
      <c r="F23" s="48">
        <v>5.2309999999999999</v>
      </c>
      <c r="G23" s="48">
        <v>73.465999999999994</v>
      </c>
      <c r="H23" s="47">
        <f t="shared" si="1"/>
        <v>26.534181240063496</v>
      </c>
      <c r="I23" s="1"/>
      <c r="J23" s="1"/>
      <c r="M23" s="1"/>
      <c r="N23" s="1"/>
      <c r="O23" s="1"/>
      <c r="P23" s="1"/>
      <c r="Q23" s="1"/>
      <c r="R23" s="1"/>
      <c r="S23" s="1"/>
      <c r="T23" s="1"/>
      <c r="U23" s="1"/>
      <c r="V23" s="1"/>
      <c r="W23" s="1"/>
      <c r="X23" s="1"/>
      <c r="Y23" s="1"/>
      <c r="Z23" s="1"/>
    </row>
    <row r="24" spans="1:26" ht="15.75" customHeight="1" x14ac:dyDescent="0.3">
      <c r="A24" s="1"/>
      <c r="B24" s="51" t="s">
        <v>20</v>
      </c>
      <c r="C24" s="15" t="s">
        <v>18</v>
      </c>
      <c r="D24" s="49">
        <v>0</v>
      </c>
      <c r="E24" s="47">
        <f t="shared" si="0"/>
        <v>1.5021751719173</v>
      </c>
      <c r="F24" s="48">
        <v>17.488</v>
      </c>
      <c r="G24" s="48">
        <v>75.66</v>
      </c>
      <c r="H24" s="47">
        <f t="shared" si="1"/>
        <v>24.340222575516602</v>
      </c>
      <c r="I24" s="1"/>
      <c r="J24" s="1"/>
      <c r="M24" s="1"/>
      <c r="N24" s="1"/>
      <c r="O24" s="1"/>
      <c r="P24" s="1"/>
      <c r="Q24" s="1"/>
      <c r="R24" s="1"/>
      <c r="S24" s="1"/>
      <c r="T24" s="1"/>
      <c r="U24" s="1"/>
      <c r="V24" s="1"/>
      <c r="W24" s="1"/>
      <c r="X24" s="1"/>
      <c r="Y24" s="1"/>
      <c r="Z24" s="1"/>
    </row>
    <row r="25" spans="1:26" ht="15.75" customHeight="1" x14ac:dyDescent="0.3">
      <c r="A25" s="1"/>
      <c r="B25" s="52"/>
      <c r="C25" s="15" t="s">
        <v>24</v>
      </c>
      <c r="D25" s="49">
        <v>0</v>
      </c>
      <c r="E25" s="47">
        <f t="shared" si="0"/>
        <v>1.2600888887535699</v>
      </c>
      <c r="F25" s="48">
        <v>8.4580000000000002</v>
      </c>
      <c r="G25" s="48">
        <v>90.603999999999999</v>
      </c>
      <c r="H25" s="50">
        <f t="shared" si="1"/>
        <v>9.3958664546899797</v>
      </c>
      <c r="I25" s="1"/>
      <c r="J25" s="1"/>
      <c r="M25" s="1"/>
      <c r="N25" s="1"/>
      <c r="O25" s="1"/>
      <c r="P25" s="1"/>
      <c r="Q25" s="1"/>
      <c r="R25" s="1"/>
      <c r="S25" s="1"/>
      <c r="T25" s="1"/>
      <c r="U25" s="1"/>
      <c r="V25" s="1"/>
      <c r="W25" s="1"/>
      <c r="X25" s="1"/>
      <c r="Y25" s="1"/>
      <c r="Z25" s="1"/>
    </row>
    <row r="26" spans="1:26" ht="15.75" customHeight="1" x14ac:dyDescent="0.3">
      <c r="A26" s="1"/>
      <c r="B26" s="52"/>
      <c r="C26" s="15" t="s">
        <v>21</v>
      </c>
      <c r="D26" s="49">
        <v>0</v>
      </c>
      <c r="E26" s="47">
        <f t="shared" si="0"/>
        <v>1.0669475519031699</v>
      </c>
      <c r="F26" s="48">
        <v>10.874000000000001</v>
      </c>
      <c r="G26" s="48">
        <v>90.143000000000001</v>
      </c>
      <c r="H26" s="47">
        <f t="shared" si="1"/>
        <v>9.8569157392686702</v>
      </c>
      <c r="I26" s="1"/>
      <c r="J26" s="1"/>
      <c r="M26" s="1"/>
      <c r="N26" s="1"/>
      <c r="O26" s="1"/>
      <c r="P26" s="1"/>
      <c r="Q26" s="1"/>
      <c r="R26" s="1"/>
      <c r="S26" s="1"/>
      <c r="T26" s="1"/>
      <c r="U26" s="1"/>
      <c r="V26" s="1"/>
      <c r="W26" s="1"/>
      <c r="X26" s="1"/>
      <c r="Y26" s="1"/>
      <c r="Z26" s="1"/>
    </row>
    <row r="27" spans="1:26" ht="15.75" customHeight="1" x14ac:dyDescent="0.3">
      <c r="A27" s="1"/>
      <c r="B27" s="52"/>
      <c r="C27" s="15" t="s">
        <v>22</v>
      </c>
      <c r="D27" s="49">
        <v>0</v>
      </c>
      <c r="E27" s="47">
        <f t="shared" si="0"/>
        <v>1.4871731471560501</v>
      </c>
      <c r="F27" s="48">
        <v>12.385</v>
      </c>
      <c r="G27" s="48">
        <v>65.421000000000006</v>
      </c>
      <c r="H27" s="47">
        <f t="shared" si="1"/>
        <v>34.5786963434022</v>
      </c>
      <c r="I27" s="1"/>
      <c r="J27" s="1"/>
      <c r="M27" s="1"/>
      <c r="N27" s="1"/>
      <c r="O27" s="20"/>
      <c r="P27" s="20"/>
      <c r="Q27" s="20"/>
      <c r="R27" s="1"/>
      <c r="S27" s="1"/>
      <c r="T27" s="1"/>
      <c r="U27" s="1"/>
      <c r="V27" s="1"/>
      <c r="W27" s="1"/>
      <c r="X27" s="1"/>
      <c r="Y27" s="1"/>
      <c r="Z27" s="1"/>
    </row>
    <row r="28" spans="1:26" ht="15.75" customHeight="1" x14ac:dyDescent="0.3">
      <c r="A28" s="1"/>
      <c r="B28" s="53"/>
      <c r="C28" s="21" t="s">
        <v>23</v>
      </c>
      <c r="D28" s="49">
        <v>0</v>
      </c>
      <c r="E28" s="47">
        <f t="shared" si="0"/>
        <v>1.18230276153273</v>
      </c>
      <c r="F28" s="48">
        <v>5.2619999999999996</v>
      </c>
      <c r="G28" s="48">
        <v>73.338999999999999</v>
      </c>
      <c r="H28" s="47">
        <f t="shared" si="1"/>
        <v>26.661367249602502</v>
      </c>
      <c r="I28" s="1"/>
      <c r="J28" s="1"/>
      <c r="M28" s="1"/>
      <c r="N28" s="1"/>
      <c r="O28" s="1"/>
      <c r="P28" s="1"/>
      <c r="Q28" s="1"/>
      <c r="R28" s="1"/>
      <c r="S28" s="1"/>
      <c r="T28" s="1"/>
      <c r="U28" s="1"/>
      <c r="V28" s="1"/>
      <c r="W28" s="1"/>
      <c r="X28" s="1"/>
      <c r="Y28" s="1"/>
      <c r="Z28" s="1"/>
    </row>
    <row r="29" spans="1:26" ht="15.75" customHeight="1" x14ac:dyDescent="0.3">
      <c r="A29" s="1"/>
      <c r="B29" s="51" t="s">
        <v>21</v>
      </c>
      <c r="C29" s="15" t="s">
        <v>18</v>
      </c>
      <c r="D29" s="49">
        <v>0</v>
      </c>
      <c r="E29" s="47">
        <f t="shared" si="0"/>
        <v>0.56848696570707202</v>
      </c>
      <c r="F29" s="48">
        <v>17.757999999999999</v>
      </c>
      <c r="G29" s="48">
        <v>75.516999999999996</v>
      </c>
      <c r="H29" s="47">
        <f t="shared" si="1"/>
        <v>24.483306836248001</v>
      </c>
      <c r="I29" s="1"/>
      <c r="J29" s="1"/>
      <c r="M29" s="1"/>
      <c r="N29" s="1"/>
      <c r="O29" s="1"/>
      <c r="P29" s="1"/>
      <c r="Q29" s="1"/>
      <c r="R29" s="1"/>
      <c r="S29" s="1"/>
      <c r="T29" s="1"/>
      <c r="U29" s="1"/>
      <c r="V29" s="1"/>
      <c r="W29" s="1"/>
      <c r="X29" s="1"/>
      <c r="Y29" s="1"/>
      <c r="Z29" s="1"/>
    </row>
    <row r="30" spans="1:26" ht="15.75" customHeight="1" x14ac:dyDescent="0.3">
      <c r="A30" s="1"/>
      <c r="B30" s="52"/>
      <c r="C30" s="15" t="s">
        <v>20</v>
      </c>
      <c r="D30" s="49">
        <v>0</v>
      </c>
      <c r="E30" s="47">
        <f t="shared" si="0"/>
        <v>1.28382734350256</v>
      </c>
      <c r="F30" s="48">
        <v>8.4260000000000002</v>
      </c>
      <c r="G30" s="48">
        <v>90.7</v>
      </c>
      <c r="H30" s="50">
        <f t="shared" si="1"/>
        <v>9.3004769475357705</v>
      </c>
      <c r="I30" s="1"/>
      <c r="J30" s="1"/>
      <c r="M30" s="1"/>
      <c r="N30" s="1"/>
      <c r="O30" s="1"/>
      <c r="P30" s="1"/>
      <c r="Q30" s="1"/>
      <c r="R30" s="1"/>
      <c r="S30" s="1"/>
      <c r="T30" s="1"/>
      <c r="U30" s="1"/>
      <c r="V30" s="1"/>
      <c r="W30" s="1"/>
      <c r="X30" s="1"/>
      <c r="Y30" s="1"/>
      <c r="Z30" s="1"/>
    </row>
    <row r="31" spans="1:26" ht="15.75" customHeight="1" x14ac:dyDescent="0.3">
      <c r="A31" s="1"/>
      <c r="B31" s="52"/>
      <c r="C31" s="15" t="s">
        <v>25</v>
      </c>
      <c r="D31" s="49">
        <v>0</v>
      </c>
      <c r="E31" s="47">
        <f t="shared" si="0"/>
        <v>1.1695464578455599</v>
      </c>
      <c r="F31" s="48">
        <v>10.859</v>
      </c>
      <c r="G31" s="48">
        <v>90.477000000000004</v>
      </c>
      <c r="H31" s="47">
        <f t="shared" si="1"/>
        <v>9.5230524642289307</v>
      </c>
      <c r="I31" s="1"/>
      <c r="J31" s="1"/>
      <c r="M31" s="1"/>
      <c r="N31" s="1"/>
      <c r="O31" s="1"/>
      <c r="P31" s="1"/>
      <c r="Q31" s="1"/>
      <c r="R31" s="1"/>
      <c r="S31" s="1"/>
      <c r="T31" s="1"/>
      <c r="U31" s="1"/>
      <c r="V31" s="1"/>
      <c r="W31" s="1"/>
      <c r="X31" s="1"/>
      <c r="Y31" s="1"/>
      <c r="Z31" s="1"/>
    </row>
    <row r="32" spans="1:26" ht="15.75" customHeight="1" x14ac:dyDescent="0.3">
      <c r="A32" s="1"/>
      <c r="B32" s="52"/>
      <c r="C32" s="15" t="s">
        <v>22</v>
      </c>
      <c r="D32" s="49">
        <v>0</v>
      </c>
      <c r="E32" s="47">
        <f t="shared" si="0"/>
        <v>1.4017777147277901</v>
      </c>
      <c r="F32" s="48">
        <v>12.544</v>
      </c>
      <c r="G32" s="48">
        <v>65.802999999999997</v>
      </c>
      <c r="H32" s="47">
        <f t="shared" si="1"/>
        <v>34.197138314785306</v>
      </c>
      <c r="I32" s="1"/>
      <c r="J32" s="1"/>
      <c r="M32" s="1"/>
      <c r="N32" s="1"/>
      <c r="O32" s="1"/>
      <c r="P32" s="1"/>
      <c r="Q32" s="1"/>
      <c r="R32" s="1"/>
      <c r="S32" s="1"/>
      <c r="T32" s="1"/>
      <c r="U32" s="1"/>
      <c r="V32" s="1"/>
      <c r="W32" s="1"/>
      <c r="X32" s="1"/>
      <c r="Y32" s="1"/>
      <c r="Z32" s="1"/>
    </row>
    <row r="33" spans="1:26" ht="15.75" customHeight="1" x14ac:dyDescent="0.3">
      <c r="A33" s="1"/>
      <c r="B33" s="53"/>
      <c r="C33" s="21" t="s">
        <v>23</v>
      </c>
      <c r="D33" s="49">
        <v>0</v>
      </c>
      <c r="E33" s="47">
        <f t="shared" si="0"/>
        <v>1.22195609233716</v>
      </c>
      <c r="F33" s="48">
        <v>5.39</v>
      </c>
      <c r="G33" s="48">
        <v>73.576999999999998</v>
      </c>
      <c r="H33" s="47">
        <f t="shared" si="1"/>
        <v>26.422893481717004</v>
      </c>
      <c r="I33" s="1"/>
      <c r="J33" s="1"/>
      <c r="M33" s="1"/>
      <c r="N33" s="1"/>
      <c r="O33" s="1"/>
      <c r="P33" s="1"/>
      <c r="Q33" s="1"/>
      <c r="R33" s="1"/>
      <c r="S33" s="1"/>
      <c r="T33" s="1"/>
      <c r="U33" s="1"/>
      <c r="V33" s="1"/>
      <c r="W33" s="1"/>
      <c r="X33" s="1"/>
      <c r="Y33" s="1"/>
      <c r="Z33" s="1"/>
    </row>
    <row r="34" spans="1:26" ht="15.75" customHeight="1" x14ac:dyDescent="0.3">
      <c r="A34" s="1"/>
      <c r="B34" s="51" t="s">
        <v>26</v>
      </c>
      <c r="C34" s="15" t="s">
        <v>18</v>
      </c>
      <c r="D34" s="49">
        <v>0</v>
      </c>
      <c r="E34" s="47">
        <f t="shared" si="0"/>
        <v>1.5034639588979102</v>
      </c>
      <c r="F34" s="48">
        <v>17.742000000000001</v>
      </c>
      <c r="G34" s="48">
        <v>75.341999999999999</v>
      </c>
      <c r="H34" s="47">
        <f t="shared" si="1"/>
        <v>24.658187599364002</v>
      </c>
      <c r="I34" s="1"/>
      <c r="J34" s="1"/>
      <c r="M34" s="1"/>
      <c r="N34" s="1"/>
      <c r="O34" s="1"/>
      <c r="P34" s="1"/>
      <c r="Q34" s="1"/>
      <c r="R34" s="1"/>
      <c r="S34" s="1"/>
      <c r="T34" s="1"/>
      <c r="U34" s="1"/>
      <c r="V34" s="1"/>
      <c r="W34" s="1"/>
      <c r="X34" s="1"/>
      <c r="Y34" s="1"/>
      <c r="Z34" s="1"/>
    </row>
    <row r="35" spans="1:26" ht="15.75" customHeight="1" x14ac:dyDescent="0.3">
      <c r="A35" s="1"/>
      <c r="B35" s="52"/>
      <c r="C35" s="15" t="s">
        <v>20</v>
      </c>
      <c r="D35" s="49">
        <v>0</v>
      </c>
      <c r="E35" s="47">
        <f t="shared" si="0"/>
        <v>1.2464889471784799</v>
      </c>
      <c r="F35" s="48">
        <v>8.3469999999999995</v>
      </c>
      <c r="G35" s="48">
        <v>90.540999999999997</v>
      </c>
      <c r="H35" s="50">
        <f t="shared" si="1"/>
        <v>9.4594594594594597</v>
      </c>
      <c r="I35" s="1"/>
      <c r="J35" s="1"/>
      <c r="M35" s="1"/>
      <c r="N35" s="1"/>
      <c r="O35" s="1"/>
      <c r="P35" s="1"/>
      <c r="Q35" s="1"/>
      <c r="R35" s="1"/>
      <c r="S35" s="1"/>
      <c r="T35" s="1"/>
      <c r="U35" s="1"/>
      <c r="V35" s="1"/>
      <c r="W35" s="1"/>
      <c r="X35" s="1"/>
      <c r="Y35" s="1"/>
      <c r="Z35" s="1"/>
    </row>
    <row r="36" spans="1:26" ht="15.75" customHeight="1" x14ac:dyDescent="0.3">
      <c r="A36" s="1"/>
      <c r="B36" s="52"/>
      <c r="C36" s="15" t="s">
        <v>21</v>
      </c>
      <c r="D36" s="49">
        <v>0</v>
      </c>
      <c r="E36" s="47">
        <f t="shared" si="0"/>
        <v>1.05160154485171</v>
      </c>
      <c r="F36" s="48">
        <v>10.97</v>
      </c>
      <c r="G36" s="48">
        <v>90.334000000000003</v>
      </c>
      <c r="H36" s="47">
        <f t="shared" si="1"/>
        <v>9.6661367249602499</v>
      </c>
      <c r="I36" s="1"/>
      <c r="J36" s="1"/>
      <c r="M36" s="1"/>
      <c r="N36" s="1"/>
      <c r="O36" s="1"/>
      <c r="P36" s="1"/>
      <c r="Q36" s="1"/>
      <c r="R36" s="1"/>
      <c r="S36" s="1"/>
      <c r="T36" s="1"/>
      <c r="U36" s="1"/>
      <c r="V36" s="1"/>
      <c r="W36" s="1"/>
      <c r="X36" s="1"/>
      <c r="Y36" s="1"/>
      <c r="Z36" s="1"/>
    </row>
    <row r="37" spans="1:26" ht="15.75" customHeight="1" x14ac:dyDescent="0.3">
      <c r="A37" s="1"/>
      <c r="B37" s="52"/>
      <c r="C37" s="15" t="s">
        <v>27</v>
      </c>
      <c r="D37" s="49">
        <v>0</v>
      </c>
      <c r="E37" s="47">
        <f t="shared" si="0"/>
        <v>1.4463122205628098</v>
      </c>
      <c r="F37" s="48">
        <v>12.496</v>
      </c>
      <c r="G37" s="48">
        <v>65.135000000000005</v>
      </c>
      <c r="H37" s="47">
        <f t="shared" si="1"/>
        <v>34.864864864864799</v>
      </c>
      <c r="I37" s="1"/>
      <c r="J37" s="1"/>
      <c r="M37" s="1"/>
      <c r="N37" s="1"/>
      <c r="O37" s="1"/>
      <c r="P37" s="1"/>
      <c r="Q37" s="1"/>
      <c r="R37" s="1"/>
      <c r="S37" s="1"/>
      <c r="T37" s="1"/>
      <c r="U37" s="1"/>
      <c r="V37" s="1"/>
      <c r="W37" s="1"/>
      <c r="X37" s="1"/>
      <c r="Y37" s="1"/>
      <c r="Z37" s="1"/>
    </row>
    <row r="38" spans="1:26" ht="15.75" customHeight="1" x14ac:dyDescent="0.3">
      <c r="A38" s="1"/>
      <c r="B38" s="53"/>
      <c r="C38" s="21" t="s">
        <v>23</v>
      </c>
      <c r="D38" s="49">
        <v>0</v>
      </c>
      <c r="E38" s="47">
        <f t="shared" si="0"/>
        <v>1.24493479160132</v>
      </c>
      <c r="F38" s="48">
        <v>5.31</v>
      </c>
      <c r="G38" s="48">
        <v>73.751999999999995</v>
      </c>
      <c r="H38" s="47">
        <f t="shared" si="1"/>
        <v>26.248012718600901</v>
      </c>
      <c r="I38" s="1"/>
      <c r="J38" s="1"/>
      <c r="M38" s="1"/>
      <c r="N38" s="1"/>
      <c r="O38" s="1"/>
      <c r="P38" s="1"/>
      <c r="Q38" s="1"/>
      <c r="R38" s="1"/>
      <c r="S38" s="1"/>
      <c r="T38" s="1"/>
      <c r="U38" s="1"/>
      <c r="V38" s="1"/>
      <c r="W38" s="1"/>
      <c r="X38" s="1"/>
      <c r="Y38" s="1"/>
      <c r="Z38" s="1"/>
    </row>
    <row r="39" spans="1:26" ht="15.75" customHeight="1" x14ac:dyDescent="0.3">
      <c r="A39" s="1"/>
      <c r="B39" s="51" t="s">
        <v>23</v>
      </c>
      <c r="C39" s="15" t="s">
        <v>18</v>
      </c>
      <c r="D39" s="49">
        <v>0</v>
      </c>
      <c r="E39" s="47">
        <f t="shared" si="0"/>
        <v>1.4617380921526</v>
      </c>
      <c r="F39" s="48" t="s">
        <v>31</v>
      </c>
      <c r="G39" s="48">
        <v>76.168999999999997</v>
      </c>
      <c r="H39" s="47">
        <f t="shared" si="1"/>
        <v>23.831478537360802</v>
      </c>
      <c r="I39" s="1"/>
      <c r="J39" s="1"/>
      <c r="M39" s="1"/>
      <c r="N39" s="1"/>
      <c r="O39" s="1"/>
      <c r="P39" s="1"/>
      <c r="Q39" s="1"/>
      <c r="R39" s="1"/>
      <c r="S39" s="1"/>
      <c r="T39" s="1"/>
      <c r="U39" s="1"/>
      <c r="V39" s="1"/>
      <c r="W39" s="1"/>
      <c r="X39" s="1"/>
      <c r="Y39" s="1"/>
      <c r="Z39" s="1"/>
    </row>
    <row r="40" spans="1:26" ht="15.75" customHeight="1" x14ac:dyDescent="0.3">
      <c r="A40" s="1"/>
      <c r="B40" s="52"/>
      <c r="C40" s="15" t="s">
        <v>20</v>
      </c>
      <c r="D40" s="49">
        <v>0</v>
      </c>
      <c r="E40" s="47">
        <f t="shared" si="0"/>
        <v>1.2219878562114499</v>
      </c>
      <c r="F40" s="48">
        <v>8.3940000000000001</v>
      </c>
      <c r="G40" s="48">
        <v>90.477000000000004</v>
      </c>
      <c r="H40" s="47">
        <f t="shared" si="1"/>
        <v>9.5230524642289307</v>
      </c>
      <c r="I40" s="1"/>
      <c r="J40" s="1"/>
      <c r="M40" s="1"/>
      <c r="N40" s="1"/>
      <c r="O40" s="1"/>
      <c r="P40" s="1"/>
      <c r="Q40" s="1"/>
      <c r="R40" s="1"/>
      <c r="S40" s="1"/>
      <c r="T40" s="1"/>
      <c r="U40" s="1"/>
      <c r="V40" s="1"/>
      <c r="W40" s="1"/>
      <c r="X40" s="1"/>
      <c r="Y40" s="1"/>
      <c r="Z40" s="1"/>
    </row>
    <row r="41" spans="1:26" ht="15.75" customHeight="1" x14ac:dyDescent="0.3">
      <c r="A41" s="1"/>
      <c r="B41" s="52"/>
      <c r="C41" s="15" t="s">
        <v>21</v>
      </c>
      <c r="D41" s="49">
        <v>0</v>
      </c>
      <c r="E41" s="47">
        <f t="shared" si="0"/>
        <v>1.0889029085920401</v>
      </c>
      <c r="F41" s="48">
        <v>10.938000000000001</v>
      </c>
      <c r="G41" s="48">
        <v>90.603999999999999</v>
      </c>
      <c r="H41" s="50">
        <f t="shared" si="1"/>
        <v>9.3958664546899797</v>
      </c>
      <c r="I41" s="1"/>
      <c r="J41" s="1"/>
      <c r="M41" s="1"/>
      <c r="N41" s="1"/>
      <c r="O41" s="1"/>
      <c r="P41" s="1"/>
      <c r="Q41" s="1"/>
      <c r="R41" s="1"/>
      <c r="S41" s="1"/>
      <c r="T41" s="1"/>
      <c r="U41" s="1"/>
      <c r="V41" s="1"/>
      <c r="W41" s="1"/>
      <c r="X41" s="1"/>
      <c r="Y41" s="1"/>
      <c r="Z41" s="1"/>
    </row>
    <row r="42" spans="1:26" ht="15.75" customHeight="1" x14ac:dyDescent="0.3">
      <c r="A42" s="1"/>
      <c r="B42" s="52"/>
      <c r="C42" s="15" t="s">
        <v>22</v>
      </c>
      <c r="D42" s="49">
        <v>0</v>
      </c>
      <c r="E42" s="47">
        <f t="shared" si="0"/>
        <v>1.5144938315799299</v>
      </c>
      <c r="F42" s="48">
        <v>12.544</v>
      </c>
      <c r="G42" s="48">
        <v>65.215000000000003</v>
      </c>
      <c r="H42" s="47">
        <f t="shared" si="1"/>
        <v>34.785373608903001</v>
      </c>
      <c r="I42" s="1"/>
      <c r="J42" s="1"/>
      <c r="M42" s="1"/>
      <c r="N42" s="1"/>
      <c r="O42" s="1"/>
      <c r="P42" s="1"/>
      <c r="Q42" s="1"/>
      <c r="R42" s="1"/>
      <c r="S42" s="1"/>
      <c r="T42" s="1"/>
      <c r="U42" s="1"/>
      <c r="V42" s="1"/>
      <c r="W42" s="1"/>
      <c r="X42" s="1"/>
      <c r="Y42" s="1"/>
      <c r="Z42" s="1"/>
    </row>
    <row r="43" spans="1:26" ht="15.75" customHeight="1" x14ac:dyDescent="0.3">
      <c r="A43" s="24"/>
      <c r="B43" s="53"/>
      <c r="C43" s="21" t="s">
        <v>28</v>
      </c>
      <c r="D43" s="49">
        <v>0</v>
      </c>
      <c r="E43" s="47">
        <f t="shared" si="0"/>
        <v>1.3892187612633602</v>
      </c>
      <c r="F43" s="49">
        <v>5.4820000000000002</v>
      </c>
      <c r="G43" s="49">
        <v>71.293999999999997</v>
      </c>
      <c r="H43" s="47">
        <f t="shared" si="1"/>
        <v>28.706</v>
      </c>
      <c r="I43" s="1"/>
      <c r="J43" s="1"/>
      <c r="M43" s="1"/>
      <c r="N43" s="1"/>
      <c r="O43" s="1"/>
      <c r="P43" s="1"/>
      <c r="Q43" s="1"/>
      <c r="R43" s="1"/>
      <c r="S43" s="1"/>
      <c r="T43" s="1"/>
      <c r="U43" s="1"/>
      <c r="V43" s="1"/>
      <c r="W43" s="1"/>
      <c r="X43" s="1"/>
      <c r="Y43" s="1"/>
      <c r="Z43" s="1"/>
    </row>
    <row r="44" spans="1:26" ht="15.75" customHeight="1" x14ac:dyDescent="0.25">
      <c r="A44" s="1"/>
      <c r="I44" s="1"/>
      <c r="J44" s="1"/>
      <c r="M44" s="1"/>
      <c r="N44" s="1"/>
      <c r="O44" s="1"/>
      <c r="P44" s="1"/>
      <c r="Q44" s="1"/>
      <c r="R44" s="1"/>
      <c r="S44" s="1"/>
      <c r="T44" s="1"/>
      <c r="U44" s="1"/>
      <c r="V44" s="1"/>
      <c r="W44" s="1"/>
      <c r="X44" s="1"/>
      <c r="Y44" s="1"/>
      <c r="Z44" s="1"/>
    </row>
    <row r="45" spans="1:26" ht="15.75" customHeight="1" x14ac:dyDescent="0.25">
      <c r="A45" s="1"/>
      <c r="I45" s="25"/>
      <c r="J45" s="25"/>
      <c r="K45" s="25"/>
      <c r="L45" s="25"/>
      <c r="M45" s="25"/>
      <c r="N45" s="25"/>
      <c r="O45" s="1"/>
      <c r="P45" s="1"/>
      <c r="Q45" s="1"/>
      <c r="R45" s="1"/>
      <c r="S45" s="1"/>
      <c r="T45" s="1"/>
      <c r="U45" s="1"/>
      <c r="V45" s="1"/>
      <c r="W45" s="1"/>
      <c r="X45" s="1"/>
      <c r="Y45" s="1"/>
      <c r="Z45" s="1"/>
    </row>
    <row r="46" spans="1:26" ht="15.75" customHeight="1" x14ac:dyDescent="0.25">
      <c r="A46" s="1"/>
      <c r="I46" s="25"/>
      <c r="J46" s="25"/>
      <c r="K46" s="25"/>
      <c r="L46" s="25"/>
      <c r="M46" s="25"/>
      <c r="N46" s="25"/>
      <c r="O46" s="1"/>
      <c r="P46" s="1"/>
      <c r="Q46" s="1"/>
      <c r="R46" s="1"/>
      <c r="S46" s="1"/>
      <c r="T46" s="1"/>
      <c r="U46" s="1"/>
      <c r="V46" s="1"/>
      <c r="W46" s="1"/>
      <c r="X46" s="1"/>
      <c r="Y46" s="1"/>
      <c r="Z46" s="1"/>
    </row>
    <row r="47" spans="1:26" ht="15.75" customHeight="1" x14ac:dyDescent="0.25">
      <c r="A47" s="1"/>
      <c r="I47" s="25"/>
      <c r="J47" s="25"/>
      <c r="K47" s="25"/>
      <c r="L47" s="25"/>
      <c r="M47" s="25"/>
      <c r="N47" s="25"/>
      <c r="O47" s="1"/>
      <c r="P47" s="1"/>
      <c r="Q47" s="1"/>
      <c r="R47" s="1"/>
      <c r="S47" s="1"/>
      <c r="T47" s="1"/>
      <c r="U47" s="1"/>
      <c r="V47" s="1"/>
      <c r="W47" s="1"/>
      <c r="X47" s="1"/>
      <c r="Y47" s="1"/>
      <c r="Z47" s="1"/>
    </row>
    <row r="48" spans="1:26" ht="25" customHeight="1" x14ac:dyDescent="0.25">
      <c r="A48" s="1"/>
      <c r="F48" s="46" t="s">
        <v>30</v>
      </c>
      <c r="I48" s="25"/>
      <c r="J48" s="25"/>
      <c r="K48" s="25"/>
      <c r="L48" s="25"/>
      <c r="M48" s="25"/>
      <c r="N48" s="25"/>
      <c r="O48" s="1"/>
      <c r="P48" s="1"/>
      <c r="Q48" s="1"/>
      <c r="R48" s="1"/>
      <c r="S48" s="1"/>
      <c r="T48" s="1"/>
      <c r="U48" s="1"/>
      <c r="V48" s="1"/>
      <c r="W48" s="1"/>
      <c r="X48" s="1"/>
      <c r="Y48" s="1"/>
      <c r="Z48" s="1"/>
    </row>
    <row r="49" spans="1:26" ht="15.75" customHeight="1" x14ac:dyDescent="0.25">
      <c r="A49" s="1"/>
      <c r="I49" s="25"/>
      <c r="J49" s="25"/>
      <c r="K49" s="25"/>
      <c r="L49" s="25"/>
      <c r="M49" s="25"/>
      <c r="N49" s="25"/>
      <c r="O49" s="1"/>
      <c r="P49" s="1"/>
      <c r="Q49" s="1"/>
      <c r="R49" s="1"/>
      <c r="S49" s="1"/>
      <c r="T49" s="1"/>
      <c r="U49" s="1"/>
      <c r="V49" s="1"/>
      <c r="W49" s="1"/>
      <c r="X49" s="1"/>
      <c r="Y49" s="1"/>
      <c r="Z49" s="1"/>
    </row>
    <row r="50" spans="1:26" ht="15.75" customHeight="1" x14ac:dyDescent="0.3">
      <c r="A50" s="1"/>
      <c r="B50" s="6" t="s">
        <v>12</v>
      </c>
      <c r="C50" s="7" t="s">
        <v>13</v>
      </c>
      <c r="D50" s="8" t="s">
        <v>1</v>
      </c>
      <c r="E50" s="7" t="s">
        <v>14</v>
      </c>
      <c r="F50" s="9" t="s">
        <v>15</v>
      </c>
      <c r="G50" s="9" t="s">
        <v>16</v>
      </c>
      <c r="H50" s="10" t="s">
        <v>17</v>
      </c>
      <c r="I50" s="25"/>
      <c r="J50" s="25"/>
      <c r="K50" s="25"/>
      <c r="L50" s="25"/>
      <c r="M50" s="25"/>
      <c r="N50" s="25"/>
      <c r="O50" s="1"/>
      <c r="P50" s="1"/>
      <c r="Q50" s="1"/>
      <c r="R50" s="1"/>
      <c r="S50" s="1"/>
      <c r="T50" s="1"/>
      <c r="U50" s="1"/>
      <c r="V50" s="1"/>
      <c r="W50" s="1"/>
      <c r="X50" s="1"/>
      <c r="Y50" s="1"/>
      <c r="Z50" s="1"/>
    </row>
    <row r="51" spans="1:26" ht="15.75" customHeight="1" x14ac:dyDescent="0.25">
      <c r="A51" s="1"/>
      <c r="B51" s="11"/>
      <c r="C51" s="12"/>
      <c r="D51" s="35"/>
      <c r="E51" s="35"/>
      <c r="F51" s="35"/>
      <c r="G51" s="35"/>
      <c r="H51" s="36"/>
      <c r="I51" s="25"/>
      <c r="J51" s="25"/>
      <c r="K51" s="25"/>
      <c r="L51" s="25"/>
      <c r="M51" s="25"/>
      <c r="N51" s="25"/>
      <c r="O51" s="1"/>
      <c r="P51" s="1"/>
      <c r="Q51" s="1"/>
      <c r="R51" s="1"/>
      <c r="S51" s="1"/>
      <c r="T51" s="1"/>
      <c r="U51" s="1"/>
      <c r="V51" s="1"/>
      <c r="W51" s="1"/>
      <c r="X51" s="1"/>
      <c r="Y51" s="1"/>
      <c r="Z51" s="1"/>
    </row>
    <row r="52" spans="1:26" ht="15.75" customHeight="1" x14ac:dyDescent="0.3">
      <c r="A52" s="1"/>
      <c r="B52" s="51" t="s">
        <v>18</v>
      </c>
      <c r="C52" s="13" t="s">
        <v>19</v>
      </c>
      <c r="D52" s="37">
        <v>50063.558599999997</v>
      </c>
      <c r="E52" s="38">
        <f t="shared" ref="E52:E76" si="2">D982*1000</f>
        <v>0.42124855519999999</v>
      </c>
      <c r="F52" s="37">
        <v>8.15</v>
      </c>
      <c r="G52" s="37">
        <v>59.55</v>
      </c>
      <c r="H52" s="38">
        <f t="shared" ref="H52:H76" si="3">E982*100</f>
        <v>40.450000000000003</v>
      </c>
      <c r="I52" s="1"/>
      <c r="J52" s="1"/>
      <c r="K52" s="1"/>
      <c r="L52" s="1"/>
      <c r="M52" s="1"/>
      <c r="N52" s="1"/>
      <c r="O52" s="1"/>
      <c r="P52" s="1"/>
      <c r="Q52" s="1"/>
      <c r="R52" s="1"/>
      <c r="S52" s="1"/>
      <c r="T52" s="1"/>
      <c r="U52" s="1"/>
      <c r="V52" s="1"/>
      <c r="W52" s="1"/>
      <c r="X52" s="1"/>
      <c r="Y52" s="1"/>
      <c r="Z52" s="1"/>
    </row>
    <row r="53" spans="1:26" ht="15.75" customHeight="1" x14ac:dyDescent="0.3">
      <c r="A53" s="1"/>
      <c r="B53" s="52"/>
      <c r="C53" s="15" t="s">
        <v>20</v>
      </c>
      <c r="D53" s="39">
        <v>50055.8125</v>
      </c>
      <c r="E53" s="38">
        <f t="shared" si="2"/>
        <v>0.39904558658599798</v>
      </c>
      <c r="F53" s="39">
        <v>5.5</v>
      </c>
      <c r="G53" s="39">
        <v>95.85</v>
      </c>
      <c r="H53" s="40">
        <f t="shared" si="3"/>
        <v>4.1499999999999897</v>
      </c>
      <c r="I53" s="1"/>
      <c r="J53" s="1"/>
      <c r="K53" s="1"/>
      <c r="L53" s="1"/>
      <c r="M53" s="1"/>
      <c r="N53" s="1"/>
      <c r="O53" s="1"/>
      <c r="P53" s="1"/>
      <c r="Q53" s="1"/>
      <c r="R53" s="1"/>
      <c r="S53" s="1"/>
      <c r="T53" s="1"/>
      <c r="U53" s="1"/>
      <c r="V53" s="1"/>
      <c r="W53" s="1"/>
      <c r="X53" s="1"/>
      <c r="Y53" s="1"/>
      <c r="Z53" s="1"/>
    </row>
    <row r="54" spans="1:26" ht="15.75" customHeight="1" x14ac:dyDescent="0.3">
      <c r="A54" s="1"/>
      <c r="B54" s="52"/>
      <c r="C54" s="15" t="s">
        <v>21</v>
      </c>
      <c r="D54" s="39">
        <v>50052.792999999998</v>
      </c>
      <c r="E54" s="38">
        <f t="shared" si="2"/>
        <v>0.400970578193664</v>
      </c>
      <c r="F54" s="39">
        <v>5.65</v>
      </c>
      <c r="G54" s="39">
        <v>72.7</v>
      </c>
      <c r="H54" s="38">
        <f t="shared" si="3"/>
        <v>27.3</v>
      </c>
      <c r="I54" s="1"/>
      <c r="J54" s="1"/>
      <c r="K54" s="1"/>
      <c r="L54" s="1"/>
      <c r="M54" s="1"/>
      <c r="N54" s="1"/>
      <c r="O54" s="1"/>
      <c r="P54" s="1"/>
      <c r="Q54" s="1"/>
      <c r="R54" s="1"/>
      <c r="S54" s="1"/>
      <c r="T54" s="1"/>
      <c r="U54" s="1"/>
      <c r="V54" s="1"/>
      <c r="W54" s="1"/>
      <c r="X54" s="1"/>
      <c r="Y54" s="1"/>
      <c r="Z54" s="1"/>
    </row>
    <row r="55" spans="1:26" ht="15.75" customHeight="1" x14ac:dyDescent="0.3">
      <c r="A55" s="1"/>
      <c r="B55" s="52"/>
      <c r="C55" s="15" t="s">
        <v>22</v>
      </c>
      <c r="D55" s="39">
        <v>50048.792999999998</v>
      </c>
      <c r="E55" s="38">
        <f t="shared" si="2"/>
        <v>0.38350534439086897</v>
      </c>
      <c r="F55" s="39">
        <v>10</v>
      </c>
      <c r="G55" s="39">
        <v>68</v>
      </c>
      <c r="H55" s="38">
        <f t="shared" si="3"/>
        <v>31.999999999999901</v>
      </c>
      <c r="I55" s="1"/>
      <c r="J55" s="1"/>
      <c r="K55" s="1"/>
      <c r="L55" s="1"/>
      <c r="M55" s="1"/>
      <c r="N55" s="1"/>
      <c r="O55" s="1"/>
      <c r="P55" s="1"/>
      <c r="Q55" s="1"/>
      <c r="R55" s="1"/>
      <c r="S55" s="1"/>
      <c r="T55" s="1"/>
      <c r="U55" s="1"/>
      <c r="V55" s="1"/>
      <c r="W55" s="1"/>
      <c r="X55" s="1"/>
      <c r="Y55" s="1"/>
      <c r="Z55" s="1"/>
    </row>
    <row r="56" spans="1:26" ht="15.75" customHeight="1" x14ac:dyDescent="0.3">
      <c r="A56" s="1"/>
      <c r="B56" s="53"/>
      <c r="C56" s="17" t="s">
        <v>23</v>
      </c>
      <c r="D56" s="39">
        <v>50043.847699999998</v>
      </c>
      <c r="E56" s="38">
        <f t="shared" si="2"/>
        <v>0.38476467132568298</v>
      </c>
      <c r="F56" s="39">
        <v>3.1</v>
      </c>
      <c r="G56" s="39">
        <v>76.2</v>
      </c>
      <c r="H56" s="38">
        <f t="shared" si="3"/>
        <v>23.799999999999997</v>
      </c>
      <c r="I56" s="1"/>
      <c r="J56" s="1"/>
      <c r="K56" s="1"/>
      <c r="L56" s="1"/>
      <c r="M56" s="1"/>
      <c r="N56" s="1"/>
      <c r="O56" s="1"/>
      <c r="P56" s="1"/>
      <c r="Q56" s="1"/>
      <c r="R56" s="1"/>
      <c r="S56" s="1"/>
      <c r="T56" s="1"/>
      <c r="U56" s="1"/>
      <c r="V56" s="1"/>
      <c r="W56" s="1"/>
      <c r="X56" s="1"/>
      <c r="Y56" s="1"/>
      <c r="Z56" s="1"/>
    </row>
    <row r="57" spans="1:26" ht="15.75" customHeight="1" x14ac:dyDescent="0.3">
      <c r="A57" s="1"/>
      <c r="B57" s="51" t="s">
        <v>20</v>
      </c>
      <c r="C57" s="15" t="s">
        <v>18</v>
      </c>
      <c r="D57" s="37">
        <v>0</v>
      </c>
      <c r="E57" s="38">
        <f t="shared" si="2"/>
        <v>0.42408943176269498</v>
      </c>
      <c r="F57" s="39">
        <v>8.4499999999999993</v>
      </c>
      <c r="G57" s="39">
        <v>58.85</v>
      </c>
      <c r="H57" s="38">
        <f t="shared" si="3"/>
        <v>41.15</v>
      </c>
      <c r="I57" s="1"/>
      <c r="J57" s="1"/>
      <c r="K57" s="1"/>
      <c r="L57" s="1"/>
      <c r="M57" s="1"/>
      <c r="N57" s="1"/>
      <c r="O57" s="1"/>
      <c r="P57" s="1"/>
      <c r="Q57" s="1"/>
      <c r="R57" s="1"/>
      <c r="S57" s="1"/>
      <c r="T57" s="1"/>
      <c r="U57" s="1"/>
      <c r="V57" s="1"/>
      <c r="W57" s="1"/>
      <c r="X57" s="1"/>
      <c r="Y57" s="1"/>
      <c r="Z57" s="1"/>
    </row>
    <row r="58" spans="1:26" ht="15.75" customHeight="1" x14ac:dyDescent="0.3">
      <c r="A58" s="1"/>
      <c r="B58" s="52"/>
      <c r="C58" s="13" t="s">
        <v>24</v>
      </c>
      <c r="D58" s="37">
        <v>0</v>
      </c>
      <c r="E58" s="38">
        <f t="shared" si="2"/>
        <v>1.145537853</v>
      </c>
      <c r="F58" s="37">
        <v>5</v>
      </c>
      <c r="G58" s="41">
        <v>96.65</v>
      </c>
      <c r="H58" s="40">
        <f t="shared" si="3"/>
        <v>3.55</v>
      </c>
      <c r="I58" s="1"/>
      <c r="J58" s="1"/>
      <c r="K58" s="1"/>
      <c r="L58" s="1"/>
      <c r="M58" s="1"/>
      <c r="N58" s="1"/>
      <c r="O58" s="1"/>
      <c r="P58" s="1"/>
      <c r="Q58" s="1"/>
      <c r="R58" s="1"/>
      <c r="S58" s="1"/>
      <c r="T58" s="1"/>
      <c r="U58" s="1"/>
      <c r="V58" s="1"/>
      <c r="W58" s="1"/>
      <c r="X58" s="1"/>
      <c r="Y58" s="1"/>
      <c r="Z58" s="1"/>
    </row>
    <row r="59" spans="1:26" ht="15.75" customHeight="1" x14ac:dyDescent="0.3">
      <c r="A59" s="1"/>
      <c r="B59" s="52"/>
      <c r="C59" s="15" t="s">
        <v>21</v>
      </c>
      <c r="D59" s="37">
        <v>0</v>
      </c>
      <c r="E59" s="38">
        <f t="shared" si="2"/>
        <v>0.38342595100402799</v>
      </c>
      <c r="F59" s="39">
        <v>5.45</v>
      </c>
      <c r="G59" s="39">
        <v>75.05</v>
      </c>
      <c r="H59" s="38">
        <f t="shared" si="3"/>
        <v>24.95</v>
      </c>
      <c r="I59" s="1"/>
      <c r="J59" s="1"/>
      <c r="K59" s="1"/>
      <c r="L59" s="1"/>
      <c r="M59" s="1"/>
      <c r="N59" s="1"/>
      <c r="O59" s="1"/>
      <c r="P59" s="1"/>
      <c r="Q59" s="1"/>
      <c r="R59" s="1"/>
      <c r="S59" s="1"/>
      <c r="T59" s="1"/>
      <c r="U59" s="1"/>
      <c r="V59" s="1"/>
      <c r="W59" s="1"/>
      <c r="X59" s="1"/>
      <c r="Y59" s="1"/>
      <c r="Z59" s="1"/>
    </row>
    <row r="60" spans="1:26" ht="15.75" customHeight="1" x14ac:dyDescent="0.3">
      <c r="A60" s="1"/>
      <c r="B60" s="52"/>
      <c r="C60" s="15" t="s">
        <v>22</v>
      </c>
      <c r="D60" s="37">
        <v>0</v>
      </c>
      <c r="E60" s="38">
        <f t="shared" si="2"/>
        <v>0.36737656593322704</v>
      </c>
      <c r="F60" s="39">
        <v>10.3</v>
      </c>
      <c r="G60" s="39">
        <v>67.2</v>
      </c>
      <c r="H60" s="38">
        <f t="shared" si="3"/>
        <v>32.799999999999905</v>
      </c>
      <c r="I60" s="1"/>
      <c r="J60" s="1"/>
      <c r="K60" s="1"/>
      <c r="L60" s="1"/>
      <c r="M60" s="1"/>
      <c r="N60" s="1"/>
      <c r="O60" s="1"/>
      <c r="P60" s="1"/>
      <c r="Q60" s="1"/>
      <c r="R60" s="1"/>
      <c r="S60" s="1"/>
      <c r="T60" s="1"/>
      <c r="U60" s="1"/>
      <c r="V60" s="1"/>
      <c r="W60" s="1"/>
      <c r="X60" s="1"/>
      <c r="Y60" s="1"/>
      <c r="Z60" s="1"/>
    </row>
    <row r="61" spans="1:26" ht="15.75" customHeight="1" x14ac:dyDescent="0.3">
      <c r="A61" s="1"/>
      <c r="B61" s="53"/>
      <c r="C61" s="17" t="s">
        <v>23</v>
      </c>
      <c r="D61" s="37">
        <v>0</v>
      </c>
      <c r="E61" s="38">
        <f t="shared" si="2"/>
        <v>0.37829554080963096</v>
      </c>
      <c r="F61" s="39">
        <v>3.75</v>
      </c>
      <c r="G61" s="39">
        <v>76.7</v>
      </c>
      <c r="H61" s="38">
        <f t="shared" si="3"/>
        <v>23.299999999999901</v>
      </c>
      <c r="I61" s="1"/>
      <c r="J61" s="1"/>
      <c r="K61" s="1"/>
      <c r="L61" s="1"/>
      <c r="M61" s="1"/>
      <c r="N61" s="1"/>
      <c r="O61" s="1"/>
      <c r="P61" s="1"/>
      <c r="Q61" s="1"/>
      <c r="R61" s="1"/>
      <c r="S61" s="1"/>
      <c r="T61" s="1"/>
      <c r="U61" s="1"/>
      <c r="V61" s="1"/>
      <c r="W61" s="1"/>
      <c r="X61" s="1"/>
      <c r="Y61" s="1"/>
      <c r="Z61" s="1"/>
    </row>
    <row r="62" spans="1:26" ht="15.75" customHeight="1" x14ac:dyDescent="0.3">
      <c r="A62" s="1"/>
      <c r="B62" s="51" t="s">
        <v>21</v>
      </c>
      <c r="C62" s="15" t="s">
        <v>18</v>
      </c>
      <c r="D62" s="39">
        <v>1147.067</v>
      </c>
      <c r="E62" s="38">
        <f t="shared" si="2"/>
        <v>0.42292857170104903</v>
      </c>
      <c r="F62" s="39">
        <v>7.3</v>
      </c>
      <c r="G62" s="39">
        <v>60.05</v>
      </c>
      <c r="H62" s="38">
        <f t="shared" si="3"/>
        <v>39.949999999999903</v>
      </c>
      <c r="I62" s="1"/>
      <c r="J62" s="1"/>
      <c r="K62" s="1"/>
      <c r="L62" s="1"/>
      <c r="M62" s="1"/>
      <c r="N62" s="1"/>
      <c r="O62" s="1"/>
      <c r="P62" s="1"/>
      <c r="Q62" s="1"/>
      <c r="R62" s="1"/>
      <c r="S62" s="1"/>
      <c r="T62" s="1"/>
      <c r="U62" s="1"/>
      <c r="V62" s="1"/>
      <c r="W62" s="1"/>
      <c r="X62" s="1"/>
      <c r="Y62" s="1"/>
      <c r="Z62" s="1"/>
    </row>
    <row r="63" spans="1:26" ht="15.75" customHeight="1" x14ac:dyDescent="0.3">
      <c r="A63" s="1"/>
      <c r="B63" s="52"/>
      <c r="C63" s="15" t="s">
        <v>20</v>
      </c>
      <c r="D63" s="39">
        <v>1176.4121</v>
      </c>
      <c r="E63" s="38">
        <f t="shared" si="2"/>
        <v>0.38115954399108803</v>
      </c>
      <c r="F63" s="37">
        <v>6</v>
      </c>
      <c r="G63" s="39">
        <v>96.7</v>
      </c>
      <c r="H63" s="40">
        <f t="shared" si="3"/>
        <v>3.3000000000000003</v>
      </c>
      <c r="I63" s="1"/>
      <c r="J63" s="1"/>
      <c r="K63" s="1"/>
      <c r="L63" s="1"/>
      <c r="M63" s="1"/>
      <c r="N63" s="1"/>
      <c r="O63" s="1"/>
      <c r="P63" s="1"/>
      <c r="Q63" s="1"/>
      <c r="R63" s="1"/>
      <c r="S63" s="1"/>
      <c r="T63" s="1"/>
      <c r="U63" s="1"/>
      <c r="V63" s="1"/>
      <c r="W63" s="1"/>
      <c r="X63" s="1"/>
      <c r="Y63" s="1"/>
      <c r="Z63" s="1"/>
    </row>
    <row r="64" spans="1:26" ht="15.75" customHeight="1" x14ac:dyDescent="0.3">
      <c r="A64" s="1"/>
      <c r="B64" s="52"/>
      <c r="C64" s="13" t="s">
        <v>25</v>
      </c>
      <c r="D64" s="37">
        <v>1165.7941000000001</v>
      </c>
      <c r="E64" s="38">
        <f t="shared" si="2"/>
        <v>0.3832205534</v>
      </c>
      <c r="F64" s="37">
        <v>5.3</v>
      </c>
      <c r="G64" s="37">
        <v>85.35</v>
      </c>
      <c r="H64" s="38">
        <f t="shared" si="3"/>
        <v>14.649999999999999</v>
      </c>
      <c r="I64" s="1"/>
      <c r="J64" s="1"/>
      <c r="K64" s="1"/>
      <c r="L64" s="1"/>
      <c r="M64" s="1"/>
      <c r="N64" s="1"/>
      <c r="O64" s="1"/>
      <c r="P64" s="1"/>
      <c r="Q64" s="1"/>
      <c r="R64" s="1"/>
      <c r="S64" s="1"/>
      <c r="T64" s="1"/>
      <c r="U64" s="1"/>
      <c r="V64" s="1"/>
      <c r="W64" s="1"/>
      <c r="X64" s="1"/>
      <c r="Y64" s="1"/>
      <c r="Z64" s="1"/>
    </row>
    <row r="65" spans="1:26" ht="15.75" customHeight="1" x14ac:dyDescent="0.35">
      <c r="A65" s="26"/>
      <c r="B65" s="52"/>
      <c r="C65" s="15" t="s">
        <v>22</v>
      </c>
      <c r="D65" s="39">
        <v>1131.2896000000001</v>
      </c>
      <c r="E65" s="38">
        <f t="shared" si="2"/>
        <v>0.37389290332794101</v>
      </c>
      <c r="F65" s="39">
        <v>9.65</v>
      </c>
      <c r="G65" s="39">
        <v>70.150000000000006</v>
      </c>
      <c r="H65" s="38">
        <f t="shared" si="3"/>
        <v>29.849999999999998</v>
      </c>
      <c r="I65" s="1"/>
      <c r="J65" s="1"/>
      <c r="K65" s="1"/>
      <c r="L65" s="1"/>
      <c r="M65" s="1"/>
      <c r="N65" s="1"/>
      <c r="O65" s="1"/>
      <c r="P65" s="1"/>
      <c r="Q65" s="1"/>
      <c r="R65" s="1"/>
      <c r="S65" s="1"/>
      <c r="T65" s="1"/>
      <c r="U65" s="1"/>
      <c r="V65" s="1"/>
      <c r="W65" s="1"/>
      <c r="X65" s="1"/>
      <c r="Y65" s="1"/>
      <c r="Z65" s="1"/>
    </row>
    <row r="66" spans="1:26" ht="15.75" customHeight="1" x14ac:dyDescent="0.3">
      <c r="A66" s="1"/>
      <c r="B66" s="53"/>
      <c r="C66" s="17" t="s">
        <v>23</v>
      </c>
      <c r="D66" s="39">
        <v>1155.4195999999999</v>
      </c>
      <c r="E66" s="38">
        <f t="shared" si="2"/>
        <v>0.38011789321899403</v>
      </c>
      <c r="F66" s="39">
        <v>3.1</v>
      </c>
      <c r="G66" s="39">
        <v>77.599999999999994</v>
      </c>
      <c r="H66" s="38">
        <f t="shared" si="3"/>
        <v>22.399999999999899</v>
      </c>
      <c r="I66" s="1"/>
      <c r="J66" s="1"/>
      <c r="K66" s="1"/>
      <c r="L66" s="1"/>
      <c r="M66" s="1"/>
      <c r="N66" s="1"/>
      <c r="O66" s="1"/>
      <c r="P66" s="1"/>
      <c r="Q66" s="1"/>
      <c r="R66" s="1"/>
      <c r="S66" s="1"/>
      <c r="T66" s="1"/>
      <c r="U66" s="1"/>
      <c r="V66" s="1"/>
      <c r="W66" s="1"/>
      <c r="X66" s="1"/>
      <c r="Y66" s="1"/>
      <c r="Z66" s="1"/>
    </row>
    <row r="67" spans="1:26" ht="15.75" customHeight="1" x14ac:dyDescent="0.3">
      <c r="A67" s="27"/>
      <c r="B67" s="51" t="s">
        <v>26</v>
      </c>
      <c r="C67" s="15" t="s">
        <v>18</v>
      </c>
      <c r="D67" s="37">
        <v>0</v>
      </c>
      <c r="E67" s="38">
        <f t="shared" si="2"/>
        <v>0.43467247486114502</v>
      </c>
      <c r="F67" s="39">
        <v>8.3000000000000007</v>
      </c>
      <c r="G67" s="39">
        <v>58.35</v>
      </c>
      <c r="H67" s="38">
        <f t="shared" si="3"/>
        <v>41.65</v>
      </c>
      <c r="I67" s="25"/>
      <c r="J67" s="25"/>
      <c r="K67" s="25"/>
      <c r="L67" s="25"/>
      <c r="M67" s="25"/>
      <c r="N67" s="25"/>
      <c r="O67" s="1"/>
      <c r="P67" s="1"/>
      <c r="Q67" s="1"/>
      <c r="R67" s="1"/>
      <c r="S67" s="1"/>
      <c r="T67" s="1"/>
      <c r="U67" s="1"/>
      <c r="V67" s="1"/>
      <c r="W67" s="1"/>
      <c r="X67" s="1"/>
      <c r="Y67" s="1"/>
      <c r="Z67" s="1"/>
    </row>
    <row r="68" spans="1:26" ht="15.75" customHeight="1" x14ac:dyDescent="0.3">
      <c r="A68" s="27"/>
      <c r="B68" s="52"/>
      <c r="C68" s="15" t="s">
        <v>20</v>
      </c>
      <c r="D68" s="37">
        <v>0</v>
      </c>
      <c r="E68" s="38">
        <f t="shared" si="2"/>
        <v>0.39256823062896695</v>
      </c>
      <c r="F68" s="39">
        <v>5.75</v>
      </c>
      <c r="G68" s="39">
        <v>95.45</v>
      </c>
      <c r="H68" s="40">
        <f t="shared" si="3"/>
        <v>4.5499999999999901</v>
      </c>
      <c r="I68" s="25"/>
      <c r="J68" s="25"/>
      <c r="K68" s="25"/>
      <c r="L68" s="25"/>
      <c r="M68" s="25"/>
      <c r="N68" s="25"/>
      <c r="O68" s="1"/>
      <c r="P68" s="1"/>
      <c r="Q68" s="1"/>
      <c r="R68" s="1"/>
      <c r="S68" s="1"/>
      <c r="T68" s="1"/>
      <c r="U68" s="1"/>
      <c r="V68" s="1"/>
      <c r="W68" s="1"/>
      <c r="X68" s="1"/>
      <c r="Y68" s="1"/>
      <c r="Z68" s="1"/>
    </row>
    <row r="69" spans="1:26" ht="15.75" customHeight="1" x14ac:dyDescent="0.3">
      <c r="A69" s="27"/>
      <c r="B69" s="52"/>
      <c r="C69" s="15" t="s">
        <v>21</v>
      </c>
      <c r="D69" s="37">
        <v>0</v>
      </c>
      <c r="E69" s="38">
        <f t="shared" si="2"/>
        <v>0.40614402294158902</v>
      </c>
      <c r="F69" s="39">
        <v>4.8</v>
      </c>
      <c r="G69" s="39">
        <v>75.349999999999994</v>
      </c>
      <c r="H69" s="38">
        <f t="shared" si="3"/>
        <v>24.65</v>
      </c>
      <c r="I69" s="25"/>
      <c r="J69" s="25"/>
      <c r="K69" s="25"/>
      <c r="L69" s="25"/>
      <c r="M69" s="25"/>
      <c r="N69" s="25"/>
      <c r="O69" s="1"/>
      <c r="P69" s="1"/>
      <c r="Q69" s="1"/>
      <c r="R69" s="1"/>
      <c r="S69" s="1"/>
      <c r="T69" s="1"/>
      <c r="U69" s="1"/>
      <c r="V69" s="1"/>
      <c r="W69" s="1"/>
      <c r="X69" s="1"/>
      <c r="Y69" s="1"/>
      <c r="Z69" s="1"/>
    </row>
    <row r="70" spans="1:26" ht="15.75" customHeight="1" x14ac:dyDescent="0.3">
      <c r="A70" s="27"/>
      <c r="B70" s="52"/>
      <c r="C70" s="13" t="s">
        <v>27</v>
      </c>
      <c r="D70" s="37">
        <v>0</v>
      </c>
      <c r="E70" s="38">
        <f t="shared" si="2"/>
        <v>0.3873784542</v>
      </c>
      <c r="F70" s="37">
        <v>11.15</v>
      </c>
      <c r="G70" s="37">
        <v>67.05</v>
      </c>
      <c r="H70" s="38">
        <f t="shared" si="3"/>
        <v>32.950000000000003</v>
      </c>
      <c r="I70" s="25"/>
      <c r="J70" s="25"/>
      <c r="K70" s="25"/>
      <c r="L70" s="25"/>
      <c r="M70" s="25"/>
      <c r="N70" s="25"/>
      <c r="O70" s="1"/>
      <c r="P70" s="1"/>
      <c r="Q70" s="1"/>
      <c r="R70" s="1"/>
      <c r="S70" s="1"/>
      <c r="T70" s="1"/>
      <c r="U70" s="1"/>
      <c r="V70" s="1"/>
      <c r="W70" s="1"/>
      <c r="X70" s="1"/>
      <c r="Y70" s="1"/>
      <c r="Z70" s="1"/>
    </row>
    <row r="71" spans="1:26" ht="15.75" customHeight="1" x14ac:dyDescent="0.3">
      <c r="A71" s="25"/>
      <c r="B71" s="53"/>
      <c r="C71" s="17" t="s">
        <v>23</v>
      </c>
      <c r="D71" s="37">
        <v>0</v>
      </c>
      <c r="E71" s="38">
        <f t="shared" si="2"/>
        <v>0.39131319522857599</v>
      </c>
      <c r="F71" s="39">
        <v>3.6</v>
      </c>
      <c r="G71" s="39">
        <v>77.849999999999994</v>
      </c>
      <c r="H71" s="38">
        <f t="shared" si="3"/>
        <v>22.15</v>
      </c>
      <c r="I71" s="25"/>
      <c r="J71" s="25"/>
      <c r="K71" s="25"/>
      <c r="L71" s="25"/>
      <c r="M71" s="25"/>
      <c r="N71" s="25"/>
      <c r="O71" s="1"/>
      <c r="P71" s="1"/>
      <c r="Q71" s="1"/>
      <c r="R71" s="1"/>
      <c r="S71" s="1"/>
      <c r="T71" s="1"/>
      <c r="U71" s="1"/>
      <c r="V71" s="1"/>
      <c r="W71" s="1"/>
      <c r="X71" s="1"/>
      <c r="Y71" s="1"/>
      <c r="Z71" s="1"/>
    </row>
    <row r="72" spans="1:26" ht="15.75" customHeight="1" x14ac:dyDescent="0.3">
      <c r="A72" s="27"/>
      <c r="B72" s="51" t="s">
        <v>23</v>
      </c>
      <c r="C72" s="15" t="s">
        <v>18</v>
      </c>
      <c r="D72" s="39">
        <v>2604.8661999999999</v>
      </c>
      <c r="E72" s="38">
        <f t="shared" si="2"/>
        <v>0.42161476612090998</v>
      </c>
      <c r="F72" s="39">
        <v>9.5</v>
      </c>
      <c r="G72" s="39">
        <v>59</v>
      </c>
      <c r="H72" s="38">
        <f t="shared" si="3"/>
        <v>41</v>
      </c>
      <c r="I72" s="25"/>
      <c r="J72" s="25"/>
      <c r="K72" s="25"/>
      <c r="L72" s="25"/>
      <c r="M72" s="25"/>
      <c r="N72" s="25"/>
      <c r="O72" s="1"/>
      <c r="P72" s="1"/>
      <c r="Q72" s="1"/>
      <c r="R72" s="1"/>
      <c r="S72" s="1"/>
      <c r="T72" s="1"/>
      <c r="U72" s="1"/>
      <c r="V72" s="1"/>
      <c r="W72" s="1"/>
      <c r="X72" s="1"/>
      <c r="Y72" s="1"/>
      <c r="Z72" s="1"/>
    </row>
    <row r="73" spans="1:26" ht="15.75" customHeight="1" x14ac:dyDescent="0.3">
      <c r="A73" s="27"/>
      <c r="B73" s="52"/>
      <c r="C73" s="15" t="s">
        <v>20</v>
      </c>
      <c r="D73" s="39">
        <v>2622.8987000000002</v>
      </c>
      <c r="E73" s="38">
        <f t="shared" si="2"/>
        <v>0.37167966365814198</v>
      </c>
      <c r="F73" s="39">
        <v>6.15</v>
      </c>
      <c r="G73" s="39">
        <v>94.65</v>
      </c>
      <c r="H73" s="38">
        <f t="shared" si="3"/>
        <v>5.3499999999999899</v>
      </c>
      <c r="I73" s="25"/>
      <c r="J73" s="25"/>
      <c r="K73" s="25"/>
      <c r="L73" s="25"/>
      <c r="M73" s="25"/>
      <c r="N73" s="25"/>
      <c r="O73" s="1"/>
      <c r="P73" s="1"/>
      <c r="Q73" s="1"/>
      <c r="R73" s="1"/>
      <c r="S73" s="1"/>
      <c r="T73" s="1"/>
      <c r="U73" s="1"/>
      <c r="V73" s="1"/>
      <c r="W73" s="1"/>
      <c r="X73" s="1"/>
      <c r="Y73" s="1"/>
      <c r="Z73" s="1"/>
    </row>
    <row r="74" spans="1:26" ht="15.75" customHeight="1" x14ac:dyDescent="0.3">
      <c r="A74" s="1"/>
      <c r="B74" s="52"/>
      <c r="C74" s="15" t="s">
        <v>21</v>
      </c>
      <c r="D74" s="39">
        <v>2583.0205000000001</v>
      </c>
      <c r="E74" s="38">
        <f t="shared" si="2"/>
        <v>0.37444305419921797</v>
      </c>
      <c r="F74" s="39">
        <v>5.2</v>
      </c>
      <c r="G74" s="39">
        <v>70.349999999999994</v>
      </c>
      <c r="H74" s="38">
        <f t="shared" si="3"/>
        <v>29.65</v>
      </c>
      <c r="I74" s="1"/>
      <c r="J74" s="1"/>
      <c r="K74" s="1"/>
      <c r="L74" s="1"/>
      <c r="M74" s="1"/>
      <c r="N74" s="1"/>
      <c r="O74" s="1"/>
      <c r="P74" s="1"/>
      <c r="Q74" s="1"/>
      <c r="R74" s="1"/>
      <c r="S74" s="1"/>
      <c r="T74" s="1"/>
      <c r="U74" s="1"/>
      <c r="V74" s="1"/>
      <c r="W74" s="1"/>
      <c r="X74" s="1"/>
      <c r="Y74" s="1"/>
      <c r="Z74" s="1"/>
    </row>
    <row r="75" spans="1:26" ht="15.75" customHeight="1" x14ac:dyDescent="0.3">
      <c r="A75" s="1"/>
      <c r="B75" s="52"/>
      <c r="C75" s="15" t="s">
        <v>22</v>
      </c>
      <c r="D75" s="39">
        <v>2582.7012</v>
      </c>
      <c r="E75" s="38">
        <f t="shared" si="2"/>
        <v>0.36773300170898399</v>
      </c>
      <c r="F75" s="39">
        <v>10.15</v>
      </c>
      <c r="G75" s="39">
        <v>72.2</v>
      </c>
      <c r="H75" s="38">
        <f t="shared" si="3"/>
        <v>27.800000000000004</v>
      </c>
      <c r="I75" s="1"/>
      <c r="J75" s="1"/>
      <c r="K75" s="1"/>
      <c r="L75" s="1"/>
      <c r="M75" s="1"/>
      <c r="N75" s="1"/>
      <c r="O75" s="1"/>
      <c r="P75" s="1"/>
      <c r="Q75" s="1"/>
      <c r="R75" s="1"/>
      <c r="S75" s="1"/>
      <c r="T75" s="1"/>
      <c r="U75" s="1"/>
      <c r="V75" s="1"/>
      <c r="W75" s="1"/>
      <c r="X75" s="1"/>
      <c r="Y75" s="1"/>
      <c r="Z75" s="1"/>
    </row>
    <row r="76" spans="1:26" ht="15.75" customHeight="1" x14ac:dyDescent="0.3">
      <c r="A76" s="1"/>
      <c r="B76" s="53"/>
      <c r="C76" s="21" t="s">
        <v>28</v>
      </c>
      <c r="D76" s="37">
        <v>2649.0556999999999</v>
      </c>
      <c r="E76" s="38">
        <f t="shared" si="2"/>
        <v>0.37823998929999997</v>
      </c>
      <c r="F76" s="37">
        <v>3.8</v>
      </c>
      <c r="G76" s="37">
        <v>96.45</v>
      </c>
      <c r="H76" s="40">
        <f t="shared" si="3"/>
        <v>3.55</v>
      </c>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I80" s="1"/>
      <c r="J80" s="1"/>
      <c r="K80" s="1"/>
      <c r="L80" s="1"/>
      <c r="M80" s="1"/>
      <c r="N80" s="1"/>
      <c r="O80" s="1"/>
      <c r="P80" s="1"/>
      <c r="Q80" s="1"/>
      <c r="R80" s="1"/>
      <c r="S80" s="1"/>
      <c r="T80" s="1"/>
      <c r="U80" s="1"/>
      <c r="V80" s="1"/>
      <c r="W80" s="1"/>
      <c r="X80" s="1"/>
      <c r="Y80" s="1"/>
      <c r="Z80" s="1"/>
    </row>
    <row r="81" spans="1:26" ht="15.75" customHeight="1" x14ac:dyDescent="0.25">
      <c r="A81" s="1"/>
      <c r="I81" s="1"/>
      <c r="J81" s="1"/>
      <c r="K81" s="1"/>
      <c r="L81" s="1"/>
      <c r="M81" s="1"/>
      <c r="N81" s="1"/>
      <c r="O81" s="1"/>
      <c r="P81" s="1"/>
      <c r="Q81" s="1"/>
      <c r="R81" s="1"/>
      <c r="S81" s="1"/>
      <c r="T81" s="1"/>
      <c r="U81" s="1"/>
      <c r="V81" s="1"/>
      <c r="W81" s="1"/>
      <c r="X81" s="1"/>
      <c r="Y81" s="1"/>
      <c r="Z81" s="1"/>
    </row>
    <row r="82" spans="1:26" ht="15.75" customHeight="1" x14ac:dyDescent="0.25">
      <c r="A82" s="1"/>
      <c r="I82" s="1"/>
      <c r="J82" s="1"/>
      <c r="K82" s="1"/>
      <c r="L82" s="1"/>
      <c r="M82" s="1"/>
      <c r="N82" s="1"/>
      <c r="O82" s="1"/>
      <c r="P82" s="1"/>
      <c r="Q82" s="1"/>
      <c r="R82" s="1"/>
      <c r="S82" s="1"/>
      <c r="T82" s="1"/>
      <c r="U82" s="1"/>
      <c r="V82" s="1"/>
      <c r="W82" s="1"/>
      <c r="X82" s="1"/>
      <c r="Y82" s="1"/>
      <c r="Z82" s="1"/>
    </row>
    <row r="83" spans="1:26" ht="15.75" customHeight="1" x14ac:dyDescent="0.25">
      <c r="A83" s="1"/>
      <c r="I83" s="1"/>
      <c r="J83" s="1"/>
      <c r="K83" s="1"/>
      <c r="L83" s="1"/>
      <c r="M83" s="1"/>
      <c r="N83" s="1"/>
      <c r="O83" s="1"/>
      <c r="P83" s="1"/>
      <c r="Q83" s="1"/>
      <c r="R83" s="1"/>
      <c r="S83" s="1"/>
      <c r="T83" s="1"/>
      <c r="U83" s="1"/>
      <c r="V83" s="1"/>
      <c r="W83" s="1"/>
      <c r="X83" s="1"/>
      <c r="Y83" s="1"/>
      <c r="Z83" s="1"/>
    </row>
    <row r="84" spans="1:26" ht="15.75" customHeight="1" x14ac:dyDescent="0.25">
      <c r="A84" s="1"/>
      <c r="I84" s="1"/>
      <c r="J84" s="1"/>
      <c r="K84" s="1"/>
      <c r="L84" s="1"/>
      <c r="M84" s="1"/>
      <c r="N84" s="1"/>
      <c r="O84" s="1"/>
      <c r="P84" s="1"/>
      <c r="Q84" s="1"/>
      <c r="R84" s="1"/>
      <c r="S84" s="1"/>
      <c r="T84" s="1"/>
      <c r="U84" s="1"/>
      <c r="V84" s="1"/>
      <c r="W84" s="1"/>
      <c r="X84" s="1"/>
      <c r="Y84" s="1"/>
      <c r="Z84" s="1"/>
    </row>
    <row r="85" spans="1:26" ht="15.75" customHeight="1" x14ac:dyDescent="0.25">
      <c r="A85" s="1"/>
      <c r="I85" s="1"/>
      <c r="J85" s="1"/>
      <c r="K85" s="1"/>
      <c r="L85" s="1"/>
      <c r="M85" s="1"/>
      <c r="N85" s="1"/>
      <c r="O85" s="1"/>
      <c r="P85" s="1"/>
      <c r="Q85" s="1"/>
      <c r="R85" s="1"/>
      <c r="S85" s="1"/>
      <c r="T85" s="1"/>
      <c r="U85" s="1"/>
      <c r="V85" s="1"/>
      <c r="W85" s="1"/>
      <c r="X85" s="1"/>
      <c r="Y85" s="1"/>
      <c r="Z85" s="1"/>
    </row>
    <row r="86" spans="1:26" ht="15.75" customHeight="1" x14ac:dyDescent="0.25">
      <c r="A86" s="1"/>
      <c r="I86" s="1"/>
      <c r="J86" s="1"/>
      <c r="K86" s="1"/>
      <c r="L86" s="1"/>
      <c r="M86" s="1"/>
      <c r="N86" s="1"/>
      <c r="O86" s="1"/>
      <c r="P86" s="1"/>
      <c r="Q86" s="1"/>
      <c r="R86" s="1"/>
      <c r="S86" s="1"/>
      <c r="T86" s="1"/>
      <c r="U86" s="1"/>
      <c r="V86" s="1"/>
      <c r="W86" s="1"/>
      <c r="X86" s="1"/>
      <c r="Y86" s="1"/>
      <c r="Z86" s="1"/>
    </row>
    <row r="87" spans="1:26" ht="15.75" customHeight="1" x14ac:dyDescent="0.25">
      <c r="A87" s="1"/>
      <c r="I87" s="1"/>
      <c r="J87" s="1"/>
      <c r="K87" s="1"/>
      <c r="L87" s="1"/>
      <c r="M87" s="1"/>
      <c r="N87" s="1"/>
      <c r="O87" s="1"/>
      <c r="P87" s="1"/>
      <c r="Q87" s="1"/>
      <c r="R87" s="1"/>
      <c r="S87" s="1"/>
      <c r="T87" s="1"/>
      <c r="U87" s="1"/>
      <c r="V87" s="1"/>
      <c r="W87" s="1"/>
      <c r="X87" s="1"/>
      <c r="Y87" s="1"/>
      <c r="Z87" s="1"/>
    </row>
    <row r="88" spans="1:26" ht="15.75" customHeight="1" x14ac:dyDescent="0.25">
      <c r="A88" s="1"/>
      <c r="I88" s="1"/>
      <c r="J88" s="1"/>
      <c r="K88" s="1"/>
      <c r="L88" s="1"/>
      <c r="M88" s="1"/>
      <c r="N88" s="1"/>
      <c r="O88" s="1"/>
      <c r="P88" s="1"/>
      <c r="Q88" s="1"/>
      <c r="R88" s="1"/>
      <c r="S88" s="1"/>
      <c r="T88" s="1"/>
      <c r="U88" s="1"/>
      <c r="V88" s="1"/>
      <c r="W88" s="1"/>
      <c r="X88" s="1"/>
      <c r="Y88" s="1"/>
      <c r="Z88" s="1"/>
    </row>
    <row r="89" spans="1:26" ht="15.75" customHeight="1" x14ac:dyDescent="0.25">
      <c r="A89" s="1"/>
      <c r="I89" s="1"/>
      <c r="J89" s="1"/>
      <c r="K89" s="1"/>
      <c r="L89" s="1"/>
      <c r="M89" s="1"/>
      <c r="N89" s="1"/>
      <c r="O89" s="1"/>
      <c r="P89" s="1"/>
      <c r="Q89" s="1"/>
      <c r="R89" s="1"/>
      <c r="S89" s="1"/>
      <c r="T89" s="1"/>
      <c r="U89" s="1"/>
      <c r="V89" s="1"/>
      <c r="W89" s="1"/>
      <c r="X89" s="1"/>
      <c r="Y89" s="1"/>
      <c r="Z89" s="1"/>
    </row>
    <row r="90" spans="1:26" ht="15.75" customHeight="1" x14ac:dyDescent="0.25">
      <c r="A90" s="1"/>
      <c r="I90" s="1"/>
      <c r="J90" s="1"/>
      <c r="K90" s="1"/>
      <c r="L90" s="1"/>
      <c r="M90" s="1"/>
      <c r="N90" s="1"/>
      <c r="O90" s="1"/>
      <c r="P90" s="1"/>
      <c r="Q90" s="1"/>
      <c r="R90" s="1"/>
      <c r="S90" s="1"/>
      <c r="T90" s="1"/>
      <c r="U90" s="1"/>
      <c r="V90" s="1"/>
      <c r="W90" s="1"/>
      <c r="X90" s="1"/>
      <c r="Y90" s="1"/>
      <c r="Z90" s="1"/>
    </row>
    <row r="91" spans="1:26" ht="15.75" customHeight="1" x14ac:dyDescent="0.25">
      <c r="A91" s="1"/>
      <c r="I91" s="1"/>
      <c r="J91" s="1"/>
      <c r="K91" s="1"/>
      <c r="L91" s="1"/>
      <c r="M91" s="1"/>
      <c r="N91" s="1"/>
      <c r="O91" s="1"/>
      <c r="P91" s="1"/>
      <c r="Q91" s="1"/>
      <c r="R91" s="1"/>
      <c r="S91" s="1"/>
      <c r="T91" s="1"/>
      <c r="U91" s="1"/>
      <c r="V91" s="1"/>
      <c r="W91" s="1"/>
      <c r="X91" s="1"/>
      <c r="Y91" s="1"/>
      <c r="Z91" s="1"/>
    </row>
    <row r="92" spans="1:26" ht="15.75" customHeight="1" x14ac:dyDescent="0.25">
      <c r="A92" s="1"/>
      <c r="I92" s="1"/>
      <c r="J92" s="1"/>
      <c r="K92" s="1"/>
      <c r="L92" s="1"/>
      <c r="M92" s="1"/>
      <c r="N92" s="1"/>
      <c r="O92" s="1"/>
      <c r="P92" s="1"/>
      <c r="Q92" s="1"/>
      <c r="R92" s="1"/>
      <c r="S92" s="1"/>
      <c r="T92" s="1"/>
      <c r="U92" s="1"/>
      <c r="V92" s="1"/>
      <c r="W92" s="1"/>
      <c r="X92" s="1"/>
      <c r="Y92" s="1"/>
      <c r="Z92" s="1"/>
    </row>
    <row r="93" spans="1:26" ht="15.75" customHeight="1" x14ac:dyDescent="0.25">
      <c r="A93" s="1"/>
      <c r="I93" s="1"/>
      <c r="J93" s="1"/>
      <c r="K93" s="1"/>
      <c r="L93" s="1"/>
      <c r="M93" s="1"/>
      <c r="N93" s="1"/>
      <c r="O93" s="1"/>
      <c r="P93" s="1"/>
      <c r="Q93" s="1"/>
      <c r="R93" s="1"/>
      <c r="S93" s="1"/>
      <c r="T93" s="1"/>
      <c r="U93" s="1"/>
      <c r="V93" s="1"/>
      <c r="W93" s="1"/>
      <c r="X93" s="1"/>
      <c r="Y93" s="1"/>
      <c r="Z93" s="1"/>
    </row>
    <row r="94" spans="1:26" ht="15.75" customHeight="1" x14ac:dyDescent="0.25">
      <c r="A94" s="1"/>
      <c r="I94" s="1"/>
      <c r="J94" s="1"/>
      <c r="K94" s="1"/>
      <c r="L94" s="1"/>
      <c r="M94" s="1"/>
      <c r="N94" s="1"/>
      <c r="O94" s="1"/>
      <c r="P94" s="1"/>
      <c r="Q94" s="1"/>
      <c r="R94" s="1"/>
      <c r="S94" s="1"/>
      <c r="T94" s="1"/>
      <c r="U94" s="1"/>
      <c r="V94" s="1"/>
      <c r="W94" s="1"/>
      <c r="X94" s="1"/>
      <c r="Y94" s="1"/>
      <c r="Z94" s="1"/>
    </row>
    <row r="95" spans="1:26" ht="15.75" customHeight="1" x14ac:dyDescent="0.25">
      <c r="A95" s="1"/>
      <c r="I95" s="1"/>
      <c r="J95" s="1"/>
      <c r="K95" s="1"/>
      <c r="L95" s="1"/>
      <c r="M95" s="1"/>
      <c r="N95" s="1"/>
      <c r="O95" s="1"/>
      <c r="P95" s="1"/>
      <c r="Q95" s="1"/>
      <c r="R95" s="1"/>
      <c r="S95" s="1"/>
      <c r="T95" s="1"/>
      <c r="U95" s="1"/>
      <c r="V95" s="1"/>
      <c r="W95" s="1"/>
      <c r="X95" s="1"/>
      <c r="Y95" s="1"/>
      <c r="Z95" s="1"/>
    </row>
    <row r="96" spans="1:26" ht="15.75" customHeight="1" x14ac:dyDescent="0.25">
      <c r="A96" s="1"/>
      <c r="I96" s="1"/>
      <c r="J96" s="1"/>
      <c r="K96" s="1"/>
      <c r="L96" s="1"/>
      <c r="M96" s="1"/>
      <c r="N96" s="1"/>
      <c r="O96" s="1"/>
      <c r="P96" s="1"/>
      <c r="Q96" s="1"/>
      <c r="R96" s="1"/>
      <c r="S96" s="1"/>
      <c r="T96" s="1"/>
      <c r="U96" s="1"/>
      <c r="V96" s="1"/>
      <c r="W96" s="1"/>
      <c r="X96" s="1"/>
      <c r="Y96" s="1"/>
      <c r="Z96" s="1"/>
    </row>
    <row r="97" spans="1:26" ht="15.75" customHeight="1" x14ac:dyDescent="0.25">
      <c r="A97" s="1"/>
      <c r="I97" s="1"/>
      <c r="J97" s="1"/>
      <c r="K97" s="1"/>
      <c r="L97" s="1"/>
      <c r="M97" s="1"/>
      <c r="N97" s="1"/>
      <c r="O97" s="1"/>
      <c r="P97" s="1"/>
      <c r="Q97" s="1"/>
      <c r="R97" s="1"/>
      <c r="S97" s="1"/>
      <c r="T97" s="1"/>
      <c r="U97" s="1"/>
      <c r="V97" s="1"/>
      <c r="W97" s="1"/>
      <c r="X97" s="1"/>
      <c r="Y97" s="1"/>
      <c r="Z97" s="1"/>
    </row>
    <row r="98" spans="1:26" ht="15.75" customHeight="1" x14ac:dyDescent="0.25">
      <c r="A98" s="1"/>
      <c r="I98" s="1"/>
      <c r="J98" s="1"/>
      <c r="K98" s="1"/>
      <c r="L98" s="1"/>
      <c r="M98" s="1"/>
      <c r="N98" s="1"/>
      <c r="O98" s="1"/>
      <c r="P98" s="1"/>
      <c r="Q98" s="1"/>
      <c r="R98" s="1"/>
      <c r="S98" s="1"/>
      <c r="T98" s="1"/>
      <c r="U98" s="1"/>
      <c r="V98" s="1"/>
      <c r="W98" s="1"/>
      <c r="X98" s="1"/>
      <c r="Y98" s="1"/>
      <c r="Z98" s="1"/>
    </row>
    <row r="99" spans="1:26" ht="15.75" customHeight="1" x14ac:dyDescent="0.25">
      <c r="A99" s="1"/>
      <c r="I99" s="1"/>
      <c r="J99" s="1"/>
      <c r="K99" s="1"/>
      <c r="L99" s="1"/>
      <c r="M99" s="1"/>
      <c r="N99" s="1"/>
      <c r="O99" s="1"/>
      <c r="P99" s="1"/>
      <c r="Q99" s="1"/>
      <c r="R99" s="1"/>
      <c r="S99" s="1"/>
      <c r="T99" s="1"/>
      <c r="U99" s="1"/>
      <c r="V99" s="1"/>
      <c r="W99" s="1"/>
      <c r="X99" s="1"/>
      <c r="Y99" s="1"/>
      <c r="Z99" s="1"/>
    </row>
    <row r="100" spans="1:26" ht="15.75" customHeight="1" x14ac:dyDescent="0.25">
      <c r="A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42">
        <v>5.3402585331320898E-4</v>
      </c>
      <c r="C982" s="42">
        <v>0.24737678855325901</v>
      </c>
      <c r="D982" s="14">
        <v>4.212485552E-4</v>
      </c>
      <c r="E982" s="28">
        <v>0.40450000000000003</v>
      </c>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42">
        <v>7.5952991582630899E-4</v>
      </c>
      <c r="C983" s="42">
        <v>9.3004769475357699E-2</v>
      </c>
      <c r="D983" s="16">
        <v>3.9904558658599798E-4</v>
      </c>
      <c r="E983" s="29">
        <v>4.1499999999999898E-2</v>
      </c>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42">
        <v>1.0378813705686899E-3</v>
      </c>
      <c r="C984" s="42">
        <v>9.4912559618441902E-2</v>
      </c>
      <c r="D984" s="16">
        <v>4.0097057819366401E-4</v>
      </c>
      <c r="E984" s="29">
        <v>0.27300000000000002</v>
      </c>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42">
        <v>1.4766344773939899E-3</v>
      </c>
      <c r="C985" s="43">
        <v>0.33879173290937897</v>
      </c>
      <c r="D985" s="16">
        <v>3.8350534439086898E-4</v>
      </c>
      <c r="E985" s="29">
        <v>0.31999999999999901</v>
      </c>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42">
        <v>1.14451876126336E-3</v>
      </c>
      <c r="C986" s="42">
        <v>0.26534181240063498</v>
      </c>
      <c r="D986" s="18">
        <v>3.8476467132568298E-4</v>
      </c>
      <c r="E986" s="30">
        <v>0.23799999999999999</v>
      </c>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42">
        <v>1.5021751719173E-3</v>
      </c>
      <c r="C987" s="42">
        <v>0.24340222575516601</v>
      </c>
      <c r="D987" s="16">
        <v>4.2408943176269499E-4</v>
      </c>
      <c r="E987" s="29">
        <v>0.41149999999999998</v>
      </c>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42">
        <v>1.26008888875357E-3</v>
      </c>
      <c r="C988" s="42">
        <v>9.3958664546899801E-2</v>
      </c>
      <c r="D988" s="14">
        <v>1.1455378529999999E-3</v>
      </c>
      <c r="E988" s="31">
        <v>3.5499999999999997E-2</v>
      </c>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42">
        <v>1.06694755190317E-3</v>
      </c>
      <c r="C989" s="42">
        <v>9.8569157392686693E-2</v>
      </c>
      <c r="D989" s="16">
        <v>3.8342595100402798E-4</v>
      </c>
      <c r="E989" s="29">
        <v>0.2495</v>
      </c>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42">
        <v>1.48717314715605E-3</v>
      </c>
      <c r="C990" s="42">
        <v>0.34578696343402199</v>
      </c>
      <c r="D990" s="16">
        <v>3.6737656593322703E-4</v>
      </c>
      <c r="E990" s="29">
        <v>0.32799999999999901</v>
      </c>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42">
        <v>1.18230276153273E-3</v>
      </c>
      <c r="C991" s="42">
        <v>0.26661367249602502</v>
      </c>
      <c r="D991" s="18">
        <v>3.7829554080963097E-4</v>
      </c>
      <c r="E991" s="30">
        <v>0.23299999999999901</v>
      </c>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42">
        <v>5.6848696570707203E-4</v>
      </c>
      <c r="C992" s="42">
        <v>0.24483306836248001</v>
      </c>
      <c r="D992" s="16">
        <v>4.2292857170104901E-4</v>
      </c>
      <c r="E992" s="29">
        <v>0.39949999999999902</v>
      </c>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42">
        <v>1.2838273435025599E-3</v>
      </c>
      <c r="C993" s="42">
        <v>9.3004769475357699E-2</v>
      </c>
      <c r="D993" s="16">
        <v>3.8115954399108802E-4</v>
      </c>
      <c r="E993" s="29">
        <v>3.3000000000000002E-2</v>
      </c>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42">
        <v>1.1695464578455599E-3</v>
      </c>
      <c r="C994" s="42">
        <v>9.5230524642289302E-2</v>
      </c>
      <c r="D994" s="14">
        <v>3.8322055340000001E-4</v>
      </c>
      <c r="E994" s="32">
        <v>0.14649999999999999</v>
      </c>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42">
        <v>1.4017777147277901E-3</v>
      </c>
      <c r="C995" s="42">
        <v>0.34197138314785303</v>
      </c>
      <c r="D995" s="16">
        <v>3.73892903327941E-4</v>
      </c>
      <c r="E995" s="29">
        <v>0.29849999999999999</v>
      </c>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42">
        <v>1.22195609233716E-3</v>
      </c>
      <c r="C996" s="42">
        <v>0.26422893481717002</v>
      </c>
      <c r="D996" s="18">
        <v>3.8011789321899401E-4</v>
      </c>
      <c r="E996" s="30">
        <v>0.22399999999999901</v>
      </c>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42">
        <v>1.5034639588979101E-3</v>
      </c>
      <c r="C997" s="42">
        <v>0.24658187599364001</v>
      </c>
      <c r="D997" s="16">
        <v>4.3467247486114502E-4</v>
      </c>
      <c r="E997" s="29">
        <v>0.41649999999999998</v>
      </c>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42">
        <v>1.24648894717848E-3</v>
      </c>
      <c r="C998" s="42">
        <v>9.45945945945946E-2</v>
      </c>
      <c r="D998" s="16">
        <v>3.9256823062896697E-4</v>
      </c>
      <c r="E998" s="29">
        <v>4.5499999999999902E-2</v>
      </c>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42">
        <v>1.0516015448517101E-3</v>
      </c>
      <c r="C999" s="42">
        <v>9.6661367249602503E-2</v>
      </c>
      <c r="D999" s="16">
        <v>4.06144022941589E-4</v>
      </c>
      <c r="E999" s="29">
        <v>0.2465</v>
      </c>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42">
        <v>1.4463122205628099E-3</v>
      </c>
      <c r="C1000" s="42">
        <v>0.34864864864864797</v>
      </c>
      <c r="D1000" s="14">
        <v>3.873784542E-4</v>
      </c>
      <c r="E1000" s="32">
        <v>0.32950000000000002</v>
      </c>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42">
        <v>1.2449347916013199E-3</v>
      </c>
      <c r="C1001" s="42">
        <v>0.26248012718600899</v>
      </c>
      <c r="D1001" s="18">
        <v>3.9131319522857599E-4</v>
      </c>
      <c r="E1001" s="30">
        <v>0.2215</v>
      </c>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42">
        <v>1.4617380921526E-3</v>
      </c>
      <c r="C1002" s="42">
        <v>0.23831478537360801</v>
      </c>
      <c r="D1002" s="16">
        <v>4.2161476612090999E-4</v>
      </c>
      <c r="E1002" s="29">
        <v>0.41</v>
      </c>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42">
        <v>1.2219878562114499E-3</v>
      </c>
      <c r="C1003" s="42">
        <v>9.5230524642289302E-2</v>
      </c>
      <c r="D1003" s="16">
        <v>3.7167966365814198E-4</v>
      </c>
      <c r="E1003" s="29">
        <v>5.3499999999999902E-2</v>
      </c>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42">
        <v>1.08890290859204E-3</v>
      </c>
      <c r="C1004" s="43">
        <v>9.3958664546899801E-2</v>
      </c>
      <c r="D1004" s="16">
        <v>3.74443054199218E-4</v>
      </c>
      <c r="E1004" s="29">
        <v>0.29649999999999999</v>
      </c>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42">
        <v>1.5144938315799299E-3</v>
      </c>
      <c r="C1005" s="42">
        <v>0.34785373608902997</v>
      </c>
      <c r="D1005" s="16">
        <v>3.67733001708984E-4</v>
      </c>
      <c r="E1005" s="33">
        <v>0.27800000000000002</v>
      </c>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3">
      <c r="A1006" s="1"/>
      <c r="B1006" s="19">
        <v>1.3892187612633601E-3</v>
      </c>
      <c r="C1006" s="23">
        <v>0.28705999999999998</v>
      </c>
      <c r="D1006" s="22">
        <v>3.7823998929999999E-4</v>
      </c>
      <c r="E1006" s="34">
        <v>3.5499999999999997E-2</v>
      </c>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sheetData>
  <mergeCells count="19">
    <mergeCell ref="B52:B56"/>
    <mergeCell ref="B57:B61"/>
    <mergeCell ref="B62:B66"/>
    <mergeCell ref="B67:B71"/>
    <mergeCell ref="B72:B76"/>
    <mergeCell ref="D1:F1"/>
    <mergeCell ref="G4:I4"/>
    <mergeCell ref="C5:E5"/>
    <mergeCell ref="G5:I5"/>
    <mergeCell ref="C6:E6"/>
    <mergeCell ref="B7:B9"/>
    <mergeCell ref="C7:E9"/>
    <mergeCell ref="B19:B23"/>
    <mergeCell ref="B24:B28"/>
    <mergeCell ref="B29:B33"/>
    <mergeCell ref="B34:B38"/>
    <mergeCell ref="B39:B43"/>
    <mergeCell ref="C10:E10"/>
    <mergeCell ref="C11:E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Shorya Sharma</cp:lastModifiedBy>
  <dcterms:modified xsi:type="dcterms:W3CDTF">2021-07-23T19:57:23Z</dcterms:modified>
</cp:coreProperties>
</file>