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ur\OneDrive\Desktop\GxE_Analysis\Phase_2\"/>
    </mc:Choice>
  </mc:AlternateContent>
  <xr:revisionPtr revIDLastSave="0" documentId="13_ncr:1_{7202CC2F-A5DC-4DA6-8250-D657C47C50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_TL_AST" sheetId="1" r:id="rId1"/>
    <sheet name="With_TL_SUT" sheetId="3" r:id="rId2"/>
    <sheet name="Without_TL_AST" sheetId="2" r:id="rId3"/>
    <sheet name="Without_TL_SUT" sheetId="4" r:id="rId4"/>
    <sheet name="Observ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N7" i="3"/>
  <c r="L7" i="3"/>
  <c r="J7" i="3"/>
  <c r="P6" i="3"/>
  <c r="N6" i="3"/>
  <c r="L6" i="3"/>
  <c r="J6" i="3"/>
  <c r="P4" i="3"/>
  <c r="N4" i="3"/>
  <c r="L4" i="3"/>
  <c r="J4" i="3"/>
  <c r="P3" i="3"/>
  <c r="N3" i="3"/>
  <c r="L3" i="3"/>
  <c r="J3" i="3"/>
  <c r="N6" i="1"/>
  <c r="N7" i="1"/>
  <c r="P6" i="1"/>
  <c r="P7" i="1"/>
  <c r="P4" i="1"/>
  <c r="P3" i="1"/>
  <c r="N4" i="1"/>
  <c r="N3" i="1"/>
  <c r="L6" i="1"/>
  <c r="L7" i="1"/>
  <c r="J6" i="1"/>
  <c r="J7" i="1"/>
  <c r="L4" i="1"/>
  <c r="L3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Shourya Maheshwari</author>
  </authors>
  <commentList>
    <comment ref="A4" authorId="0" shapeId="0" xr:uid="{EEBA0D05-3D9A-4FEA-8BAA-F53CFCA0DC87}">
      <text>
        <r>
          <rPr>
            <b/>
            <sz val="9"/>
            <color indexed="81"/>
            <rFont val="Tahoma"/>
            <family val="2"/>
          </rPr>
          <t>Shourya Maheshwari:</t>
        </r>
        <r>
          <rPr>
            <sz val="9"/>
            <color indexed="81"/>
            <rFont val="Tahoma"/>
            <family val="2"/>
          </rPr>
          <t xml:space="preserve">
Overfitting = True
</t>
        </r>
      </text>
    </comment>
  </commentList>
</comments>
</file>

<file path=xl/sharedStrings.xml><?xml version="1.0" encoding="utf-8"?>
<sst xmlns="http://schemas.openxmlformats.org/spreadsheetml/2006/main" count="82" uniqueCount="28">
  <si>
    <t>Model Name</t>
  </si>
  <si>
    <t>Race 1</t>
  </si>
  <si>
    <t>Race 2</t>
  </si>
  <si>
    <t>Race 3</t>
  </si>
  <si>
    <t>Race 4</t>
  </si>
  <si>
    <t>Accuracy</t>
  </si>
  <si>
    <t>Random Forest</t>
  </si>
  <si>
    <t>Race</t>
  </si>
  <si>
    <t>LogisticRegression</t>
  </si>
  <si>
    <t>Race Model</t>
  </si>
  <si>
    <t>Base Model</t>
  </si>
  <si>
    <t>Resampling</t>
  </si>
  <si>
    <t>Tune_final</t>
  </si>
  <si>
    <t>With CV</t>
  </si>
  <si>
    <t>Base Model Params</t>
  </si>
  <si>
    <t>RandomForest</t>
  </si>
  <si>
    <t>LightGBM</t>
  </si>
  <si>
    <t>Base Model Val Accuracy</t>
  </si>
  <si>
    <t>Base Model Train Accuracy</t>
  </si>
  <si>
    <t>S. No.</t>
  </si>
  <si>
    <t>Observations</t>
  </si>
  <si>
    <t>LogisticRegression performs way worse with resampling is enabled vs.without.</t>
  </si>
  <si>
    <t>Race 1.0 in new data is not exactly the same as the whole of old data, but they do share similarities.</t>
  </si>
  <si>
    <t>Race (Val)</t>
  </si>
  <si>
    <t>Race (Train)</t>
  </si>
  <si>
    <t>Likely Overfitting</t>
  </si>
  <si>
    <t>Comments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</si>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</sst>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3" fillId="0" borderId="1" xfId="0" applyNumberFormat="1" applyFont="1" applyBorder="1"/>
    <xf numFmtId="0" fontId="2" fillId="2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165" fontId="1" fillId="0" borderId="6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165" fontId="0" fillId="3" borderId="11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vertical="center"/>
    </xf>
    <xf numFmtId="165" fontId="0" fillId="0" borderId="2" xfId="0" applyNumberFormat="1" applyFont="1" applyFill="1" applyBorder="1" applyAlignment="1">
      <alignment vertical="center"/>
    </xf>
    <xf numFmtId="165" fontId="1" fillId="0" borderId="14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165" fontId="0" fillId="0" borderId="4" xfId="0" applyNumberFormat="1" applyFon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"/>
  <sheetViews>
    <sheetView tabSelected="1" zoomScale="96" zoomScaleNormal="96" zoomScaleSheetLayoutView="100" workbookViewId="0">
      <selection activeCell="E15" sqref="E15"/>
    </sheetView>
  </sheetViews>
  <sheetFormatPr defaultColWidth="8.77734375" defaultRowHeight="14.4" x14ac:dyDescent="0.3"/>
  <cols>
    <col min="1" max="1" width="23.88671875" style="16" bestFit="1" customWidth="1"/>
    <col min="2" max="2" width="22.33203125" style="16" bestFit="1" customWidth="1"/>
    <col min="3" max="3" width="16.33203125" style="24" bestFit="1" customWidth="1"/>
    <col min="4" max="4" width="16.33203125" style="25" bestFit="1" customWidth="1"/>
    <col min="5" max="5" width="7.77734375" style="29" bestFit="1" customWidth="1"/>
    <col min="6" max="7" width="7.77734375" style="16" bestFit="1" customWidth="1"/>
    <col min="8" max="8" width="7.77734375" style="30" bestFit="1" customWidth="1"/>
    <col min="9" max="9" width="7.77734375" style="29" bestFit="1" customWidth="1"/>
    <col min="10" max="10" width="9.21875" style="31" bestFit="1" customWidth="1"/>
    <col min="11" max="11" width="7.77734375" style="16" bestFit="1" customWidth="1"/>
    <col min="12" max="12" width="9.21875" style="16" bestFit="1" customWidth="1"/>
    <col min="13" max="13" width="7.77734375" style="16" bestFit="1" customWidth="1"/>
    <col min="14" max="14" width="9.21875" style="43" bestFit="1" customWidth="1"/>
    <col min="15" max="15" width="7.77734375" style="43" customWidth="1"/>
    <col min="16" max="16" width="9.21875" style="30" bestFit="1" customWidth="1"/>
    <col min="17" max="17" width="10.6640625" style="31" bestFit="1" customWidth="1"/>
    <col min="18" max="18" width="7.77734375" style="16" bestFit="1" customWidth="1"/>
    <col min="19" max="19" width="15" style="16" bestFit="1" customWidth="1"/>
    <col min="20" max="16384" width="8.77734375" style="16"/>
  </cols>
  <sheetData>
    <row r="1" spans="1:20" s="18" customFormat="1" x14ac:dyDescent="0.3">
      <c r="A1" s="18" t="s">
        <v>18</v>
      </c>
      <c r="B1" s="18" t="s">
        <v>17</v>
      </c>
      <c r="C1" s="18" t="s">
        <v>10</v>
      </c>
      <c r="D1" s="19" t="s">
        <v>9</v>
      </c>
      <c r="E1" s="20" t="s">
        <v>23</v>
      </c>
      <c r="F1" s="21"/>
      <c r="G1" s="21"/>
      <c r="H1" s="22"/>
      <c r="I1" s="20" t="s">
        <v>24</v>
      </c>
      <c r="J1" s="41"/>
      <c r="K1" s="21"/>
      <c r="L1" s="21"/>
      <c r="M1" s="21"/>
      <c r="N1" s="42"/>
      <c r="O1" s="42"/>
      <c r="P1" s="22"/>
      <c r="Q1" s="23" t="s">
        <v>11</v>
      </c>
      <c r="R1" s="18" t="s">
        <v>13</v>
      </c>
      <c r="S1" s="18" t="s">
        <v>26</v>
      </c>
    </row>
    <row r="2" spans="1:20" s="24" customFormat="1" x14ac:dyDescent="0.3">
      <c r="B2" s="16"/>
      <c r="D2" s="25"/>
      <c r="E2" s="26" t="s">
        <v>1</v>
      </c>
      <c r="F2" s="24" t="s">
        <v>2</v>
      </c>
      <c r="G2" s="24" t="s">
        <v>3</v>
      </c>
      <c r="H2" s="27" t="s">
        <v>4</v>
      </c>
      <c r="I2" s="26" t="s">
        <v>1</v>
      </c>
      <c r="J2" s="44" t="s">
        <v>27</v>
      </c>
      <c r="K2" s="24" t="s">
        <v>2</v>
      </c>
      <c r="L2" s="44" t="s">
        <v>27</v>
      </c>
      <c r="M2" s="24" t="s">
        <v>3</v>
      </c>
      <c r="N2" s="44" t="s">
        <v>27</v>
      </c>
      <c r="O2" s="27" t="s">
        <v>4</v>
      </c>
      <c r="P2" s="45" t="s">
        <v>27</v>
      </c>
      <c r="Q2" s="28"/>
    </row>
    <row r="3" spans="1:20" x14ac:dyDescent="0.3">
      <c r="A3" s="16">
        <v>0.80793184733480605</v>
      </c>
      <c r="B3" s="16">
        <v>0.80793217246652804</v>
      </c>
      <c r="C3" s="35" t="s">
        <v>8</v>
      </c>
      <c r="D3" s="36" t="s">
        <v>8</v>
      </c>
      <c r="E3" s="29">
        <v>0.80453434982240302</v>
      </c>
      <c r="F3" s="16">
        <v>0.79351840528311102</v>
      </c>
      <c r="G3" s="16">
        <v>0.79393939393939394</v>
      </c>
      <c r="H3" s="30">
        <v>0.83870129870129795</v>
      </c>
      <c r="I3" s="29">
        <v>0.80453347047979296</v>
      </c>
      <c r="J3" s="46">
        <f>ABS((I3 - E3)/E3) * 100</f>
        <v>1.0929833017754046E-4</v>
      </c>
      <c r="K3" s="16">
        <v>0.79350833358725104</v>
      </c>
      <c r="L3" s="24">
        <f>ABS((K3 - F3)/F3) * 100</f>
        <v>1.2692454003493164E-3</v>
      </c>
      <c r="M3" s="16">
        <v>0.79393939393939394</v>
      </c>
      <c r="N3" s="25">
        <f>ABS((M3 - G3)/G3) * 100</f>
        <v>0</v>
      </c>
      <c r="O3" s="30">
        <v>0.83870916079436197</v>
      </c>
      <c r="P3" s="27">
        <f>ABS((O3 - H3)/H3) * 100</f>
        <v>9.3741276855064792E-4</v>
      </c>
      <c r="Q3" s="31" t="b">
        <v>0</v>
      </c>
      <c r="R3" s="32" t="b">
        <v>1</v>
      </c>
    </row>
    <row r="4" spans="1:20" x14ac:dyDescent="0.3">
      <c r="A4" s="16">
        <v>0.44911257606490801</v>
      </c>
      <c r="B4" s="16">
        <v>0.44817444219066899</v>
      </c>
      <c r="C4" s="37"/>
      <c r="D4" s="38"/>
      <c r="E4" s="29">
        <v>0.44660325780959398</v>
      </c>
      <c r="F4" s="16">
        <v>0.60755941270110603</v>
      </c>
      <c r="G4" s="16">
        <v>0.77522281639928603</v>
      </c>
      <c r="H4" s="30">
        <v>0.79835680751173699</v>
      </c>
      <c r="I4" s="29">
        <v>0.44660273402647399</v>
      </c>
      <c r="J4" s="46">
        <f>ABS((I4 - E4)/E4) * 100</f>
        <v>1.1728152690975407E-4</v>
      </c>
      <c r="K4" s="16">
        <v>0.60755931492555704</v>
      </c>
      <c r="L4" s="24">
        <f>ABS((K4 - F4)/F4) * 100</f>
        <v>1.6093166684045577E-5</v>
      </c>
      <c r="M4" s="16">
        <v>0.77515250544662295</v>
      </c>
      <c r="N4" s="25">
        <f>ABS((M4 - G4)/G4) * 100</f>
        <v>9.0697733833033974E-3</v>
      </c>
      <c r="O4" s="30">
        <v>0.798321678321678</v>
      </c>
      <c r="P4" s="27">
        <f>ABS((O4 - H4)/H4) * 100</f>
        <v>4.4001866995384432E-3</v>
      </c>
      <c r="Q4" s="33" t="b">
        <v>1</v>
      </c>
      <c r="R4" s="34"/>
    </row>
    <row r="5" spans="1:20" s="39" customFormat="1" x14ac:dyDescent="0.3">
      <c r="B5" s="40"/>
      <c r="C5" s="40"/>
      <c r="D5" s="40"/>
      <c r="E5" s="40"/>
      <c r="F5" s="40"/>
      <c r="G5" s="40"/>
      <c r="H5" s="40"/>
      <c r="I5" s="40"/>
      <c r="J5" s="46"/>
      <c r="K5" s="40"/>
      <c r="L5" s="24"/>
      <c r="M5" s="40"/>
      <c r="N5" s="25"/>
      <c r="O5" s="40"/>
      <c r="P5" s="27"/>
      <c r="Q5" s="40"/>
      <c r="R5" s="40"/>
      <c r="S5" s="40"/>
      <c r="T5" s="40"/>
    </row>
    <row r="6" spans="1:20" x14ac:dyDescent="0.3">
      <c r="A6" s="16">
        <v>0.80801381454792098</v>
      </c>
      <c r="B6" s="16">
        <v>0.80793217246652804</v>
      </c>
      <c r="C6" s="35" t="s">
        <v>6</v>
      </c>
      <c r="D6" s="36" t="s">
        <v>15</v>
      </c>
      <c r="E6" s="29">
        <v>0.939651303820497</v>
      </c>
      <c r="F6" s="16">
        <v>0.83500468794586402</v>
      </c>
      <c r="G6" s="16">
        <v>0.81212121212121202</v>
      </c>
      <c r="H6" s="30">
        <v>0.85662337662337595</v>
      </c>
      <c r="I6" s="29">
        <v>0.94002055030287801</v>
      </c>
      <c r="J6" s="46">
        <f t="shared" ref="J5:J7" si="0">ABS((I6 - E6)/E6) * 100</f>
        <v>3.929611770661167E-2</v>
      </c>
      <c r="K6" s="16">
        <v>0.83634022974496403</v>
      </c>
      <c r="L6" s="24">
        <f t="shared" ref="L5:L7" si="1">ABS((K6 - F6)/F6) * 100</f>
        <v>0.1599442276648142</v>
      </c>
      <c r="M6" s="16">
        <v>0.81515151515151496</v>
      </c>
      <c r="N6" s="25">
        <f t="shared" ref="N5:N7" si="2">ABS((M6 - G6)/G6) * 100</f>
        <v>0.37313432835819771</v>
      </c>
      <c r="O6" s="30">
        <v>0.859320948110185</v>
      </c>
      <c r="P6" s="27">
        <f t="shared" ref="P5:P7" si="3">ABS((O6 - H6)/H6) * 100</f>
        <v>0.31490752650742387</v>
      </c>
      <c r="Q6" s="31" t="b">
        <v>0</v>
      </c>
      <c r="R6" s="32" t="b">
        <v>1</v>
      </c>
    </row>
    <row r="7" spans="1:20" x14ac:dyDescent="0.3">
      <c r="A7" s="16">
        <v>0.87543103448275805</v>
      </c>
      <c r="B7" s="16">
        <v>0.81663286004056701</v>
      </c>
      <c r="C7" s="37"/>
      <c r="D7" s="38"/>
      <c r="E7" s="29">
        <v>0.98260417814293499</v>
      </c>
      <c r="F7" s="16">
        <v>0.88901844803762298</v>
      </c>
      <c r="G7" s="16">
        <v>0.82245989304812805</v>
      </c>
      <c r="H7" s="30">
        <v>0.87398278560250298</v>
      </c>
      <c r="I7" s="29">
        <v>0.98248694560166605</v>
      </c>
      <c r="J7" s="46">
        <f t="shared" si="0"/>
        <v>1.1930800201817169E-2</v>
      </c>
      <c r="K7" s="16">
        <v>0.888821482980513</v>
      </c>
      <c r="L7" s="24">
        <f t="shared" si="1"/>
        <v>2.2155339694552807E-2</v>
      </c>
      <c r="M7" s="16">
        <v>0.82839869281045697</v>
      </c>
      <c r="N7" s="25">
        <f t="shared" si="2"/>
        <v>0.72207773443140943</v>
      </c>
      <c r="O7" s="30">
        <v>0.87045270518954698</v>
      </c>
      <c r="P7" s="27">
        <f t="shared" si="3"/>
        <v>0.40390731615182102</v>
      </c>
      <c r="Q7" s="33" t="b">
        <v>1</v>
      </c>
      <c r="R7" s="34"/>
      <c r="S7" s="16" t="s">
        <v>25</v>
      </c>
    </row>
  </sheetData>
  <mergeCells count="8">
    <mergeCell ref="R6:R7"/>
    <mergeCell ref="D6:D7"/>
    <mergeCell ref="C6:C7"/>
    <mergeCell ref="E1:H1"/>
    <mergeCell ref="I1:P1"/>
    <mergeCell ref="C3:C4"/>
    <mergeCell ref="D3:D4"/>
    <mergeCell ref="R3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6E3-4AA4-4ABF-9CD1-4A8772AE4767}">
  <dimension ref="A1:T7"/>
  <sheetViews>
    <sheetView workbookViewId="0">
      <selection activeCell="A3" sqref="A3"/>
    </sheetView>
  </sheetViews>
  <sheetFormatPr defaultColWidth="8.77734375" defaultRowHeight="14.4" x14ac:dyDescent="0.3"/>
  <cols>
    <col min="1" max="1" width="23.88671875" style="16" bestFit="1" customWidth="1"/>
    <col min="2" max="2" width="22.33203125" style="16" bestFit="1" customWidth="1"/>
    <col min="3" max="3" width="16.33203125" style="24" bestFit="1" customWidth="1"/>
    <col min="4" max="4" width="16.33203125" style="25" bestFit="1" customWidth="1"/>
    <col min="5" max="5" width="7.77734375" style="29" bestFit="1" customWidth="1"/>
    <col min="6" max="7" width="7.77734375" style="16" bestFit="1" customWidth="1"/>
    <col min="8" max="8" width="7.77734375" style="30" bestFit="1" customWidth="1"/>
    <col min="9" max="9" width="7.77734375" style="29" bestFit="1" customWidth="1"/>
    <col min="10" max="10" width="9.21875" style="31" bestFit="1" customWidth="1"/>
    <col min="11" max="11" width="7.77734375" style="16" bestFit="1" customWidth="1"/>
    <col min="12" max="12" width="9.21875" style="16" bestFit="1" customWidth="1"/>
    <col min="13" max="13" width="7.77734375" style="16" bestFit="1" customWidth="1"/>
    <col min="14" max="14" width="9.21875" style="43" bestFit="1" customWidth="1"/>
    <col min="15" max="15" width="7.77734375" style="43" customWidth="1"/>
    <col min="16" max="16" width="9.21875" style="30" bestFit="1" customWidth="1"/>
    <col min="17" max="17" width="10.6640625" style="31" bestFit="1" customWidth="1"/>
    <col min="18" max="18" width="7.77734375" style="16" bestFit="1" customWidth="1"/>
    <col min="19" max="19" width="15" style="16" bestFit="1" customWidth="1"/>
    <col min="20" max="16384" width="8.77734375" style="16"/>
  </cols>
  <sheetData>
    <row r="1" spans="1:20" s="18" customFormat="1" x14ac:dyDescent="0.3">
      <c r="A1" s="18" t="s">
        <v>18</v>
      </c>
      <c r="B1" s="18" t="s">
        <v>17</v>
      </c>
      <c r="C1" s="18" t="s">
        <v>10</v>
      </c>
      <c r="D1" s="19" t="s">
        <v>9</v>
      </c>
      <c r="E1" s="20" t="s">
        <v>23</v>
      </c>
      <c r="F1" s="21"/>
      <c r="G1" s="21"/>
      <c r="H1" s="22"/>
      <c r="I1" s="20" t="s">
        <v>24</v>
      </c>
      <c r="J1" s="41"/>
      <c r="K1" s="21"/>
      <c r="L1" s="21"/>
      <c r="M1" s="21"/>
      <c r="N1" s="42"/>
      <c r="O1" s="42"/>
      <c r="P1" s="22"/>
      <c r="Q1" s="23" t="s">
        <v>11</v>
      </c>
      <c r="R1" s="18" t="s">
        <v>13</v>
      </c>
      <c r="S1" s="18" t="s">
        <v>26</v>
      </c>
    </row>
    <row r="2" spans="1:20" s="24" customFormat="1" x14ac:dyDescent="0.3">
      <c r="B2" s="16"/>
      <c r="D2" s="25"/>
      <c r="E2" s="26" t="s">
        <v>1</v>
      </c>
      <c r="F2" s="24" t="s">
        <v>2</v>
      </c>
      <c r="G2" s="24" t="s">
        <v>3</v>
      </c>
      <c r="H2" s="27" t="s">
        <v>4</v>
      </c>
      <c r="I2" s="26" t="s">
        <v>1</v>
      </c>
      <c r="J2" s="44" t="s">
        <v>27</v>
      </c>
      <c r="K2" s="24" t="s">
        <v>2</v>
      </c>
      <c r="L2" s="44" t="s">
        <v>27</v>
      </c>
      <c r="M2" s="24" t="s">
        <v>3</v>
      </c>
      <c r="N2" s="44" t="s">
        <v>27</v>
      </c>
      <c r="O2" s="27" t="s">
        <v>4</v>
      </c>
      <c r="P2" s="45" t="s">
        <v>27</v>
      </c>
      <c r="Q2" s="28"/>
    </row>
    <row r="3" spans="1:20" x14ac:dyDescent="0.3">
      <c r="A3" s="16">
        <v>0.56506098011430395</v>
      </c>
      <c r="B3" s="16">
        <v>0.56211048804700703</v>
      </c>
      <c r="C3" s="35" t="s">
        <v>8</v>
      </c>
      <c r="D3" s="36" t="s">
        <v>8</v>
      </c>
      <c r="E3" s="29">
        <v>0.57295329472817302</v>
      </c>
      <c r="F3" s="16">
        <v>0.50407239819004501</v>
      </c>
      <c r="G3" s="16">
        <v>0.52156862745097998</v>
      </c>
      <c r="H3" s="30">
        <v>0.53847549909255898</v>
      </c>
      <c r="I3" s="29">
        <v>0.57294779751067704</v>
      </c>
      <c r="J3" s="46">
        <f>ABS((I3 - E3)/E3) * 100</f>
        <v>9.5945298623244517E-4</v>
      </c>
      <c r="K3" s="16">
        <v>0.50405862457722606</v>
      </c>
      <c r="L3" s="24">
        <f>ABS((K3 - F3)/F3) * 100</f>
        <v>2.7324671750354459E-3</v>
      </c>
      <c r="M3" s="16">
        <v>0.520762527233115</v>
      </c>
      <c r="N3" s="25">
        <f>ABS((M3 - G3)/G3) * 100</f>
        <v>0.15455304928990232</v>
      </c>
      <c r="O3" s="30">
        <v>0.53846242243162401</v>
      </c>
      <c r="P3" s="27">
        <f>ABS((O3 - H3)/H3) * 100</f>
        <v>2.4284597826662517E-3</v>
      </c>
      <c r="Q3" s="31" t="b">
        <v>0</v>
      </c>
      <c r="R3" s="32" t="b">
        <v>1</v>
      </c>
    </row>
    <row r="4" spans="1:20" x14ac:dyDescent="0.3">
      <c r="A4" s="16">
        <v>0.53870398845237699</v>
      </c>
      <c r="B4" s="16">
        <v>0.53328462840788804</v>
      </c>
      <c r="C4" s="37"/>
      <c r="D4" s="38"/>
      <c r="E4" s="29">
        <v>0.53181477524596099</v>
      </c>
      <c r="F4" s="16">
        <v>0.54514008993427798</v>
      </c>
      <c r="G4" s="16">
        <v>0.57176470588235295</v>
      </c>
      <c r="H4" s="30">
        <v>0.57333333333333303</v>
      </c>
      <c r="I4" s="29">
        <v>0.53181207485323001</v>
      </c>
      <c r="J4" s="46">
        <f>ABS((I4 - E4)/E4) * 100</f>
        <v>5.0776940707073794E-4</v>
      </c>
      <c r="K4" s="16">
        <v>0.5451455940187</v>
      </c>
      <c r="L4" s="24">
        <f>ABS((K4 - F4)/F4) * 100</f>
        <v>1.0096642172616611E-3</v>
      </c>
      <c r="M4" s="16">
        <v>0.572223959962464</v>
      </c>
      <c r="N4" s="25">
        <f>ABS((M4 - G4)/G4) * 100</f>
        <v>8.0322215657282217E-2</v>
      </c>
      <c r="O4" s="30">
        <v>0.57318085507793204</v>
      </c>
      <c r="P4" s="27">
        <f>ABS((O4 - H4)/H4) * 100</f>
        <v>2.6595044546684245E-2</v>
      </c>
      <c r="Q4" s="33" t="b">
        <v>1</v>
      </c>
      <c r="R4" s="34"/>
    </row>
    <row r="5" spans="1:20" s="39" customFormat="1" x14ac:dyDescent="0.3">
      <c r="B5" s="40"/>
      <c r="C5" s="40"/>
      <c r="D5" s="40"/>
      <c r="E5" s="40"/>
      <c r="F5" s="40"/>
      <c r="G5" s="40"/>
      <c r="H5" s="40"/>
      <c r="I5" s="40"/>
      <c r="J5" s="46"/>
      <c r="K5" s="40"/>
      <c r="L5" s="24"/>
      <c r="M5" s="40"/>
      <c r="N5" s="25"/>
      <c r="O5" s="40"/>
      <c r="P5" s="27"/>
      <c r="Q5" s="40"/>
      <c r="R5" s="40"/>
      <c r="S5" s="40"/>
      <c r="T5" s="40"/>
    </row>
    <row r="6" spans="1:20" x14ac:dyDescent="0.3">
      <c r="A6" s="16">
        <v>0.73434953425430305</v>
      </c>
      <c r="B6" s="16">
        <v>0.56080330551903601</v>
      </c>
      <c r="C6" s="35" t="s">
        <v>6</v>
      </c>
      <c r="D6" s="36" t="s">
        <v>15</v>
      </c>
      <c r="E6" s="29">
        <v>0.77613843827749496</v>
      </c>
      <c r="F6" s="16">
        <v>0.82778117483999802</v>
      </c>
      <c r="G6" s="16">
        <v>0.96470588235294097</v>
      </c>
      <c r="H6" s="30">
        <v>0.96497277676950999</v>
      </c>
      <c r="I6" s="29">
        <v>0.77510347640367205</v>
      </c>
      <c r="J6" s="46">
        <f t="shared" ref="J6:J7" si="0">ABS((I6 - E6)/E6) * 100</f>
        <v>0.13334758630429677</v>
      </c>
      <c r="K6" s="16">
        <v>0.8309279685548</v>
      </c>
      <c r="L6" s="24">
        <f t="shared" ref="L6:L7" si="1">ABS((K6 - F6)/F6) * 100</f>
        <v>0.38014801622061778</v>
      </c>
      <c r="M6" s="16">
        <v>0.96450980392156804</v>
      </c>
      <c r="N6" s="25">
        <f t="shared" ref="N6:N7" si="2">ABS((M6 - G6)/G6) * 100</f>
        <v>2.0325203252071582E-2</v>
      </c>
      <c r="O6" s="30">
        <v>0.96065655404887695</v>
      </c>
      <c r="P6" s="27">
        <f t="shared" ref="P6:P7" si="3">ABS((O6 - H6)/H6) * 100</f>
        <v>0.44728958417694215</v>
      </c>
      <c r="Q6" s="31" t="b">
        <v>0</v>
      </c>
      <c r="R6" s="32" t="b">
        <v>1</v>
      </c>
      <c r="S6" s="47" t="s">
        <v>25</v>
      </c>
    </row>
    <row r="7" spans="1:20" x14ac:dyDescent="0.3">
      <c r="A7" s="16">
        <v>0.80257188549826697</v>
      </c>
      <c r="B7" s="16">
        <v>0.61775548645103096</v>
      </c>
      <c r="C7" s="37"/>
      <c r="D7" s="38"/>
      <c r="E7" s="29">
        <v>0.80797894110205704</v>
      </c>
      <c r="F7" s="16">
        <v>0.80924247665167703</v>
      </c>
      <c r="G7" s="16">
        <v>0.97109243697478898</v>
      </c>
      <c r="H7" s="30">
        <v>0.95426573426573402</v>
      </c>
      <c r="I7" s="29">
        <v>0.806535435228243</v>
      </c>
      <c r="J7" s="46">
        <f t="shared" si="0"/>
        <v>0.1786563733759122</v>
      </c>
      <c r="K7" s="16">
        <v>0.81042133775709901</v>
      </c>
      <c r="L7" s="24">
        <f t="shared" si="1"/>
        <v>0.14567464504577635</v>
      </c>
      <c r="M7" s="16">
        <v>0.97254717964758597</v>
      </c>
      <c r="N7" s="25">
        <f t="shared" si="2"/>
        <v>0.14980475775600763</v>
      </c>
      <c r="O7" s="30">
        <v>0.95502858967288695</v>
      </c>
      <c r="P7" s="27">
        <f t="shared" si="3"/>
        <v>7.9941611624555847E-2</v>
      </c>
      <c r="Q7" s="33" t="b">
        <v>1</v>
      </c>
      <c r="R7" s="34"/>
      <c r="S7" s="48"/>
    </row>
  </sheetData>
  <mergeCells count="9">
    <mergeCell ref="C6:C7"/>
    <mergeCell ref="D6:D7"/>
    <mergeCell ref="R6:R7"/>
    <mergeCell ref="S6:S7"/>
    <mergeCell ref="E1:H1"/>
    <mergeCell ref="I1:P1"/>
    <mergeCell ref="C3:C4"/>
    <mergeCell ref="D3:D4"/>
    <mergeCell ref="R3:R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B6B-8EC7-4841-A815-4D8ED46C3A73}">
  <sheetPr codeName="Sheet2"/>
  <dimension ref="A1:M10"/>
  <sheetViews>
    <sheetView zoomScaleNormal="100" workbookViewId="0">
      <selection activeCell="B5" sqref="B5"/>
    </sheetView>
  </sheetViews>
  <sheetFormatPr defaultColWidth="8.77734375" defaultRowHeight="18" x14ac:dyDescent="0.35"/>
  <cols>
    <col min="1" max="1" width="17.109375" style="4" bestFit="1" customWidth="1"/>
    <col min="2" max="5" width="15.77734375" style="5" bestFit="1" customWidth="1"/>
    <col min="6" max="6" width="13.44140625" style="5" bestFit="1" customWidth="1"/>
    <col min="7" max="7" width="12.109375" style="5" bestFit="1" customWidth="1"/>
    <col min="8" max="16384" width="8.77734375" style="5"/>
  </cols>
  <sheetData>
    <row r="1" spans="1:13" x14ac:dyDescent="0.35">
      <c r="A1" s="11"/>
      <c r="B1" s="14" t="s">
        <v>5</v>
      </c>
      <c r="C1" s="14"/>
      <c r="D1" s="14"/>
      <c r="E1" s="14"/>
      <c r="F1" s="11"/>
      <c r="G1" s="12"/>
    </row>
    <row r="2" spans="1:13" x14ac:dyDescent="0.35">
      <c r="A2" s="4" t="s">
        <v>0</v>
      </c>
      <c r="B2" s="13" t="s">
        <v>7</v>
      </c>
      <c r="C2" s="13"/>
      <c r="D2" s="13"/>
      <c r="E2" s="13"/>
      <c r="F2" s="3" t="s">
        <v>11</v>
      </c>
      <c r="G2" s="3" t="s">
        <v>12</v>
      </c>
    </row>
    <row r="3" spans="1:13" s="4" customFormat="1" x14ac:dyDescent="0.35">
      <c r="A3" s="7"/>
      <c r="B3" s="7" t="s">
        <v>1</v>
      </c>
      <c r="C3" s="7" t="s">
        <v>2</v>
      </c>
      <c r="D3" s="7" t="s">
        <v>3</v>
      </c>
      <c r="E3" s="7" t="s">
        <v>4</v>
      </c>
    </row>
    <row r="4" spans="1:13" x14ac:dyDescent="0.35">
      <c r="A4" s="8" t="s">
        <v>6</v>
      </c>
      <c r="B4" s="9">
        <v>0.803650264229403</v>
      </c>
      <c r="C4" s="9">
        <v>0.78088541029717495</v>
      </c>
      <c r="D4" s="9">
        <v>0.81212121212121202</v>
      </c>
      <c r="E4" s="9">
        <v>0.83870129870129795</v>
      </c>
      <c r="F4" s="5" t="b">
        <v>0</v>
      </c>
      <c r="G4" s="6" t="b">
        <v>1</v>
      </c>
    </row>
    <row r="5" spans="1:13" x14ac:dyDescent="0.35">
      <c r="A5" s="8" t="s">
        <v>6</v>
      </c>
      <c r="B5" s="9"/>
      <c r="C5" s="9"/>
      <c r="D5" s="9"/>
      <c r="E5" s="9"/>
      <c r="G5" s="6"/>
    </row>
    <row r="6" spans="1:13" x14ac:dyDescent="0.35">
      <c r="A6" s="10" t="s">
        <v>16</v>
      </c>
      <c r="B6" s="5">
        <v>0.80485611510791299</v>
      </c>
      <c r="C6" s="5">
        <v>0.75265957446808496</v>
      </c>
      <c r="D6" s="5">
        <v>0.74509803921568596</v>
      </c>
      <c r="E6" s="5">
        <v>0.73873873873873797</v>
      </c>
      <c r="F6" s="5" t="b">
        <v>0</v>
      </c>
      <c r="G6" s="5" t="b">
        <v>0</v>
      </c>
    </row>
    <row r="10" spans="1:13" x14ac:dyDescent="0.35">
      <c r="M10" s="2"/>
    </row>
  </sheetData>
  <mergeCells count="2">
    <mergeCell ref="B2:E2"/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0C5-56C9-4ED6-99B5-2A4E7CAEC132}">
  <dimension ref="A1:H7"/>
  <sheetViews>
    <sheetView workbookViewId="0">
      <selection activeCell="I6" sqref="I6"/>
    </sheetView>
  </sheetViews>
  <sheetFormatPr defaultColWidth="8.77734375" defaultRowHeight="14.4" x14ac:dyDescent="0.3"/>
  <cols>
    <col min="1" max="1" width="17.109375" style="1" bestFit="1" customWidth="1"/>
    <col min="2" max="2" width="22.109375" style="1" bestFit="1" customWidth="1"/>
    <col min="3" max="6" width="8" style="1" bestFit="1" customWidth="1"/>
    <col min="7" max="7" width="13.44140625" style="1" bestFit="1" customWidth="1"/>
    <col min="8" max="8" width="12.109375" style="1" bestFit="1" customWidth="1"/>
    <col min="9" max="16384" width="8.77734375" style="1"/>
  </cols>
  <sheetData>
    <row r="1" spans="1:8" ht="18" x14ac:dyDescent="0.35">
      <c r="A1" s="7"/>
      <c r="B1" s="7" t="s">
        <v>14</v>
      </c>
      <c r="C1" s="15" t="s">
        <v>5</v>
      </c>
      <c r="D1" s="15"/>
      <c r="E1" s="15"/>
      <c r="F1" s="15"/>
      <c r="G1" s="7"/>
      <c r="H1" s="7"/>
    </row>
    <row r="2" spans="1:8" ht="18" x14ac:dyDescent="0.35">
      <c r="A2" s="4" t="s">
        <v>0</v>
      </c>
      <c r="B2" s="4"/>
      <c r="C2" s="13" t="s">
        <v>7</v>
      </c>
      <c r="D2" s="13"/>
      <c r="E2" s="13"/>
      <c r="F2" s="13"/>
      <c r="G2" s="3" t="s">
        <v>11</v>
      </c>
      <c r="H2" s="3" t="s">
        <v>12</v>
      </c>
    </row>
    <row r="3" spans="1:8" ht="18" x14ac:dyDescent="0.35">
      <c r="A3" s="7"/>
      <c r="B3" s="7"/>
      <c r="C3" s="7" t="s">
        <v>1</v>
      </c>
      <c r="D3" s="7" t="s">
        <v>2</v>
      </c>
      <c r="E3" s="7" t="s">
        <v>3</v>
      </c>
      <c r="F3" s="7" t="s">
        <v>4</v>
      </c>
      <c r="G3" s="4"/>
      <c r="H3" s="4"/>
    </row>
    <row r="4" spans="1:8" ht="18" x14ac:dyDescent="0.35">
      <c r="A4" s="8" t="s">
        <v>6</v>
      </c>
      <c r="B4" s="7"/>
      <c r="C4" s="9">
        <v>0.538664323374341</v>
      </c>
      <c r="D4" s="9">
        <v>0.39393939393939298</v>
      </c>
      <c r="E4" s="9">
        <v>0.63461538461538403</v>
      </c>
      <c r="F4" s="9">
        <v>0.49484536082474201</v>
      </c>
      <c r="G4" s="5" t="b">
        <v>0</v>
      </c>
      <c r="H4" s="5" t="b">
        <v>0</v>
      </c>
    </row>
    <row r="5" spans="1:8" ht="18" x14ac:dyDescent="0.35">
      <c r="A5" s="8" t="s">
        <v>6</v>
      </c>
      <c r="B5" s="7"/>
      <c r="C5" s="9">
        <v>0.49121265377855799</v>
      </c>
      <c r="D5" s="9">
        <v>0.443526170798898</v>
      </c>
      <c r="E5" s="9">
        <v>0.63461538461538403</v>
      </c>
      <c r="F5" s="9">
        <v>0.45360824742268002</v>
      </c>
      <c r="G5" s="6" t="b">
        <v>1</v>
      </c>
      <c r="H5" s="5" t="b">
        <v>0</v>
      </c>
    </row>
    <row r="6" spans="1:8" ht="18" x14ac:dyDescent="0.35">
      <c r="A6" s="10" t="s">
        <v>16</v>
      </c>
      <c r="B6" s="4"/>
      <c r="C6" s="5">
        <v>0.54745166959578195</v>
      </c>
      <c r="D6" s="5">
        <v>0.39393939393939298</v>
      </c>
      <c r="E6" s="5">
        <v>0.42307692307692302</v>
      </c>
      <c r="F6" s="5">
        <v>0.55670103092783496</v>
      </c>
      <c r="G6" s="5" t="b">
        <v>0</v>
      </c>
      <c r="H6" s="5" t="b">
        <v>0</v>
      </c>
    </row>
    <row r="7" spans="1:8" ht="18" x14ac:dyDescent="0.35">
      <c r="A7" s="10" t="s">
        <v>16</v>
      </c>
      <c r="B7" s="4"/>
      <c r="C7" s="5">
        <v>0.47891036906854101</v>
      </c>
      <c r="D7" s="5">
        <v>0.38842975206611502</v>
      </c>
      <c r="E7" s="5">
        <v>0.42307692307692302</v>
      </c>
      <c r="F7" s="5">
        <v>0.432989690721649</v>
      </c>
      <c r="G7" s="6" t="b">
        <v>1</v>
      </c>
      <c r="H7" s="5" t="b">
        <v>1</v>
      </c>
    </row>
  </sheetData>
  <mergeCells count="2">
    <mergeCell ref="C1:F1"/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8EE-3CA5-41B4-82F5-E93B881F38C7}">
  <dimension ref="A1:B7"/>
  <sheetViews>
    <sheetView workbookViewId="0">
      <selection activeCell="B4" sqref="B4"/>
    </sheetView>
  </sheetViews>
  <sheetFormatPr defaultRowHeight="14.4" x14ac:dyDescent="0.3"/>
  <cols>
    <col min="1" max="1" width="6" style="17" bestFit="1" customWidth="1"/>
    <col min="2" max="2" width="83.6640625" bestFit="1" customWidth="1"/>
  </cols>
  <sheetData>
    <row r="1" spans="1:2" s="17" customFormat="1" x14ac:dyDescent="0.3">
      <c r="A1" s="17" t="s">
        <v>19</v>
      </c>
      <c r="B1" s="17" t="s">
        <v>20</v>
      </c>
    </row>
    <row r="2" spans="1:2" x14ac:dyDescent="0.3">
      <c r="A2" s="17">
        <v>1</v>
      </c>
      <c r="B2" t="s">
        <v>21</v>
      </c>
    </row>
    <row r="3" spans="1:2" x14ac:dyDescent="0.3">
      <c r="A3" s="17">
        <v>2</v>
      </c>
      <c r="B3" t="s">
        <v>22</v>
      </c>
    </row>
    <row r="4" spans="1:2" x14ac:dyDescent="0.3">
      <c r="A4" s="17">
        <v>3</v>
      </c>
    </row>
    <row r="5" spans="1:2" x14ac:dyDescent="0.3">
      <c r="A5" s="17">
        <v>4</v>
      </c>
    </row>
    <row r="6" spans="1:2" x14ac:dyDescent="0.3">
      <c r="A6" s="17">
        <v>5</v>
      </c>
    </row>
    <row r="7" spans="1:2" x14ac:dyDescent="0.3">
      <c r="A7" s="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With_TL_AST</vt:lpstr>
      <vt:lpstr>With_TL_SUT</vt:lpstr>
      <vt:lpstr>Without_TL_AST</vt:lpstr>
      <vt:lpstr>Without_TL_SUT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Maheshwari</dc:creator>
  <cp:lastModifiedBy>SHOURYA MAHESHWARI</cp:lastModifiedBy>
  <dcterms:created xsi:type="dcterms:W3CDTF">2015-06-05T18:17:20Z</dcterms:created>
  <dcterms:modified xsi:type="dcterms:W3CDTF">2024-03-01T02:59:39Z</dcterms:modified>
</cp:coreProperties>
</file>