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esome\"/>
    </mc:Choice>
  </mc:AlternateContent>
  <xr:revisionPtr revIDLastSave="0" documentId="13_ncr:1_{038ACFF6-F619-4D6E-B44B-B6606BC2DF24}" xr6:coauthVersionLast="47" xr6:coauthVersionMax="47" xr10:uidLastSave="{00000000-0000-0000-0000-000000000000}"/>
  <bookViews>
    <workbookView xWindow="-98" yWindow="-98" windowWidth="20715" windowHeight="13276" xr2:uid="{A3C49799-E89F-47EA-A291-9F6F8BC7BADE}"/>
  </bookViews>
  <sheets>
    <sheet name="Sheet1" sheetId="1" r:id="rId1"/>
    <sheet name="物件管理" sheetId="2" r:id="rId2"/>
    <sheet name="物件金額" sheetId="3" r:id="rId3"/>
  </sheets>
  <definedNames>
    <definedName name="CheckPoint">物件管理!$K$3:$K$8</definedName>
    <definedName name="MX_2000">物件管理!$F$3:$F$8</definedName>
    <definedName name="MX_2661">物件管理!$E$3:$E$8</definedName>
    <definedName name="NW">物件管理!$D$3:$D$8</definedName>
    <definedName name="PLATIA2">物件管理!$G$3:$G$8</definedName>
    <definedName name="PLATIA2V">物件管理!$H$3:$H$8</definedName>
    <definedName name="UTM">物件管理!$I$3:$I$8</definedName>
    <definedName name="サーバー">物件管理!$J$3:$J$8</definedName>
    <definedName name="ビジネスフォン">物件管理!$C$3:$C$8</definedName>
    <definedName name="複合機">物件管理!$B$3:$B$8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B3" i="1"/>
  <c r="I3" i="1"/>
  <c r="O3" i="1" l="1"/>
</calcChain>
</file>

<file path=xl/sharedStrings.xml><?xml version="1.0" encoding="utf-8"?>
<sst xmlns="http://schemas.openxmlformats.org/spreadsheetml/2006/main" count="80" uniqueCount="41">
  <si>
    <t>原価</t>
    <rPh sb="0" eb="2">
      <t>ゲンカ</t>
    </rPh>
    <phoneticPr fontId="1"/>
  </si>
  <si>
    <t>粗利</t>
    <rPh sb="0" eb="2">
      <t>アラリ</t>
    </rPh>
    <phoneticPr fontId="1"/>
  </si>
  <si>
    <t>料率</t>
    <rPh sb="0" eb="2">
      <t>リョウリツ</t>
    </rPh>
    <phoneticPr fontId="1"/>
  </si>
  <si>
    <t>残月数</t>
    <rPh sb="0" eb="3">
      <t>ザンゲッスウ</t>
    </rPh>
    <phoneticPr fontId="1"/>
  </si>
  <si>
    <t>売値</t>
    <rPh sb="0" eb="2">
      <t>ウリネ</t>
    </rPh>
    <phoneticPr fontId="1"/>
  </si>
  <si>
    <t>月額</t>
    <rPh sb="0" eb="2">
      <t>ゲツガク</t>
    </rPh>
    <phoneticPr fontId="1"/>
  </si>
  <si>
    <t>契約年数</t>
    <rPh sb="0" eb="4">
      <t>ケイヤクネンスウ</t>
    </rPh>
    <phoneticPr fontId="1"/>
  </si>
  <si>
    <t>複合機</t>
  </si>
  <si>
    <t>複合機</t>
    <rPh sb="0" eb="3">
      <t>フクゴウキ</t>
    </rPh>
    <phoneticPr fontId="1"/>
  </si>
  <si>
    <t>ビジネスフォン</t>
  </si>
  <si>
    <t>ビジネスフォン</t>
    <phoneticPr fontId="1"/>
  </si>
  <si>
    <t>NW</t>
  </si>
  <si>
    <t>NW</t>
    <phoneticPr fontId="1"/>
  </si>
  <si>
    <t>PLATIA2</t>
    <phoneticPr fontId="1"/>
  </si>
  <si>
    <t>PLATIA2V</t>
    <phoneticPr fontId="1"/>
  </si>
  <si>
    <t>UTM</t>
  </si>
  <si>
    <t>3段給紙</t>
    <rPh sb="1" eb="2">
      <t>ダン</t>
    </rPh>
    <rPh sb="2" eb="4">
      <t>キュウシ</t>
    </rPh>
    <phoneticPr fontId="1"/>
  </si>
  <si>
    <t>2段給紙</t>
    <rPh sb="1" eb="4">
      <t>ダンキュウシ</t>
    </rPh>
    <phoneticPr fontId="1"/>
  </si>
  <si>
    <t>端末1</t>
    <rPh sb="0" eb="2">
      <t>タンマツ</t>
    </rPh>
    <phoneticPr fontId="1"/>
  </si>
  <si>
    <t>端末2</t>
    <rPh sb="0" eb="2">
      <t>タンマツ</t>
    </rPh>
    <phoneticPr fontId="1"/>
  </si>
  <si>
    <t>CheckPoint</t>
    <phoneticPr fontId="1"/>
  </si>
  <si>
    <t>StoreBox</t>
    <phoneticPr fontId="1"/>
  </si>
  <si>
    <t>LayDrive</t>
    <phoneticPr fontId="1"/>
  </si>
  <si>
    <t>1段給紙</t>
    <rPh sb="1" eb="4">
      <t>ダンキュウシ</t>
    </rPh>
    <phoneticPr fontId="1"/>
  </si>
  <si>
    <t>端末3</t>
    <rPh sb="0" eb="2">
      <t>タンマツ</t>
    </rPh>
    <phoneticPr fontId="1"/>
  </si>
  <si>
    <t>端末4</t>
    <rPh sb="0" eb="2">
      <t>タンマツ</t>
    </rPh>
    <phoneticPr fontId="1"/>
  </si>
  <si>
    <t>配線処理</t>
    <rPh sb="0" eb="4">
      <t>ハイセンショリ</t>
    </rPh>
    <phoneticPr fontId="1"/>
  </si>
  <si>
    <t>配線処理2</t>
    <rPh sb="0" eb="4">
      <t>ハイセンショリ</t>
    </rPh>
    <phoneticPr fontId="1"/>
  </si>
  <si>
    <t>商材</t>
    <rPh sb="0" eb="2">
      <t>ショウザイ</t>
    </rPh>
    <phoneticPr fontId="1"/>
  </si>
  <si>
    <t>機器名</t>
    <rPh sb="0" eb="2">
      <t>キキ</t>
    </rPh>
    <rPh sb="2" eb="3">
      <t>メイ</t>
    </rPh>
    <phoneticPr fontId="1"/>
  </si>
  <si>
    <t>工事内容</t>
    <rPh sb="0" eb="4">
      <t>コウジナイヨウ</t>
    </rPh>
    <phoneticPr fontId="1"/>
  </si>
  <si>
    <t>導入日</t>
    <rPh sb="0" eb="2">
      <t>ドウニュウ</t>
    </rPh>
    <rPh sb="2" eb="3">
      <t>ヒ</t>
    </rPh>
    <phoneticPr fontId="1"/>
  </si>
  <si>
    <t>PLATIA2</t>
  </si>
  <si>
    <t>MX_2000</t>
  </si>
  <si>
    <t>MX_2000</t>
    <phoneticPr fontId="1"/>
  </si>
  <si>
    <t>MX_2661</t>
  </si>
  <si>
    <t>MX_2661</t>
    <phoneticPr fontId="1"/>
  </si>
  <si>
    <t>CheckPoint</t>
  </si>
  <si>
    <t>VPNアカウント</t>
    <phoneticPr fontId="1"/>
  </si>
  <si>
    <t>テスト工事費</t>
    <rPh sb="3" eb="6">
      <t>コウジヒ</t>
    </rPh>
    <phoneticPr fontId="1"/>
  </si>
  <si>
    <t>機器名</t>
    <rPh sb="0" eb="3">
      <t>キキメイ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</si>
</sst>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5B4A-334A-43D4-A23C-AD11E9189AB6}">
  <dimension ref="B2:O12"/>
  <sheetViews>
    <sheetView tabSelected="1" workbookViewId="0">
      <selection activeCell="B3" sqref="B3"/>
    </sheetView>
  </sheetViews>
  <sheetFormatPr defaultRowHeight="17.649999999999999" x14ac:dyDescent="0.7"/>
  <cols>
    <col min="2" max="2" width="15.0625" customWidth="1"/>
    <col min="3" max="3" width="10.8125" bestFit="1" customWidth="1"/>
    <col min="4" max="6" width="9.75" customWidth="1"/>
  </cols>
  <sheetData>
    <row r="2" spans="2:15" x14ac:dyDescent="0.7">
      <c r="B2" t="s">
        <v>40</v>
      </c>
      <c r="C2" t="s">
        <v>31</v>
      </c>
      <c r="D2" t="s">
        <v>5</v>
      </c>
      <c r="E2" t="s">
        <v>6</v>
      </c>
      <c r="H2" t="s">
        <v>4</v>
      </c>
      <c r="I2" t="s">
        <v>3</v>
      </c>
      <c r="J2" t="s">
        <v>0</v>
      </c>
      <c r="N2" t="s">
        <v>2</v>
      </c>
      <c r="O2" t="s">
        <v>1</v>
      </c>
    </row>
    <row r="3" spans="2:15" x14ac:dyDescent="0.7">
      <c r="B3" t="str">
        <f>C8</f>
        <v>MX_2661</v>
      </c>
      <c r="C3" s="1">
        <v>43487</v>
      </c>
      <c r="D3" s="2">
        <v>8000</v>
      </c>
      <c r="E3" s="2">
        <v>72</v>
      </c>
      <c r="H3" s="2">
        <v>10000</v>
      </c>
      <c r="I3">
        <f ca="1">DATEDIF(C3,TODAY(),"m")</f>
        <v>35</v>
      </c>
      <c r="J3">
        <f>VLOOKUP(B3,物件金額!B2:C12,2,FALSE)</f>
        <v>1000000</v>
      </c>
      <c r="N3">
        <v>1.64</v>
      </c>
      <c r="O3" t="e">
        <f ca="1">#REF!*H3-(D3*I3)-J3</f>
        <v>#REF!</v>
      </c>
    </row>
    <row r="4" spans="2:15" x14ac:dyDescent="0.7">
      <c r="N4" s="8"/>
      <c r="O4" s="8"/>
    </row>
    <row r="5" spans="2:15" x14ac:dyDescent="0.7">
      <c r="N5" s="8"/>
      <c r="O5" s="8"/>
    </row>
    <row r="7" spans="2:15" x14ac:dyDescent="0.7">
      <c r="B7" s="3" t="s">
        <v>28</v>
      </c>
      <c r="C7" s="3" t="s">
        <v>29</v>
      </c>
      <c r="D7" s="3" t="s">
        <v>30</v>
      </c>
      <c r="E7" s="3"/>
      <c r="F7" s="3"/>
      <c r="G7" s="3"/>
      <c r="H7" s="3"/>
      <c r="I7" s="3"/>
      <c r="J7" s="3"/>
    </row>
    <row r="8" spans="2:15" x14ac:dyDescent="0.7">
      <c r="B8" s="3" t="s">
        <v>7</v>
      </c>
      <c r="C8" s="3" t="s">
        <v>35</v>
      </c>
      <c r="D8" s="3" t="s">
        <v>16</v>
      </c>
      <c r="E8" s="3"/>
      <c r="F8" s="3"/>
      <c r="G8" s="3"/>
      <c r="H8" s="3"/>
      <c r="I8" s="3"/>
      <c r="J8" s="3"/>
    </row>
    <row r="9" spans="2:15" x14ac:dyDescent="0.7">
      <c r="B9" s="3" t="s">
        <v>9</v>
      </c>
      <c r="C9" s="3" t="s">
        <v>32</v>
      </c>
      <c r="D9" s="3"/>
      <c r="E9" s="3"/>
      <c r="F9" s="3"/>
      <c r="G9" s="3"/>
      <c r="H9" s="3"/>
      <c r="I9" s="3"/>
      <c r="J9" s="3"/>
    </row>
    <row r="10" spans="2:15" x14ac:dyDescent="0.7">
      <c r="B10" s="3" t="s">
        <v>11</v>
      </c>
      <c r="C10" s="3" t="s">
        <v>15</v>
      </c>
      <c r="D10" s="3" t="s">
        <v>27</v>
      </c>
      <c r="E10" s="3"/>
      <c r="F10" s="3"/>
      <c r="G10" s="3"/>
      <c r="H10" s="3"/>
      <c r="I10" s="3"/>
      <c r="J10" s="3"/>
    </row>
    <row r="11" spans="2:15" x14ac:dyDescent="0.7">
      <c r="B11" s="3" t="s">
        <v>11</v>
      </c>
      <c r="C11" s="3" t="s">
        <v>37</v>
      </c>
      <c r="D11" s="3" t="s">
        <v>39</v>
      </c>
      <c r="E11" s="3"/>
      <c r="F11" s="3"/>
      <c r="G11" s="3"/>
      <c r="H11" s="3"/>
      <c r="I11" s="3"/>
      <c r="J11" s="3"/>
    </row>
    <row r="12" spans="2:15" x14ac:dyDescent="0.7">
      <c r="B12" s="3" t="s">
        <v>7</v>
      </c>
      <c r="C12" s="3" t="s">
        <v>33</v>
      </c>
      <c r="D12" s="3" t="s">
        <v>16</v>
      </c>
      <c r="E12" s="3"/>
      <c r="F12" s="3"/>
      <c r="G12" s="3"/>
      <c r="H12" s="3"/>
      <c r="I12" s="3"/>
      <c r="J12" s="3"/>
    </row>
  </sheetData>
  <phoneticPr fontId="1"/>
  <dataValidations count="3">
    <dataValidation type="list" allowBlank="1" showInputMessage="1" showErrorMessage="1" sqref="B8:B12" xr:uid="{8E28C838-F5C5-4127-9C10-10D46F71D3CB}">
      <formula1>"複合機,ビジネスフォン,NW"</formula1>
    </dataValidation>
    <dataValidation type="list" allowBlank="1" showInputMessage="1" showErrorMessage="1" sqref="C8:C12" xr:uid="{934B1FD7-687B-4A65-AC89-02ADC2F58749}">
      <formula1>INDIRECT($B8)</formula1>
    </dataValidation>
    <dataValidation type="list" allowBlank="1" showInputMessage="1" showErrorMessage="1" sqref="D8:D12" xr:uid="{228808D6-9372-46CC-82C0-CC027EDF2B6C}">
      <formula1>INDIRECT($C8)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582C-1CE3-44CA-8459-02DCF7981608}">
  <dimension ref="B2:K18"/>
  <sheetViews>
    <sheetView workbookViewId="0">
      <selection activeCell="E10" sqref="E10"/>
    </sheetView>
  </sheetViews>
  <sheetFormatPr defaultRowHeight="17.649999999999999" x14ac:dyDescent="0.7"/>
  <cols>
    <col min="2" max="2" width="13.375" customWidth="1"/>
    <col min="3" max="3" width="14.125" customWidth="1"/>
    <col min="4" max="4" width="12" customWidth="1"/>
    <col min="9" max="9" width="12.0625" customWidth="1"/>
    <col min="11" max="11" width="13.375" customWidth="1"/>
  </cols>
  <sheetData>
    <row r="2" spans="2:11" x14ac:dyDescent="0.7">
      <c r="B2" s="5" t="s">
        <v>8</v>
      </c>
      <c r="C2" s="5" t="s">
        <v>10</v>
      </c>
      <c r="D2" s="5" t="s">
        <v>12</v>
      </c>
      <c r="E2" s="4" t="s">
        <v>36</v>
      </c>
      <c r="F2" s="4" t="s">
        <v>34</v>
      </c>
      <c r="G2" s="4" t="s">
        <v>13</v>
      </c>
      <c r="H2" s="4" t="s">
        <v>14</v>
      </c>
      <c r="I2" s="4" t="s">
        <v>21</v>
      </c>
      <c r="J2" s="4" t="s">
        <v>22</v>
      </c>
      <c r="K2" s="4" t="s">
        <v>20</v>
      </c>
    </row>
    <row r="3" spans="2:11" x14ac:dyDescent="0.7">
      <c r="B3" s="7" t="s">
        <v>36</v>
      </c>
      <c r="C3" s="7" t="s">
        <v>13</v>
      </c>
      <c r="D3" s="7" t="s">
        <v>21</v>
      </c>
      <c r="E3" s="6" t="s">
        <v>16</v>
      </c>
      <c r="F3" s="6" t="s">
        <v>16</v>
      </c>
      <c r="G3" s="6" t="s">
        <v>18</v>
      </c>
      <c r="H3" s="6" t="s">
        <v>18</v>
      </c>
      <c r="I3" s="6" t="s">
        <v>26</v>
      </c>
      <c r="J3" s="6" t="s">
        <v>26</v>
      </c>
      <c r="K3" s="6" t="s">
        <v>26</v>
      </c>
    </row>
    <row r="4" spans="2:11" x14ac:dyDescent="0.7">
      <c r="B4" s="7" t="s">
        <v>34</v>
      </c>
      <c r="C4" s="7" t="s">
        <v>14</v>
      </c>
      <c r="D4" s="7" t="s">
        <v>22</v>
      </c>
      <c r="E4" s="6" t="s">
        <v>17</v>
      </c>
      <c r="F4" s="6" t="s">
        <v>17</v>
      </c>
      <c r="G4" s="6" t="s">
        <v>19</v>
      </c>
      <c r="H4" s="6" t="s">
        <v>19</v>
      </c>
      <c r="I4" s="6" t="s">
        <v>27</v>
      </c>
      <c r="J4" s="6" t="s">
        <v>27</v>
      </c>
      <c r="K4" s="6" t="s">
        <v>27</v>
      </c>
    </row>
    <row r="5" spans="2:11" x14ac:dyDescent="0.7">
      <c r="B5" s="7"/>
      <c r="C5" s="7"/>
      <c r="D5" s="7" t="s">
        <v>20</v>
      </c>
      <c r="E5" s="6" t="s">
        <v>23</v>
      </c>
      <c r="F5" s="6" t="s">
        <v>23</v>
      </c>
      <c r="G5" s="6" t="s">
        <v>24</v>
      </c>
      <c r="H5" s="6" t="s">
        <v>24</v>
      </c>
      <c r="I5" s="6"/>
      <c r="J5" s="6"/>
      <c r="K5" s="6" t="s">
        <v>38</v>
      </c>
    </row>
    <row r="6" spans="2:11" x14ac:dyDescent="0.7">
      <c r="B6" s="7"/>
      <c r="C6" s="7"/>
      <c r="D6" s="7"/>
      <c r="E6" s="6"/>
      <c r="F6" s="6"/>
      <c r="G6" s="6" t="s">
        <v>25</v>
      </c>
      <c r="H6" s="6" t="s">
        <v>25</v>
      </c>
      <c r="I6" s="6"/>
      <c r="J6" s="6"/>
      <c r="K6" s="6" t="s">
        <v>39</v>
      </c>
    </row>
    <row r="7" spans="2:11" x14ac:dyDescent="0.7">
      <c r="B7" s="7"/>
      <c r="C7" s="7"/>
      <c r="D7" s="7"/>
      <c r="E7" s="6"/>
      <c r="F7" s="6"/>
      <c r="G7" s="6" t="s">
        <v>26</v>
      </c>
      <c r="H7" s="6" t="s">
        <v>26</v>
      </c>
      <c r="I7" s="6"/>
      <c r="J7" s="6"/>
      <c r="K7" s="6"/>
    </row>
    <row r="8" spans="2:11" x14ac:dyDescent="0.7">
      <c r="B8" s="7"/>
      <c r="C8" s="7"/>
      <c r="D8" s="7"/>
      <c r="E8" s="6"/>
      <c r="F8" s="6"/>
      <c r="G8" s="6" t="s">
        <v>27</v>
      </c>
      <c r="H8" s="6" t="s">
        <v>27</v>
      </c>
      <c r="I8" s="6"/>
      <c r="J8" s="6"/>
      <c r="K8" s="6"/>
    </row>
    <row r="13" spans="2:11" x14ac:dyDescent="0.7">
      <c r="B13" s="8"/>
      <c r="C13" s="8"/>
      <c r="D13" s="8"/>
      <c r="E13" s="8"/>
      <c r="F13" s="8"/>
      <c r="G13" s="8"/>
      <c r="H13" s="8"/>
      <c r="I13" s="8"/>
      <c r="J13" s="8"/>
    </row>
    <row r="14" spans="2:11" x14ac:dyDescent="0.7">
      <c r="B14" s="8"/>
      <c r="C14" s="8"/>
      <c r="D14" s="8"/>
      <c r="E14" s="8"/>
      <c r="F14" s="8"/>
      <c r="G14" s="8"/>
      <c r="H14" s="8"/>
      <c r="I14" s="8"/>
      <c r="J14" s="8"/>
    </row>
    <row r="15" spans="2:11" x14ac:dyDescent="0.7">
      <c r="B15" s="8"/>
      <c r="C15" s="8"/>
      <c r="D15" s="8"/>
      <c r="E15" s="8"/>
      <c r="F15" s="8"/>
      <c r="G15" s="8"/>
      <c r="H15" s="8"/>
      <c r="I15" s="8"/>
      <c r="J15" s="8"/>
    </row>
    <row r="16" spans="2:11" x14ac:dyDescent="0.7">
      <c r="B16" s="8"/>
      <c r="C16" s="8"/>
      <c r="D16" s="8"/>
      <c r="E16" s="8"/>
      <c r="F16" s="8"/>
      <c r="G16" s="8"/>
      <c r="H16" s="8"/>
      <c r="I16" s="8"/>
      <c r="J16" s="8"/>
    </row>
    <row r="17" spans="2:10" x14ac:dyDescent="0.7">
      <c r="B17" s="8"/>
      <c r="C17" s="8"/>
      <c r="D17" s="8"/>
      <c r="E17" s="8"/>
      <c r="F17" s="8"/>
      <c r="G17" s="8"/>
      <c r="H17" s="8"/>
      <c r="I17" s="8"/>
      <c r="J17" s="8"/>
    </row>
    <row r="18" spans="2:10" x14ac:dyDescent="0.7">
      <c r="B18" s="8"/>
      <c r="C18" s="8"/>
      <c r="D18" s="8"/>
      <c r="E18" s="8"/>
      <c r="F18" s="8"/>
      <c r="G18" s="8"/>
      <c r="H18" s="8"/>
      <c r="I18" s="8"/>
      <c r="J18" s="8"/>
    </row>
  </sheetData>
  <phoneticPr fontId="1"/>
  <dataValidations count="3">
    <dataValidation type="list" allowBlank="1" showInputMessage="1" showErrorMessage="1" sqref="B14:B18" xr:uid="{3855BAC1-A218-4FE9-B971-853545C36FED}">
      <formula1>"複合機,ビジネスフォン,NW"</formula1>
    </dataValidation>
    <dataValidation type="list" allowBlank="1" showInputMessage="1" showErrorMessage="1" sqref="C14:C18" xr:uid="{C400648C-8BDA-477A-B5E5-C6D6A713FB94}">
      <formula1>INDIRECT($B14)</formula1>
    </dataValidation>
    <dataValidation type="list" allowBlank="1" showInputMessage="1" showErrorMessage="1" sqref="D14:D18" xr:uid="{FE1C13C4-AACA-40E2-891B-5F3F94E204FB}">
      <formula1>INDIRECT($C14)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5CDD-755F-4A98-AD4A-75BA2B11423B}">
  <dimension ref="B2:K12"/>
  <sheetViews>
    <sheetView workbookViewId="0">
      <selection activeCell="E6" sqref="E6"/>
    </sheetView>
  </sheetViews>
  <sheetFormatPr defaultRowHeight="17.649999999999999" x14ac:dyDescent="0.7"/>
  <sheetData>
    <row r="2" spans="2:11" x14ac:dyDescent="0.7">
      <c r="B2" s="7" t="s">
        <v>36</v>
      </c>
      <c r="C2">
        <v>1000000</v>
      </c>
      <c r="D2" s="9"/>
      <c r="E2" s="9"/>
      <c r="F2" s="9"/>
      <c r="G2" s="9"/>
      <c r="H2" s="9"/>
      <c r="I2" s="9"/>
      <c r="J2" s="9"/>
      <c r="K2" s="9"/>
    </row>
    <row r="3" spans="2:11" x14ac:dyDescent="0.7">
      <c r="B3" s="7" t="s">
        <v>34</v>
      </c>
      <c r="C3">
        <v>800000</v>
      </c>
      <c r="D3" s="9"/>
      <c r="E3" s="9"/>
      <c r="F3" s="9"/>
      <c r="G3" s="9"/>
      <c r="H3" s="9"/>
      <c r="I3" s="9"/>
      <c r="J3" s="9"/>
      <c r="K3" s="9"/>
    </row>
    <row r="4" spans="2:11" x14ac:dyDescent="0.7">
      <c r="B4" s="7" t="s">
        <v>13</v>
      </c>
      <c r="C4">
        <v>500000</v>
      </c>
      <c r="D4" s="9"/>
      <c r="E4" s="9"/>
      <c r="F4" s="9"/>
      <c r="G4" s="9"/>
      <c r="H4" s="9"/>
      <c r="I4" s="9"/>
      <c r="J4" s="9"/>
      <c r="K4" s="9"/>
    </row>
    <row r="5" spans="2:11" x14ac:dyDescent="0.7">
      <c r="B5" s="7" t="s">
        <v>14</v>
      </c>
      <c r="C5">
        <v>400000</v>
      </c>
      <c r="D5" s="9"/>
      <c r="E5" s="9"/>
      <c r="F5" s="9"/>
      <c r="G5" s="9"/>
      <c r="H5" s="9"/>
      <c r="I5" s="9"/>
      <c r="J5" s="9"/>
      <c r="K5" s="9"/>
    </row>
    <row r="6" spans="2:11" x14ac:dyDescent="0.7">
      <c r="B6" s="6" t="s">
        <v>16</v>
      </c>
      <c r="C6">
        <v>50000</v>
      </c>
      <c r="D6" s="9"/>
      <c r="E6" s="9"/>
      <c r="F6" s="9"/>
      <c r="G6" s="9"/>
      <c r="H6" s="9"/>
      <c r="I6" s="9"/>
      <c r="J6" s="9"/>
      <c r="K6" s="9"/>
    </row>
    <row r="7" spans="2:11" x14ac:dyDescent="0.7">
      <c r="B7" s="6" t="s">
        <v>17</v>
      </c>
      <c r="C7">
        <v>40000</v>
      </c>
      <c r="D7" s="9"/>
      <c r="E7" s="9"/>
      <c r="F7" s="9"/>
      <c r="G7" s="9"/>
      <c r="H7" s="9"/>
      <c r="I7" s="9"/>
      <c r="J7" s="9"/>
      <c r="K7" s="9"/>
    </row>
    <row r="8" spans="2:11" x14ac:dyDescent="0.7">
      <c r="B8" s="6" t="s">
        <v>23</v>
      </c>
      <c r="C8">
        <v>30000</v>
      </c>
      <c r="D8" s="9"/>
      <c r="E8" s="9"/>
      <c r="F8" s="9"/>
      <c r="G8" s="9"/>
      <c r="H8" s="9"/>
      <c r="I8" s="9"/>
      <c r="J8" s="9"/>
      <c r="K8" s="9"/>
    </row>
    <row r="9" spans="2:11" x14ac:dyDescent="0.7">
      <c r="B9" s="6" t="s">
        <v>18</v>
      </c>
      <c r="C9">
        <v>5000</v>
      </c>
    </row>
    <row r="10" spans="2:11" x14ac:dyDescent="0.7">
      <c r="B10" s="6" t="s">
        <v>19</v>
      </c>
      <c r="C10">
        <v>3000</v>
      </c>
    </row>
    <row r="11" spans="2:11" x14ac:dyDescent="0.7">
      <c r="B11" s="6" t="s">
        <v>24</v>
      </c>
      <c r="C11">
        <v>2000</v>
      </c>
    </row>
    <row r="12" spans="2:11" x14ac:dyDescent="0.7">
      <c r="B12" s="6" t="s">
        <v>25</v>
      </c>
      <c r="C12">
        <v>1000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10</vt:i4>
      </vt:variant>
    </vt:vector>
  </HeadingPairs>
  <TitlesOfParts>
    <vt:vector size="13" baseType="lpstr">
      <vt:lpstr>Sheet1</vt:lpstr>
      <vt:lpstr>物件管理</vt:lpstr>
      <vt:lpstr>物件金額</vt:lpstr>
      <vt:lpstr>CheckPoint</vt:lpstr>
      <vt:lpstr>MX_2000</vt:lpstr>
      <vt:lpstr>MX_2661</vt:lpstr>
      <vt:lpstr>NW</vt:lpstr>
      <vt:lpstr>PLATIA2</vt:lpstr>
      <vt:lpstr>PLATIA2V</vt:lpstr>
      <vt:lpstr>UTM</vt:lpstr>
      <vt:lpstr>サーバー</vt:lpstr>
      <vt:lpstr>ビジネスフォン</vt:lpstr>
      <vt:lpstr>複合機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obata</dc:creator>
  <cp:lastModifiedBy>obata</cp:lastModifiedBy>
  <dcterms:created xsi:type="dcterms:W3CDTF">2022-01-04T13:37:09Z</dcterms:created>
  <dcterms:modified xsi:type="dcterms:W3CDTF">2022-01-09T01:42:27Z</dcterms:modified>
</cp:coreProperties>
</file>