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houfan/Desktop/Classwork/Crowdfunding Analysis/"/>
    </mc:Choice>
  </mc:AlternateContent>
  <xr:revisionPtr revIDLastSave="0" documentId="13_ncr:1_{C560642F-193A-064C-B1E6-579EEA9E5E24}" xr6:coauthVersionLast="45" xr6:coauthVersionMax="45" xr10:uidLastSave="{00000000-0000-0000-0000-000000000000}"/>
  <bookViews>
    <workbookView xWindow="0" yWindow="10740" windowWidth="35840" windowHeight="11660" xr2:uid="{00000000-000D-0000-FFFF-FFFF00000000}"/>
  </bookViews>
  <sheets>
    <sheet name="Statistical Analysis Musical" sheetId="20" r:id="rId1"/>
    <sheet name="Kickstarter" sheetId="1" r:id="rId2"/>
    <sheet name="Statistical Analysis Wearable" sheetId="18" r:id="rId3"/>
    <sheet name="Cancelled U.S. Wearable" sheetId="17" r:id="rId4"/>
    <sheet name="Failed U.S. Kickstart Wearable" sheetId="15" r:id="rId5"/>
    <sheet name="Successful U.S Wearable" sheetId="16" r:id="rId6"/>
    <sheet name="Statistical Analysis Play" sheetId="14" r:id="rId7"/>
    <sheet name="Failed U.S. Kickstarters" sheetId="13" r:id="rId8"/>
    <sheet name="Successful U.S. Kickstarters" sheetId="11" r:id="rId9"/>
    <sheet name="Edinburgh Research" sheetId="9" r:id="rId10"/>
    <sheet name="Outcomes Based on Launch Date" sheetId="8" r:id="rId11"/>
    <sheet name="Subcategory Statistics" sheetId="5" r:id="rId12"/>
    <sheet name="Parent Company Outcomes" sheetId="2" r:id="rId13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54" r:id="rId14"/>
    <pivotCache cacheId="55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4" l="1"/>
  <c r="C12" i="14"/>
  <c r="C14" i="14" s="1"/>
  <c r="C11" i="14"/>
  <c r="B13" i="14"/>
  <c r="B12" i="14"/>
  <c r="B14" i="14" s="1"/>
  <c r="B11" i="14"/>
  <c r="C6" i="14"/>
  <c r="C5" i="14"/>
  <c r="C7" i="14" s="1"/>
  <c r="B6" i="14"/>
  <c r="B5" i="14"/>
  <c r="B7" i="14" s="1"/>
  <c r="C4" i="14"/>
  <c r="B4" i="14"/>
  <c r="D6" i="18"/>
  <c r="C6" i="18"/>
  <c r="B6" i="18"/>
  <c r="D5" i="18"/>
  <c r="C5" i="18"/>
  <c r="B5" i="18"/>
  <c r="D3" i="18"/>
  <c r="C3" i="18"/>
  <c r="B3" i="18"/>
  <c r="D2" i="18"/>
  <c r="C2" i="18"/>
  <c r="B2" i="18"/>
  <c r="O1069" i="1"/>
  <c r="C10" i="14"/>
  <c r="C9" i="14"/>
  <c r="B10" i="14"/>
  <c r="B9" i="14"/>
  <c r="C3" i="14"/>
  <c r="B3" i="14"/>
  <c r="C2" i="14"/>
  <c r="B2" i="14"/>
  <c r="F3" i="9"/>
  <c r="F4" i="9"/>
  <c r="F5" i="9"/>
  <c r="F6" i="9"/>
  <c r="F2" i="9"/>
  <c r="D3" i="9"/>
  <c r="D4" i="9"/>
  <c r="D5" i="9"/>
  <c r="D6" i="9"/>
  <c r="C3" i="9"/>
  <c r="C4" i="9"/>
  <c r="C5" i="9"/>
  <c r="C6" i="9"/>
  <c r="C2" i="9"/>
  <c r="D2" i="9"/>
  <c r="B3" i="9"/>
  <c r="B4" i="9"/>
  <c r="B5" i="9"/>
  <c r="B6" i="9"/>
  <c r="B2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<sst xmlns="http://schemas.openxmlformats.org/spreadsheetml/2006/main" count="40005" uniqueCount="8398">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</sst>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8" fontId="0" fillId="0" borderId="0" xfId="0" applyNumberFormat="1"/>
  </cellXfs>
  <cellStyles count="1">
    <cellStyle name="Normal" xfId="0" builtinId="0"/>
  </cellStyles>
  <dxfs count="43">
    <dxf>
      <fill>
        <patternFill>
          <bgColor rgb="FF00B050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1.xml"/><Relationship Id="rId16" Type="http://schemas.openxmlformats.org/officeDocument/2006/relationships/theme" Target="theme/theme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layout>
        <c:manualLayout>
          <c:xMode val="edge"/>
          <c:yMode val="edge"/>
          <c:x val="0.40507002801120451"/>
          <c:y val="5.19480519480519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F2-7E4B-BDD1-066C529F46D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EF2-7E4B-BDD1-066C529F46D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EF2-7E4B-BDD1-066C529F4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373920"/>
        <c:axId val="515722368"/>
      </c:lineChart>
      <c:catAx>
        <c:axId val="51537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722368"/>
        <c:crosses val="autoZero"/>
        <c:auto val="1"/>
        <c:lblAlgn val="ctr"/>
        <c:lblOffset val="100"/>
        <c:noMultiLvlLbl val="0"/>
      </c:catAx>
      <c:valAx>
        <c:axId val="51572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7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</c:pivotFmt>
      <c:pivotFmt>
        <c:idx val="6"/>
        <c:spPr>
          <a:solidFill>
            <a:srgbClr val="FFFF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EE4-654B-939C-595967A487F6}"/>
              </c:ext>
            </c:extLst>
          </c:dPt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702-8C47-92AB-7D281B00B9E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E4-654B-939C-595967A487F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E4-654B-939C-595967A48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2173248"/>
        <c:axId val="822285840"/>
      </c:barChart>
      <c:catAx>
        <c:axId val="82217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285840"/>
        <c:crosses val="autoZero"/>
        <c:auto val="1"/>
        <c:lblAlgn val="ctr"/>
        <c:lblOffset val="100"/>
        <c:noMultiLvlLbl val="0"/>
      </c:catAx>
      <c:valAx>
        <c:axId val="8222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17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Company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Company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'Parent Company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Company Outcomes'!$B$5:$B$6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94-5242-8356-42464D6F4A21}"/>
            </c:ext>
          </c:extLst>
        </c:ser>
        <c:ser>
          <c:idx val="1"/>
          <c:order val="1"/>
          <c:tx>
            <c:strRef>
              <c:f>'Parent Company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'Parent Company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Company Outcomes'!$C$5:$C$6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33-F14C-9E64-C7CC61C28775}"/>
            </c:ext>
          </c:extLst>
        </c:ser>
        <c:ser>
          <c:idx val="2"/>
          <c:order val="2"/>
          <c:tx>
            <c:strRef>
              <c:f>'Parent Company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'Parent Company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Company Outcomes'!$D$5:$D$6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33-F14C-9E64-C7CC61C28775}"/>
            </c:ext>
          </c:extLst>
        </c:ser>
        <c:ser>
          <c:idx val="3"/>
          <c:order val="3"/>
          <c:tx>
            <c:strRef>
              <c:f>'Parent Company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'Parent Company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Company Outcomes'!$E$5:$E$6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33-F14C-9E64-C7CC61C28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8084896"/>
        <c:axId val="761852880"/>
      </c:barChart>
      <c:catAx>
        <c:axId val="71808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852880"/>
        <c:crosses val="autoZero"/>
        <c:auto val="1"/>
        <c:lblAlgn val="ctr"/>
        <c:lblOffset val="100"/>
        <c:noMultiLvlLbl val="0"/>
      </c:catAx>
      <c:valAx>
        <c:axId val="76185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08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Statistical Analysis Musical (UK)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Statistical Analysis Musical (UK)</a:t>
          </a:r>
        </a:p>
      </cx:txPr>
    </cx:title>
    <cx:plotArea>
      <cx:plotAreaRegion>
        <cx:series layoutId="boxWhisker" uniqueId="{D0E984FB-8AEF-0845-95D3-D329EB71839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99FED9E-7F1A-7A49-BFB5-D6D7DFAE4FC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188B8F4-C71A-DC4F-9EE6-86D110DD8C26}">
  <sheetPr/>
  <sheetViews>
    <sheetView tabSelected="1" zoomScale="7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96271" cy="630694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20E62F2-2C0D-824F-BF4D-BD2B208D488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DC87B4D-6262-774E-B5A8-1077991D1CB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96271" cy="630694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0</xdr:rowOff>
    </xdr:from>
    <xdr:to>
      <xdr:col>18</xdr:col>
      <xdr:colOff>0</xdr:colOff>
      <xdr:row>22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F28E66-FAF1-D84A-8055-FE5ED182F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20</xdr:col>
      <xdr:colOff>25400</xdr:colOff>
      <xdr:row>46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2155E8-0D1C-7743-A6F8-BFCDAEE2D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184150</xdr:rowOff>
    </xdr:from>
    <xdr:to>
      <xdr:col>16</xdr:col>
      <xdr:colOff>812800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67F412-A9AC-AF46-8051-51A9C1AA4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ou-Wei Fan" refreshedDate="44023.828103356478" createdVersion="6" refreshedVersion="6" minRefreshableVersion="3" recordCount="4114" xr:uid="{FDED22E2-32F2-544F-916B-6353C9DC86B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ou-Wei Fan" refreshedDate="44023.950291782407" createdVersion="6" refreshedVersion="6" minRefreshableVersion="3" recordCount="4114" xr:uid="{9A5554D7-68D0-E544-9246-964E639CD13C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536C10-58CE-E340-9A89-EE1A76259B86}" name="PivotTable7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  <pivotField axis="axisRow" numFmtId="1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4" showAl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2">
    <field x="18"/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A82F3-DABE-9945-9607-5C035934FE4B}" name="PivotTable3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FC21F1-EDA9-8D4D-AD9E-53E8865CFB29}" name="PivotTable1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1" topLeftCell="A2924" activePane="bottomLeft" state="frozen"/>
      <selection activeCell="E1" sqref="E1"/>
      <selection pane="bottomLeft" activeCell="D2924" sqref="D1:E1048576"/>
    </sheetView>
  </sheetViews>
  <sheetFormatPr baseColWidth="10" defaultColWidth="8.83203125" defaultRowHeight="15" x14ac:dyDescent="0.2"/>
  <cols>
    <col min="1" max="1" width="10.1640625" style="9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83203125" style="9" customWidth="1"/>
    <col min="16" max="16" width="15" bestFit="1" customWidth="1"/>
    <col min="17" max="17" width="41.1640625" customWidth="1"/>
    <col min="18" max="18" width="14.5" bestFit="1" customWidth="1"/>
    <col min="19" max="19" width="20.5" style="11" bestFit="1" customWidth="1"/>
    <col min="20" max="20" width="19.1640625" style="11" bestFit="1" customWidth="1"/>
  </cols>
  <sheetData>
    <row r="1" spans="1:20" ht="16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6" t="s">
        <v>8366</v>
      </c>
    </row>
    <row r="2" spans="1:20" ht="48" hidden="1" x14ac:dyDescent="0.2">
      <c r="A2" s="9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hidden="1" x14ac:dyDescent="0.2">
      <c r="A3" s="9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hidden="1" x14ac:dyDescent="0.2">
      <c r="A4" s="9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3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</row>
    <row r="5" spans="1:20" ht="32" hidden="1" x14ac:dyDescent="0.2">
      <c r="A5" s="9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3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</row>
    <row r="6" spans="1:20" ht="64" hidden="1" x14ac:dyDescent="0.2">
      <c r="A6" s="9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</row>
    <row r="7" spans="1:20" ht="48" hidden="1" x14ac:dyDescent="0.2">
      <c r="A7" s="9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3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</row>
    <row r="8" spans="1:20" ht="48" hidden="1" x14ac:dyDescent="0.2">
      <c r="A8" s="9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</row>
    <row r="9" spans="1:20" ht="48" hidden="1" x14ac:dyDescent="0.2">
      <c r="A9" s="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</row>
    <row r="10" spans="1:20" ht="16" hidden="1" x14ac:dyDescent="0.2">
      <c r="A10" s="9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</row>
    <row r="11" spans="1:20" ht="48" hidden="1" x14ac:dyDescent="0.2">
      <c r="A11" s="9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</row>
    <row r="12" spans="1:20" ht="48" hidden="1" x14ac:dyDescent="0.2">
      <c r="A12" s="9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</row>
    <row r="13" spans="1:20" ht="48" hidden="1" x14ac:dyDescent="0.2">
      <c r="A13" s="9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</row>
    <row r="14" spans="1:20" ht="48" hidden="1" x14ac:dyDescent="0.2">
      <c r="A14" s="9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</row>
    <row r="15" spans="1:20" ht="32" hidden="1" x14ac:dyDescent="0.2">
      <c r="A15" s="9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</row>
    <row r="16" spans="1:20" ht="32" hidden="1" x14ac:dyDescent="0.2">
      <c r="A16" s="9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ht="48" hidden="1" x14ac:dyDescent="0.2">
      <c r="A17" s="9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ht="48" hidden="1" x14ac:dyDescent="0.2">
      <c r="A18" s="9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ht="48" hidden="1" x14ac:dyDescent="0.2">
      <c r="A19" s="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ht="48" hidden="1" x14ac:dyDescent="0.2">
      <c r="A20" s="9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</row>
    <row r="21" spans="1:20" ht="48" hidden="1" x14ac:dyDescent="0.2">
      <c r="A21" s="9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ht="48" hidden="1" x14ac:dyDescent="0.2">
      <c r="A22" s="9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</row>
    <row r="23" spans="1:20" ht="48" hidden="1" x14ac:dyDescent="0.2">
      <c r="A23" s="9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ht="32" hidden="1" x14ac:dyDescent="0.2">
      <c r="A24" s="9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ht="48" hidden="1" x14ac:dyDescent="0.2">
      <c r="A25" s="9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ht="32" hidden="1" x14ac:dyDescent="0.2">
      <c r="A26" s="9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</row>
    <row r="27" spans="1:20" ht="48" hidden="1" x14ac:dyDescent="0.2">
      <c r="A27" s="9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ht="48" hidden="1" x14ac:dyDescent="0.2">
      <c r="A28" s="9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ht="48" hidden="1" x14ac:dyDescent="0.2">
      <c r="A29" s="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ht="32" hidden="1" x14ac:dyDescent="0.2">
      <c r="A30" s="9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ht="48" hidden="1" x14ac:dyDescent="0.2">
      <c r="A31" s="9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ht="48" hidden="1" x14ac:dyDescent="0.2">
      <c r="A32" s="9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ht="48" hidden="1" x14ac:dyDescent="0.2">
      <c r="A33" s="9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ht="48" hidden="1" x14ac:dyDescent="0.2">
      <c r="A34" s="9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ht="48" hidden="1" x14ac:dyDescent="0.2">
      <c r="A35" s="9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</row>
    <row r="36" spans="1:20" ht="48" hidden="1" x14ac:dyDescent="0.2">
      <c r="A36" s="9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ht="32" hidden="1" x14ac:dyDescent="0.2">
      <c r="A37" s="9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</row>
    <row r="38" spans="1:20" ht="32" hidden="1" x14ac:dyDescent="0.2">
      <c r="A38" s="9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ht="48" hidden="1" x14ac:dyDescent="0.2">
      <c r="A39" s="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ht="48" hidden="1" x14ac:dyDescent="0.2">
      <c r="A40" s="9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</row>
    <row r="41" spans="1:20" ht="48" hidden="1" x14ac:dyDescent="0.2">
      <c r="A41" s="9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ht="48" hidden="1" x14ac:dyDescent="0.2">
      <c r="A42" s="9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ht="48" hidden="1" x14ac:dyDescent="0.2">
      <c r="A43" s="9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ht="48" hidden="1" x14ac:dyDescent="0.2">
      <c r="A44" s="9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ht="48" hidden="1" x14ac:dyDescent="0.2">
      <c r="A45" s="9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</row>
    <row r="46" spans="1:20" ht="48" hidden="1" x14ac:dyDescent="0.2">
      <c r="A46" s="9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</row>
    <row r="47" spans="1:20" ht="48" hidden="1" x14ac:dyDescent="0.2">
      <c r="A47" s="9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ht="48" hidden="1" x14ac:dyDescent="0.2">
      <c r="A48" s="9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</row>
    <row r="49" spans="1:20" ht="48" hidden="1" x14ac:dyDescent="0.2">
      <c r="A49" s="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ht="48" hidden="1" x14ac:dyDescent="0.2">
      <c r="A50" s="9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</row>
    <row r="51" spans="1:20" ht="16" hidden="1" x14ac:dyDescent="0.2">
      <c r="A51" s="9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ht="48" hidden="1" x14ac:dyDescent="0.2">
      <c r="A52" s="9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ht="48" hidden="1" x14ac:dyDescent="0.2">
      <c r="A53" s="9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</row>
    <row r="54" spans="1:20" ht="48" hidden="1" x14ac:dyDescent="0.2">
      <c r="A54" s="9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ht="32" hidden="1" x14ac:dyDescent="0.2">
      <c r="A55" s="9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ht="48" hidden="1" x14ac:dyDescent="0.2">
      <c r="A56" s="9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ht="48" hidden="1" x14ac:dyDescent="0.2">
      <c r="A57" s="9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ht="32" hidden="1" x14ac:dyDescent="0.2">
      <c r="A58" s="9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</row>
    <row r="59" spans="1:20" ht="48" hidden="1" x14ac:dyDescent="0.2">
      <c r="A59" s="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ht="32" hidden="1" x14ac:dyDescent="0.2">
      <c r="A60" s="9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ht="48" hidden="1" x14ac:dyDescent="0.2">
      <c r="A61" s="9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</row>
    <row r="62" spans="1:20" ht="48" hidden="1" x14ac:dyDescent="0.2">
      <c r="A62" s="9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</row>
    <row r="63" spans="1:20" ht="48" hidden="1" x14ac:dyDescent="0.2">
      <c r="A63" s="9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</row>
    <row r="64" spans="1:20" ht="48" hidden="1" x14ac:dyDescent="0.2">
      <c r="A64" s="9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ht="48" hidden="1" x14ac:dyDescent="0.2">
      <c r="A65" s="9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ht="48" hidden="1" x14ac:dyDescent="0.2">
      <c r="A66" s="9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ROUND(E66/D66*100,0)</f>
        <v>173</v>
      </c>
      <c r="P66">
        <f t="shared" si="1"/>
        <v>86.67</v>
      </c>
      <c r="Q66" s="13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</row>
    <row r="67" spans="1:20" ht="32" hidden="1" x14ac:dyDescent="0.2">
      <c r="A67" s="9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hidden="1" x14ac:dyDescent="0.2">
      <c r="A68" s="9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48" hidden="1" x14ac:dyDescent="0.2">
      <c r="A69" s="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64" hidden="1" x14ac:dyDescent="0.2">
      <c r="A70" s="9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48" hidden="1" x14ac:dyDescent="0.2">
      <c r="A71" s="9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48" hidden="1" x14ac:dyDescent="0.2">
      <c r="A72" s="9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48" hidden="1" x14ac:dyDescent="0.2">
      <c r="A73" s="9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48" hidden="1" x14ac:dyDescent="0.2">
      <c r="A74" s="9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1">
        <f t="shared" si="6"/>
        <v>41208.010196759256</v>
      </c>
      <c r="T74" s="11">
        <f t="shared" si="7"/>
        <v>41228</v>
      </c>
    </row>
    <row r="75" spans="1:20" ht="48" hidden="1" x14ac:dyDescent="0.2">
      <c r="A75" s="9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48" hidden="1" x14ac:dyDescent="0.2">
      <c r="A76" s="9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48" hidden="1" x14ac:dyDescent="0.2">
      <c r="A77" s="9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48" hidden="1" x14ac:dyDescent="0.2">
      <c r="A78" s="9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ht="48" hidden="1" x14ac:dyDescent="0.2">
      <c r="A79" s="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ht="96" hidden="1" x14ac:dyDescent="0.2">
      <c r="A80" s="9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48" hidden="1" x14ac:dyDescent="0.2">
      <c r="A81" s="9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48" hidden="1" x14ac:dyDescent="0.2">
      <c r="A82" s="9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48" hidden="1" x14ac:dyDescent="0.2">
      <c r="A83" s="9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ht="48" hidden="1" x14ac:dyDescent="0.2">
      <c r="A84" s="9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48" hidden="1" x14ac:dyDescent="0.2">
      <c r="A85" s="9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48" hidden="1" x14ac:dyDescent="0.2">
      <c r="A86" s="9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48" hidden="1" x14ac:dyDescent="0.2">
      <c r="A87" s="9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48" hidden="1" x14ac:dyDescent="0.2">
      <c r="A88" s="9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48" hidden="1" x14ac:dyDescent="0.2">
      <c r="A89" s="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ht="48" hidden="1" x14ac:dyDescent="0.2">
      <c r="A90" s="9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48" hidden="1" x14ac:dyDescent="0.2">
      <c r="A91" s="9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ht="32" hidden="1" x14ac:dyDescent="0.2">
      <c r="A92" s="9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48" hidden="1" x14ac:dyDescent="0.2">
      <c r="A93" s="9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48" hidden="1" x14ac:dyDescent="0.2">
      <c r="A94" s="9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48" hidden="1" x14ac:dyDescent="0.2">
      <c r="A95" s="9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48" hidden="1" x14ac:dyDescent="0.2">
      <c r="A96" s="9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48" hidden="1" x14ac:dyDescent="0.2">
      <c r="A97" s="9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48" hidden="1" x14ac:dyDescent="0.2">
      <c r="A98" s="9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48" hidden="1" x14ac:dyDescent="0.2">
      <c r="A99" s="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48" hidden="1" x14ac:dyDescent="0.2">
      <c r="A100" s="9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ht="32" hidden="1" x14ac:dyDescent="0.2">
      <c r="A101" s="9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48" hidden="1" x14ac:dyDescent="0.2">
      <c r="A102" s="9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48" hidden="1" x14ac:dyDescent="0.2">
      <c r="A103" s="9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48" hidden="1" x14ac:dyDescent="0.2">
      <c r="A104" s="9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ht="32" hidden="1" x14ac:dyDescent="0.2">
      <c r="A105" s="9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ht="32" hidden="1" x14ac:dyDescent="0.2">
      <c r="A106" s="9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48" hidden="1" x14ac:dyDescent="0.2">
      <c r="A107" s="9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 ht="16" hidden="1" x14ac:dyDescent="0.2">
      <c r="A108" s="9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ht="48" hidden="1" x14ac:dyDescent="0.2">
      <c r="A109" s="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48" hidden="1" x14ac:dyDescent="0.2">
      <c r="A110" s="9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48" hidden="1" x14ac:dyDescent="0.2">
      <c r="A111" s="9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48" hidden="1" x14ac:dyDescent="0.2">
      <c r="A112" s="9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48" hidden="1" x14ac:dyDescent="0.2">
      <c r="A113" s="9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48" hidden="1" x14ac:dyDescent="0.2">
      <c r="A114" s="9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ht="32" hidden="1" x14ac:dyDescent="0.2">
      <c r="A115" s="9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48" hidden="1" x14ac:dyDescent="0.2">
      <c r="A116" s="9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ht="16" hidden="1" x14ac:dyDescent="0.2">
      <c r="A117" s="9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ht="48" hidden="1" x14ac:dyDescent="0.2">
      <c r="A118" s="9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48" hidden="1" x14ac:dyDescent="0.2">
      <c r="A119" s="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ht="32" hidden="1" x14ac:dyDescent="0.2">
      <c r="A120" s="9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48" hidden="1" x14ac:dyDescent="0.2">
      <c r="A121" s="9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48" hidden="1" x14ac:dyDescent="0.2">
      <c r="A122" s="9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48" hidden="1" x14ac:dyDescent="0.2">
      <c r="A123" s="9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ht="32" hidden="1" x14ac:dyDescent="0.2">
      <c r="A124" s="9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48" hidden="1" x14ac:dyDescent="0.2">
      <c r="A125" s="9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48" hidden="1" x14ac:dyDescent="0.2">
      <c r="A126" s="9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48" hidden="1" x14ac:dyDescent="0.2">
      <c r="A127" s="9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48" hidden="1" x14ac:dyDescent="0.2">
      <c r="A128" s="9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48" hidden="1" x14ac:dyDescent="0.2">
      <c r="A129" s="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ht="32" hidden="1" x14ac:dyDescent="0.2">
      <c r="A130" s="9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ROUND(E130/D130*100,0)</f>
        <v>2</v>
      </c>
      <c r="P130">
        <f t="shared" si="5"/>
        <v>311.17</v>
      </c>
      <c r="Q130" s="13" t="s">
        <v>8308</v>
      </c>
      <c r="R130" t="s">
        <v>8311</v>
      </c>
      <c r="S130" s="11">
        <f t="shared" si="6"/>
        <v>42628.22792824074</v>
      </c>
      <c r="T130" s="11">
        <f t="shared" si="7"/>
        <v>42663.22792824074</v>
      </c>
    </row>
    <row r="131" spans="1:20" ht="48" hidden="1" x14ac:dyDescent="0.2">
      <c r="A131" s="9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hidden="1" x14ac:dyDescent="0.2">
      <c r="A132" s="9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 ht="16" hidden="1" x14ac:dyDescent="0.2">
      <c r="A133" s="9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48" hidden="1" x14ac:dyDescent="0.2">
      <c r="A134" s="9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ht="32" hidden="1" x14ac:dyDescent="0.2">
      <c r="A135" s="9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ht="32" hidden="1" x14ac:dyDescent="0.2">
      <c r="A136" s="9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48" hidden="1" x14ac:dyDescent="0.2">
      <c r="A137" s="9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48" hidden="1" x14ac:dyDescent="0.2">
      <c r="A138" s="9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48" hidden="1" x14ac:dyDescent="0.2">
      <c r="A139" s="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48" hidden="1" x14ac:dyDescent="0.2">
      <c r="A140" s="9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ht="32" hidden="1" x14ac:dyDescent="0.2">
      <c r="A141" s="9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48" hidden="1" x14ac:dyDescent="0.2">
      <c r="A142" s="9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48" hidden="1" x14ac:dyDescent="0.2">
      <c r="A143" s="9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48" hidden="1" x14ac:dyDescent="0.2">
      <c r="A144" s="9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48" hidden="1" x14ac:dyDescent="0.2">
      <c r="A145" s="9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ht="48" hidden="1" x14ac:dyDescent="0.2">
      <c r="A146" s="9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48" hidden="1" x14ac:dyDescent="0.2">
      <c r="A147" s="9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48" hidden="1" x14ac:dyDescent="0.2">
      <c r="A148" s="9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ht="32" hidden="1" x14ac:dyDescent="0.2">
      <c r="A149" s="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48" hidden="1" x14ac:dyDescent="0.2">
      <c r="A150" s="9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48" hidden="1" x14ac:dyDescent="0.2">
      <c r="A151" s="9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48" hidden="1" x14ac:dyDescent="0.2">
      <c r="A152" s="9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48" hidden="1" x14ac:dyDescent="0.2">
      <c r="A153" s="9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ht="32" hidden="1" x14ac:dyDescent="0.2">
      <c r="A154" s="9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ht="48" hidden="1" x14ac:dyDescent="0.2">
      <c r="A155" s="9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ht="32" hidden="1" x14ac:dyDescent="0.2">
      <c r="A156" s="9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64" hidden="1" x14ac:dyDescent="0.2">
      <c r="A157" s="9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48" hidden="1" x14ac:dyDescent="0.2">
      <c r="A158" s="9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48" hidden="1" x14ac:dyDescent="0.2">
      <c r="A159" s="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48" hidden="1" x14ac:dyDescent="0.2">
      <c r="A160" s="9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48" hidden="1" x14ac:dyDescent="0.2">
      <c r="A161" s="9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48" hidden="1" x14ac:dyDescent="0.2">
      <c r="A162" s="9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ht="48" hidden="1" x14ac:dyDescent="0.2">
      <c r="A163" s="9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48" hidden="1" x14ac:dyDescent="0.2">
      <c r="A164" s="9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64" hidden="1" x14ac:dyDescent="0.2">
      <c r="A165" s="9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48" hidden="1" x14ac:dyDescent="0.2">
      <c r="A166" s="9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ht="32" hidden="1" x14ac:dyDescent="0.2">
      <c r="A167" s="9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48" hidden="1" x14ac:dyDescent="0.2">
      <c r="A168" s="9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48" hidden="1" x14ac:dyDescent="0.2">
      <c r="A169" s="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48" hidden="1" x14ac:dyDescent="0.2">
      <c r="A170" s="9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48" hidden="1" x14ac:dyDescent="0.2">
      <c r="A171" s="9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48" hidden="1" x14ac:dyDescent="0.2">
      <c r="A172" s="9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48" hidden="1" x14ac:dyDescent="0.2">
      <c r="A173" s="9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48" hidden="1" x14ac:dyDescent="0.2">
      <c r="A174" s="9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ht="48" hidden="1" x14ac:dyDescent="0.2">
      <c r="A175" s="9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48" hidden="1" x14ac:dyDescent="0.2">
      <c r="A176" s="9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48" hidden="1" x14ac:dyDescent="0.2">
      <c r="A177" s="9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48" hidden="1" x14ac:dyDescent="0.2">
      <c r="A178" s="9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ht="32" hidden="1" x14ac:dyDescent="0.2">
      <c r="A179" s="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ht="32" hidden="1" x14ac:dyDescent="0.2">
      <c r="A180" s="9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ht="32" hidden="1" x14ac:dyDescent="0.2">
      <c r="A181" s="9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48" hidden="1" x14ac:dyDescent="0.2">
      <c r="A182" s="9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48" hidden="1" x14ac:dyDescent="0.2">
      <c r="A183" s="9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48" hidden="1" x14ac:dyDescent="0.2">
      <c r="A184" s="9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ht="16" hidden="1" x14ac:dyDescent="0.2">
      <c r="A185" s="9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48" hidden="1" x14ac:dyDescent="0.2">
      <c r="A186" s="9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ht="16" hidden="1" x14ac:dyDescent="0.2">
      <c r="A187" s="9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48" hidden="1" x14ac:dyDescent="0.2">
      <c r="A188" s="9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ht="32" hidden="1" x14ac:dyDescent="0.2">
      <c r="A189" s="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48" hidden="1" x14ac:dyDescent="0.2">
      <c r="A190" s="9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48" hidden="1" x14ac:dyDescent="0.2">
      <c r="A191" s="9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ht="16" hidden="1" x14ac:dyDescent="0.2">
      <c r="A192" s="9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48" hidden="1" x14ac:dyDescent="0.2">
      <c r="A193" s="9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48" hidden="1" x14ac:dyDescent="0.2">
      <c r="A194" s="9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ROUND(E194/D194*100,0)</f>
        <v>0</v>
      </c>
      <c r="P194">
        <f t="shared" si="9"/>
        <v>5.67</v>
      </c>
      <c r="Q194" s="13" t="s">
        <v>8308</v>
      </c>
      <c r="R194" t="s">
        <v>8312</v>
      </c>
      <c r="S194" s="11">
        <f t="shared" si="10"/>
        <v>41899.792037037041</v>
      </c>
      <c r="T194" s="11">
        <f t="shared" si="11"/>
        <v>41929.792037037041</v>
      </c>
    </row>
    <row r="195" spans="1:20" ht="48" hidden="1" x14ac:dyDescent="0.2">
      <c r="A195" s="9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hidden="1" x14ac:dyDescent="0.2">
      <c r="A196" s="9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48" hidden="1" x14ac:dyDescent="0.2">
      <c r="A197" s="9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48" hidden="1" x14ac:dyDescent="0.2">
      <c r="A198" s="9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48" hidden="1" x14ac:dyDescent="0.2">
      <c r="A199" s="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48" hidden="1" x14ac:dyDescent="0.2">
      <c r="A200" s="9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48" hidden="1" x14ac:dyDescent="0.2">
      <c r="A201" s="9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ht="32" hidden="1" x14ac:dyDescent="0.2">
      <c r="A202" s="9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ht="48" hidden="1" x14ac:dyDescent="0.2">
      <c r="A203" s="9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ht="16" hidden="1" x14ac:dyDescent="0.2">
      <c r="A204" s="9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48" hidden="1" x14ac:dyDescent="0.2">
      <c r="A205" s="9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48" hidden="1" x14ac:dyDescent="0.2">
      <c r="A206" s="9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48" hidden="1" x14ac:dyDescent="0.2">
      <c r="A207" s="9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ht="48" hidden="1" x14ac:dyDescent="0.2">
      <c r="A208" s="9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48" hidden="1" x14ac:dyDescent="0.2">
      <c r="A209" s="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48" hidden="1" x14ac:dyDescent="0.2">
      <c r="A210" s="9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48" hidden="1" x14ac:dyDescent="0.2">
      <c r="A211" s="9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48" hidden="1" x14ac:dyDescent="0.2">
      <c r="A212" s="9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48" hidden="1" x14ac:dyDescent="0.2">
      <c r="A213" s="9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ht="32" hidden="1" x14ac:dyDescent="0.2">
      <c r="A214" s="9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ht="48" hidden="1" x14ac:dyDescent="0.2">
      <c r="A215" s="9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48" hidden="1" x14ac:dyDescent="0.2">
      <c r="A216" s="9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48" hidden="1" x14ac:dyDescent="0.2">
      <c r="A217" s="9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48" hidden="1" x14ac:dyDescent="0.2">
      <c r="A218" s="9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ht="16" hidden="1" x14ac:dyDescent="0.2">
      <c r="A219" s="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48" hidden="1" x14ac:dyDescent="0.2">
      <c r="A220" s="9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ht="32" hidden="1" x14ac:dyDescent="0.2">
      <c r="A221" s="9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48" hidden="1" x14ac:dyDescent="0.2">
      <c r="A222" s="9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 ht="16" hidden="1" x14ac:dyDescent="0.2">
      <c r="A223" s="9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48" hidden="1" x14ac:dyDescent="0.2">
      <c r="A224" s="9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48" hidden="1" x14ac:dyDescent="0.2">
      <c r="A225" s="9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48" hidden="1" x14ac:dyDescent="0.2">
      <c r="A226" s="9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48" hidden="1" x14ac:dyDescent="0.2">
      <c r="A227" s="9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ht="32" hidden="1" x14ac:dyDescent="0.2">
      <c r="A228" s="9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48" hidden="1" x14ac:dyDescent="0.2">
      <c r="A229" s="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ht="32" hidden="1" x14ac:dyDescent="0.2">
      <c r="A230" s="9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48" hidden="1" x14ac:dyDescent="0.2">
      <c r="A231" s="9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48" hidden="1" x14ac:dyDescent="0.2">
      <c r="A232" s="9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ht="48" hidden="1" x14ac:dyDescent="0.2">
      <c r="A233" s="9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ht="48" hidden="1" x14ac:dyDescent="0.2">
      <c r="A234" s="9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48" hidden="1" x14ac:dyDescent="0.2">
      <c r="A235" s="9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48" hidden="1" x14ac:dyDescent="0.2">
      <c r="A236" s="9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ht="32" hidden="1" x14ac:dyDescent="0.2">
      <c r="A237" s="9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48" hidden="1" x14ac:dyDescent="0.2">
      <c r="A238" s="9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1">
        <f t="shared" si="14"/>
        <v>42321.08447916666</v>
      </c>
      <c r="T238" s="11">
        <f t="shared" si="15"/>
        <v>42374</v>
      </c>
    </row>
    <row r="239" spans="1:20" ht="16" hidden="1" x14ac:dyDescent="0.2">
      <c r="A239" s="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48" hidden="1" x14ac:dyDescent="0.2">
      <c r="A240" s="9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1">
        <f t="shared" si="14"/>
        <v>42713.962499999994</v>
      </c>
      <c r="T240" s="11">
        <f t="shared" si="15"/>
        <v>42734.375</v>
      </c>
    </row>
    <row r="241" spans="1:20" ht="48" hidden="1" x14ac:dyDescent="0.2">
      <c r="A241" s="9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48" hidden="1" x14ac:dyDescent="0.2">
      <c r="A242" s="9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48" hidden="1" x14ac:dyDescent="0.2">
      <c r="A243" s="9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48" hidden="1" x14ac:dyDescent="0.2">
      <c r="A244" s="9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48" hidden="1" x14ac:dyDescent="0.2">
      <c r="A245" s="9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48" hidden="1" x14ac:dyDescent="0.2">
      <c r="A246" s="9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ht="48" hidden="1" x14ac:dyDescent="0.2">
      <c r="A247" s="9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48" hidden="1" x14ac:dyDescent="0.2">
      <c r="A248" s="9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64" hidden="1" x14ac:dyDescent="0.2">
      <c r="A249" s="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48" hidden="1" x14ac:dyDescent="0.2">
      <c r="A250" s="9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48" hidden="1" x14ac:dyDescent="0.2">
      <c r="A251" s="9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48" hidden="1" x14ac:dyDescent="0.2">
      <c r="A252" s="9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48" hidden="1" x14ac:dyDescent="0.2">
      <c r="A253" s="9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48" hidden="1" x14ac:dyDescent="0.2">
      <c r="A254" s="9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ht="48" hidden="1" x14ac:dyDescent="0.2">
      <c r="A255" s="9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48" hidden="1" x14ac:dyDescent="0.2">
      <c r="A256" s="9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ht="32" hidden="1" x14ac:dyDescent="0.2">
      <c r="A257" s="9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48" hidden="1" x14ac:dyDescent="0.2">
      <c r="A258" s="9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ROUND(E258/D258*100,0)</f>
        <v>139</v>
      </c>
      <c r="P258">
        <f t="shared" si="13"/>
        <v>65.760000000000005</v>
      </c>
      <c r="Q258" s="13" t="s">
        <v>8308</v>
      </c>
      <c r="R258" t="s">
        <v>8313</v>
      </c>
      <c r="S258" s="11">
        <f t="shared" si="14"/>
        <v>41319.769293981481</v>
      </c>
      <c r="T258" s="11">
        <f t="shared" si="15"/>
        <v>41349.769293981481</v>
      </c>
    </row>
    <row r="259" spans="1:20" ht="48" hidden="1" x14ac:dyDescent="0.2">
      <c r="A259" s="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hidden="1" x14ac:dyDescent="0.2">
      <c r="A260" s="9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48" hidden="1" x14ac:dyDescent="0.2">
      <c r="A261" s="9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ht="32" hidden="1" x14ac:dyDescent="0.2">
      <c r="A262" s="9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ht="32" hidden="1" x14ac:dyDescent="0.2">
      <c r="A263" s="9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ht="32" hidden="1" x14ac:dyDescent="0.2">
      <c r="A264" s="9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64" hidden="1" x14ac:dyDescent="0.2">
      <c r="A265" s="9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64" hidden="1" x14ac:dyDescent="0.2">
      <c r="A266" s="9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64" hidden="1" x14ac:dyDescent="0.2">
      <c r="A267" s="9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ht="48" hidden="1" x14ac:dyDescent="0.2">
      <c r="A268" s="9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48" hidden="1" x14ac:dyDescent="0.2">
      <c r="A269" s="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48" hidden="1" x14ac:dyDescent="0.2">
      <c r="A270" s="9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48" hidden="1" x14ac:dyDescent="0.2">
      <c r="A271" s="9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48" hidden="1" x14ac:dyDescent="0.2">
      <c r="A272" s="9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ht="48" hidden="1" x14ac:dyDescent="0.2">
      <c r="A273" s="9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ht="48" hidden="1" x14ac:dyDescent="0.2">
      <c r="A274" s="9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48" hidden="1" x14ac:dyDescent="0.2">
      <c r="A275" s="9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48" hidden="1" x14ac:dyDescent="0.2">
      <c r="A276" s="9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48" hidden="1" x14ac:dyDescent="0.2">
      <c r="A277" s="9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48" hidden="1" x14ac:dyDescent="0.2">
      <c r="A278" s="9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ht="48" hidden="1" x14ac:dyDescent="0.2">
      <c r="A279" s="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ht="32" hidden="1" x14ac:dyDescent="0.2">
      <c r="A280" s="9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48" hidden="1" x14ac:dyDescent="0.2">
      <c r="A281" s="9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48" hidden="1" x14ac:dyDescent="0.2">
      <c r="A282" s="9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ht="48" hidden="1" x14ac:dyDescent="0.2">
      <c r="A283" s="9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48" hidden="1" x14ac:dyDescent="0.2">
      <c r="A284" s="9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ht="32" hidden="1" x14ac:dyDescent="0.2">
      <c r="A285" s="9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48" hidden="1" x14ac:dyDescent="0.2">
      <c r="A286" s="9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48" hidden="1" x14ac:dyDescent="0.2">
      <c r="A287" s="9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48" hidden="1" x14ac:dyDescent="0.2">
      <c r="A288" s="9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ht="32" hidden="1" x14ac:dyDescent="0.2">
      <c r="A289" s="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48" hidden="1" x14ac:dyDescent="0.2">
      <c r="A290" s="9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48" hidden="1" x14ac:dyDescent="0.2">
      <c r="A291" s="9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ht="32" hidden="1" x14ac:dyDescent="0.2">
      <c r="A292" s="9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48" hidden="1" x14ac:dyDescent="0.2">
      <c r="A293" s="9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48" hidden="1" x14ac:dyDescent="0.2">
      <c r="A294" s="9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48" hidden="1" x14ac:dyDescent="0.2">
      <c r="A295" s="9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48" hidden="1" x14ac:dyDescent="0.2">
      <c r="A296" s="9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48" hidden="1" x14ac:dyDescent="0.2">
      <c r="A297" s="9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48" hidden="1" x14ac:dyDescent="0.2">
      <c r="A298" s="9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48" hidden="1" x14ac:dyDescent="0.2">
      <c r="A299" s="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ht="32" hidden="1" x14ac:dyDescent="0.2">
      <c r="A300" s="9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48" hidden="1" x14ac:dyDescent="0.2">
      <c r="A301" s="9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48" hidden="1" x14ac:dyDescent="0.2">
      <c r="A302" s="9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48" hidden="1" x14ac:dyDescent="0.2">
      <c r="A303" s="9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64" hidden="1" x14ac:dyDescent="0.2">
      <c r="A304" s="9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48" hidden="1" x14ac:dyDescent="0.2">
      <c r="A305" s="9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ht="32" hidden="1" x14ac:dyDescent="0.2">
      <c r="A306" s="9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ht="32" hidden="1" x14ac:dyDescent="0.2">
      <c r="A307" s="9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ht="32" hidden="1" x14ac:dyDescent="0.2">
      <c r="A308" s="9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 ht="16" hidden="1" x14ac:dyDescent="0.2">
      <c r="A309" s="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ht="48" hidden="1" x14ac:dyDescent="0.2">
      <c r="A310" s="9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48" hidden="1" x14ac:dyDescent="0.2">
      <c r="A311" s="9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48" hidden="1" x14ac:dyDescent="0.2">
      <c r="A312" s="9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ht="48" hidden="1" x14ac:dyDescent="0.2">
      <c r="A313" s="9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48" hidden="1" x14ac:dyDescent="0.2">
      <c r="A314" s="9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48" hidden="1" x14ac:dyDescent="0.2">
      <c r="A315" s="9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48" hidden="1" x14ac:dyDescent="0.2">
      <c r="A316" s="9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48" hidden="1" x14ac:dyDescent="0.2">
      <c r="A317" s="9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ht="32" hidden="1" x14ac:dyDescent="0.2">
      <c r="A318" s="9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ht="32" hidden="1" x14ac:dyDescent="0.2">
      <c r="A319" s="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48" hidden="1" x14ac:dyDescent="0.2">
      <c r="A320" s="9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64" hidden="1" x14ac:dyDescent="0.2">
      <c r="A321" s="9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48" hidden="1" x14ac:dyDescent="0.2">
      <c r="A322" s="9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ROUND(E322/D322*100,0)</f>
        <v>107</v>
      </c>
      <c r="P322">
        <f t="shared" si="17"/>
        <v>134.91</v>
      </c>
      <c r="Q322" s="13" t="s">
        <v>8308</v>
      </c>
      <c r="R322" t="s">
        <v>8313</v>
      </c>
      <c r="S322" s="11">
        <f t="shared" si="18"/>
        <v>42331.551307870366</v>
      </c>
      <c r="T322" s="11">
        <f t="shared" si="19"/>
        <v>42360.958333333328</v>
      </c>
    </row>
    <row r="323" spans="1:20" ht="48" hidden="1" x14ac:dyDescent="0.2">
      <c r="A323" s="9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hidden="1" x14ac:dyDescent="0.2">
      <c r="A324" s="9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48" hidden="1" x14ac:dyDescent="0.2">
      <c r="A325" s="9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48" hidden="1" x14ac:dyDescent="0.2">
      <c r="A326" s="9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48" hidden="1" x14ac:dyDescent="0.2">
      <c r="A327" s="9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48" hidden="1" x14ac:dyDescent="0.2">
      <c r="A328" s="9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48" hidden="1" x14ac:dyDescent="0.2">
      <c r="A329" s="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48" hidden="1" x14ac:dyDescent="0.2">
      <c r="A330" s="9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48" hidden="1" x14ac:dyDescent="0.2">
      <c r="A331" s="9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48" hidden="1" x14ac:dyDescent="0.2">
      <c r="A332" s="9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48" hidden="1" x14ac:dyDescent="0.2">
      <c r="A333" s="9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48" hidden="1" x14ac:dyDescent="0.2">
      <c r="A334" s="9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48" hidden="1" x14ac:dyDescent="0.2">
      <c r="A335" s="9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48" hidden="1" x14ac:dyDescent="0.2">
      <c r="A336" s="9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48" hidden="1" x14ac:dyDescent="0.2">
      <c r="A337" s="9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48" hidden="1" x14ac:dyDescent="0.2">
      <c r="A338" s="9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48" hidden="1" x14ac:dyDescent="0.2">
      <c r="A339" s="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48" hidden="1" x14ac:dyDescent="0.2">
      <c r="A340" s="9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48" hidden="1" x14ac:dyDescent="0.2">
      <c r="A341" s="9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48" hidden="1" x14ac:dyDescent="0.2">
      <c r="A342" s="9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48" hidden="1" x14ac:dyDescent="0.2">
      <c r="A343" s="9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ht="32" hidden="1" x14ac:dyDescent="0.2">
      <c r="A344" s="9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48" hidden="1" x14ac:dyDescent="0.2">
      <c r="A345" s="9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48" hidden="1" x14ac:dyDescent="0.2">
      <c r="A346" s="9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48" hidden="1" x14ac:dyDescent="0.2">
      <c r="A347" s="9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48" hidden="1" x14ac:dyDescent="0.2">
      <c r="A348" s="9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ht="48" hidden="1" x14ac:dyDescent="0.2">
      <c r="A349" s="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48" hidden="1" x14ac:dyDescent="0.2">
      <c r="A350" s="9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ht="32" hidden="1" x14ac:dyDescent="0.2">
      <c r="A351" s="9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48" hidden="1" x14ac:dyDescent="0.2">
      <c r="A352" s="9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48" hidden="1" x14ac:dyDescent="0.2">
      <c r="A353" s="9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48" hidden="1" x14ac:dyDescent="0.2">
      <c r="A354" s="9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48" hidden="1" x14ac:dyDescent="0.2">
      <c r="A355" s="9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48" hidden="1" x14ac:dyDescent="0.2">
      <c r="A356" s="9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ht="32" hidden="1" x14ac:dyDescent="0.2">
      <c r="A357" s="9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ht="32" hidden="1" x14ac:dyDescent="0.2">
      <c r="A358" s="9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48" hidden="1" x14ac:dyDescent="0.2">
      <c r="A359" s="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48" hidden="1" x14ac:dyDescent="0.2">
      <c r="A360" s="9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48" hidden="1" x14ac:dyDescent="0.2">
      <c r="A361" s="9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ht="48" hidden="1" x14ac:dyDescent="0.2">
      <c r="A362" s="9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48" hidden="1" x14ac:dyDescent="0.2">
      <c r="A363" s="9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48" hidden="1" x14ac:dyDescent="0.2">
      <c r="A364" s="9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48" hidden="1" x14ac:dyDescent="0.2">
      <c r="A365" s="9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48" hidden="1" x14ac:dyDescent="0.2">
      <c r="A366" s="9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48" hidden="1" x14ac:dyDescent="0.2">
      <c r="A367" s="9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48" hidden="1" x14ac:dyDescent="0.2">
      <c r="A368" s="9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ht="48" hidden="1" x14ac:dyDescent="0.2">
      <c r="A369" s="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48" hidden="1" x14ac:dyDescent="0.2">
      <c r="A370" s="9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48" hidden="1" x14ac:dyDescent="0.2">
      <c r="A371" s="9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48" hidden="1" x14ac:dyDescent="0.2">
      <c r="A372" s="9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48" hidden="1" x14ac:dyDescent="0.2">
      <c r="A373" s="9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ht="32" hidden="1" x14ac:dyDescent="0.2">
      <c r="A374" s="9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48" hidden="1" x14ac:dyDescent="0.2">
      <c r="A375" s="9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48" hidden="1" x14ac:dyDescent="0.2">
      <c r="A376" s="9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48" hidden="1" x14ac:dyDescent="0.2">
      <c r="A377" s="9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48" hidden="1" x14ac:dyDescent="0.2">
      <c r="A378" s="9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48" hidden="1" x14ac:dyDescent="0.2">
      <c r="A379" s="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48" hidden="1" x14ac:dyDescent="0.2">
      <c r="A380" s="9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48" hidden="1" x14ac:dyDescent="0.2">
      <c r="A381" s="9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48" hidden="1" x14ac:dyDescent="0.2">
      <c r="A382" s="9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48" hidden="1" x14ac:dyDescent="0.2">
      <c r="A383" s="9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48" hidden="1" x14ac:dyDescent="0.2">
      <c r="A384" s="9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48" hidden="1" x14ac:dyDescent="0.2">
      <c r="A385" s="9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48" hidden="1" x14ac:dyDescent="0.2">
      <c r="A386" s="9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ROUND(E386/D386*100,0)</f>
        <v>112</v>
      </c>
      <c r="P386">
        <f t="shared" si="21"/>
        <v>58.54</v>
      </c>
      <c r="Q386" s="13" t="s">
        <v>8308</v>
      </c>
      <c r="R386" t="s">
        <v>8313</v>
      </c>
      <c r="S386" s="11">
        <f t="shared" si="22"/>
        <v>41980.781793981485</v>
      </c>
      <c r="T386" s="11">
        <f t="shared" si="23"/>
        <v>42010.781793981485</v>
      </c>
    </row>
    <row r="387" spans="1:20" ht="48" hidden="1" x14ac:dyDescent="0.2">
      <c r="A387" s="9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hidden="1" x14ac:dyDescent="0.2">
      <c r="A388" s="9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48" hidden="1" x14ac:dyDescent="0.2">
      <c r="A389" s="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48" hidden="1" x14ac:dyDescent="0.2">
      <c r="A390" s="9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ht="48" hidden="1" x14ac:dyDescent="0.2">
      <c r="A391" s="9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ht="48" hidden="1" x14ac:dyDescent="0.2">
      <c r="A392" s="9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48" hidden="1" x14ac:dyDescent="0.2">
      <c r="A393" s="9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ht="48" hidden="1" x14ac:dyDescent="0.2">
      <c r="A394" s="9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ht="32" hidden="1" x14ac:dyDescent="0.2">
      <c r="A395" s="9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48" hidden="1" x14ac:dyDescent="0.2">
      <c r="A396" s="9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48" hidden="1" x14ac:dyDescent="0.2">
      <c r="A397" s="9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48" hidden="1" x14ac:dyDescent="0.2">
      <c r="A398" s="9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ht="64" hidden="1" x14ac:dyDescent="0.2">
      <c r="A399" s="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48" hidden="1" x14ac:dyDescent="0.2">
      <c r="A400" s="9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48" hidden="1" x14ac:dyDescent="0.2">
      <c r="A401" s="9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48" hidden="1" x14ac:dyDescent="0.2">
      <c r="A402" s="9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48" hidden="1" x14ac:dyDescent="0.2">
      <c r="A403" s="9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48" hidden="1" x14ac:dyDescent="0.2">
      <c r="A404" s="9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48" hidden="1" x14ac:dyDescent="0.2">
      <c r="A405" s="9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48" hidden="1" x14ac:dyDescent="0.2">
      <c r="A406" s="9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ht="32" hidden="1" x14ac:dyDescent="0.2">
      <c r="A407" s="9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48" hidden="1" x14ac:dyDescent="0.2">
      <c r="A408" s="9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48" hidden="1" x14ac:dyDescent="0.2">
      <c r="A409" s="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48" hidden="1" x14ac:dyDescent="0.2">
      <c r="A410" s="9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48" hidden="1" x14ac:dyDescent="0.2">
      <c r="A411" s="9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48" hidden="1" x14ac:dyDescent="0.2">
      <c r="A412" s="9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ht="48" hidden="1" x14ac:dyDescent="0.2">
      <c r="A413" s="9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48" hidden="1" x14ac:dyDescent="0.2">
      <c r="A414" s="9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48" hidden="1" x14ac:dyDescent="0.2">
      <c r="A415" s="9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48" hidden="1" x14ac:dyDescent="0.2">
      <c r="A416" s="9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64" hidden="1" x14ac:dyDescent="0.2">
      <c r="A417" s="9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ht="32" hidden="1" x14ac:dyDescent="0.2">
      <c r="A418" s="9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48" hidden="1" x14ac:dyDescent="0.2">
      <c r="A419" s="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ht="48" hidden="1" x14ac:dyDescent="0.2">
      <c r="A420" s="9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48" hidden="1" x14ac:dyDescent="0.2">
      <c r="A421" s="9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48" hidden="1" x14ac:dyDescent="0.2">
      <c r="A422" s="9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48" hidden="1" x14ac:dyDescent="0.2">
      <c r="A423" s="9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48" hidden="1" x14ac:dyDescent="0.2">
      <c r="A424" s="9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ht="48" hidden="1" x14ac:dyDescent="0.2">
      <c r="A425" s="9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48" hidden="1" x14ac:dyDescent="0.2">
      <c r="A426" s="9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48" hidden="1" x14ac:dyDescent="0.2">
      <c r="A427" s="9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48" hidden="1" x14ac:dyDescent="0.2">
      <c r="A428" s="9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48" hidden="1" x14ac:dyDescent="0.2">
      <c r="A429" s="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ht="32" hidden="1" x14ac:dyDescent="0.2">
      <c r="A430" s="9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64" hidden="1" x14ac:dyDescent="0.2">
      <c r="A431" s="9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ht="32" hidden="1" x14ac:dyDescent="0.2">
      <c r="A432" s="9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48" hidden="1" x14ac:dyDescent="0.2">
      <c r="A433" s="9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ht="48" hidden="1" x14ac:dyDescent="0.2">
      <c r="A434" s="9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64" hidden="1" x14ac:dyDescent="0.2">
      <c r="A435" s="9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ht="48" hidden="1" x14ac:dyDescent="0.2">
      <c r="A436" s="9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48" hidden="1" x14ac:dyDescent="0.2">
      <c r="A437" s="9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48" hidden="1" x14ac:dyDescent="0.2">
      <c r="A438" s="9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48" hidden="1" x14ac:dyDescent="0.2">
      <c r="A439" s="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48" hidden="1" x14ac:dyDescent="0.2">
      <c r="A440" s="9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48" hidden="1" x14ac:dyDescent="0.2">
      <c r="A441" s="9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ht="48" hidden="1" x14ac:dyDescent="0.2">
      <c r="A442" s="9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48" hidden="1" x14ac:dyDescent="0.2">
      <c r="A443" s="9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ht="16" hidden="1" x14ac:dyDescent="0.2">
      <c r="A444" s="9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48" hidden="1" x14ac:dyDescent="0.2">
      <c r="A445" s="9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ht="32" hidden="1" x14ac:dyDescent="0.2">
      <c r="A446" s="9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48" hidden="1" x14ac:dyDescent="0.2">
      <c r="A447" s="9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48" hidden="1" x14ac:dyDescent="0.2">
      <c r="A448" s="9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48" hidden="1" x14ac:dyDescent="0.2">
      <c r="A449" s="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48" hidden="1" x14ac:dyDescent="0.2">
      <c r="A450" s="9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ROUND(E450/D450*100,0)</f>
        <v>3</v>
      </c>
      <c r="P450">
        <f t="shared" si="25"/>
        <v>20.5</v>
      </c>
      <c r="Q450" s="13" t="s">
        <v>8308</v>
      </c>
      <c r="R450" t="s">
        <v>8314</v>
      </c>
      <c r="S450" s="11">
        <f t="shared" si="26"/>
        <v>41753.758043981477</v>
      </c>
      <c r="T450" s="11">
        <f t="shared" si="27"/>
        <v>41773.758043981477</v>
      </c>
    </row>
    <row r="451" spans="1:20" ht="48" hidden="1" x14ac:dyDescent="0.2">
      <c r="A451" s="9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hidden="1" x14ac:dyDescent="0.2">
      <c r="A452" s="9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48" hidden="1" x14ac:dyDescent="0.2">
      <c r="A453" s="9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ht="32" hidden="1" x14ac:dyDescent="0.2">
      <c r="A454" s="9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ht="48" hidden="1" x14ac:dyDescent="0.2">
      <c r="A455" s="9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48" hidden="1" x14ac:dyDescent="0.2">
      <c r="A456" s="9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48" hidden="1" x14ac:dyDescent="0.2">
      <c r="A457" s="9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ht="48" hidden="1" x14ac:dyDescent="0.2">
      <c r="A458" s="9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ht="48" hidden="1" x14ac:dyDescent="0.2">
      <c r="A459" s="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48" hidden="1" x14ac:dyDescent="0.2">
      <c r="A460" s="9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48" hidden="1" x14ac:dyDescent="0.2">
      <c r="A461" s="9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ht="32" hidden="1" x14ac:dyDescent="0.2">
      <c r="A462" s="9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48" hidden="1" x14ac:dyDescent="0.2">
      <c r="A463" s="9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48" hidden="1" x14ac:dyDescent="0.2">
      <c r="A464" s="9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ht="48" hidden="1" x14ac:dyDescent="0.2">
      <c r="A465" s="9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ht="32" hidden="1" x14ac:dyDescent="0.2">
      <c r="A466" s="9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 ht="16" hidden="1" x14ac:dyDescent="0.2">
      <c r="A467" s="9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48" hidden="1" x14ac:dyDescent="0.2">
      <c r="A468" s="9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48" hidden="1" x14ac:dyDescent="0.2">
      <c r="A469" s="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48" hidden="1" x14ac:dyDescent="0.2">
      <c r="A470" s="9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ht="32" hidden="1" x14ac:dyDescent="0.2">
      <c r="A471" s="9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48" hidden="1" x14ac:dyDescent="0.2">
      <c r="A472" s="9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64" hidden="1" x14ac:dyDescent="0.2">
      <c r="A473" s="9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48" hidden="1" x14ac:dyDescent="0.2">
      <c r="A474" s="9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48" hidden="1" x14ac:dyDescent="0.2">
      <c r="A475" s="9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48" hidden="1" x14ac:dyDescent="0.2">
      <c r="A476" s="9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48" hidden="1" x14ac:dyDescent="0.2">
      <c r="A477" s="9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ht="32" hidden="1" x14ac:dyDescent="0.2">
      <c r="A478" s="9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48" hidden="1" x14ac:dyDescent="0.2">
      <c r="A479" s="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48" hidden="1" x14ac:dyDescent="0.2">
      <c r="A480" s="9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48" hidden="1" x14ac:dyDescent="0.2">
      <c r="A481" s="9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48" hidden="1" x14ac:dyDescent="0.2">
      <c r="A482" s="9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ht="48" hidden="1" x14ac:dyDescent="0.2">
      <c r="A483" s="9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48" hidden="1" x14ac:dyDescent="0.2">
      <c r="A484" s="9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ht="48" hidden="1" x14ac:dyDescent="0.2">
      <c r="A485" s="9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64" hidden="1" x14ac:dyDescent="0.2">
      <c r="A486" s="9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ht="32" hidden="1" x14ac:dyDescent="0.2">
      <c r="A487" s="9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ht="48" hidden="1" x14ac:dyDescent="0.2">
      <c r="A488" s="9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48" hidden="1" x14ac:dyDescent="0.2">
      <c r="A489" s="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ht="32" hidden="1" x14ac:dyDescent="0.2">
      <c r="A490" s="9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48" hidden="1" x14ac:dyDescent="0.2">
      <c r="A491" s="9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ht="16" hidden="1" x14ac:dyDescent="0.2">
      <c r="A492" s="9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ht="48" hidden="1" x14ac:dyDescent="0.2">
      <c r="A493" s="9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ht="48" hidden="1" x14ac:dyDescent="0.2">
      <c r="A494" s="9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48" hidden="1" x14ac:dyDescent="0.2">
      <c r="A495" s="9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ht="48" hidden="1" x14ac:dyDescent="0.2">
      <c r="A496" s="9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48" hidden="1" x14ac:dyDescent="0.2">
      <c r="A497" s="9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ht="32" hidden="1" x14ac:dyDescent="0.2">
      <c r="A498" s="9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ht="16" hidden="1" x14ac:dyDescent="0.2">
      <c r="A499" s="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48" hidden="1" x14ac:dyDescent="0.2">
      <c r="A500" s="9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64" hidden="1" x14ac:dyDescent="0.2">
      <c r="A501" s="9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64" hidden="1" x14ac:dyDescent="0.2">
      <c r="A502" s="9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ht="48" hidden="1" x14ac:dyDescent="0.2">
      <c r="A503" s="9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48" hidden="1" x14ac:dyDescent="0.2">
      <c r="A504" s="9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48" hidden="1" x14ac:dyDescent="0.2">
      <c r="A505" s="9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48" hidden="1" x14ac:dyDescent="0.2">
      <c r="A506" s="9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48" hidden="1" x14ac:dyDescent="0.2">
      <c r="A507" s="9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48" hidden="1" x14ac:dyDescent="0.2">
      <c r="A508" s="9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48" hidden="1" x14ac:dyDescent="0.2">
      <c r="A509" s="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48" hidden="1" x14ac:dyDescent="0.2">
      <c r="A510" s="9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48" hidden="1" x14ac:dyDescent="0.2">
      <c r="A511" s="9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48" hidden="1" x14ac:dyDescent="0.2">
      <c r="A512" s="9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48" hidden="1" x14ac:dyDescent="0.2">
      <c r="A513" s="9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48" hidden="1" x14ac:dyDescent="0.2">
      <c r="A514" s="9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ROUND(E514/D514*100,0)</f>
        <v>0</v>
      </c>
      <c r="P514">
        <f t="shared" si="29"/>
        <v>5.5</v>
      </c>
      <c r="Q514" s="13" t="s">
        <v>8308</v>
      </c>
      <c r="R514" t="s">
        <v>8314</v>
      </c>
      <c r="S514" s="11">
        <f t="shared" si="30"/>
        <v>42649.742210648154</v>
      </c>
      <c r="T514" s="11">
        <f t="shared" si="31"/>
        <v>42694.783877314811</v>
      </c>
    </row>
    <row r="515" spans="1:20" ht="32" hidden="1" x14ac:dyDescent="0.2">
      <c r="A515" s="9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hidden="1" x14ac:dyDescent="0.2">
      <c r="A516" s="9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48" hidden="1" x14ac:dyDescent="0.2">
      <c r="A517" s="9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ht="32" hidden="1" x14ac:dyDescent="0.2">
      <c r="A518" s="9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48" hidden="1" x14ac:dyDescent="0.2">
      <c r="A519" s="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48" hidden="1" x14ac:dyDescent="0.2">
      <c r="A520" s="9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48" hidden="1" x14ac:dyDescent="0.2">
      <c r="A521" s="9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ht="48" hidden="1" x14ac:dyDescent="0.2">
      <c r="A522" s="9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48" hidden="1" x14ac:dyDescent="0.2">
      <c r="A523" s="9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ht="48" hidden="1" x14ac:dyDescent="0.2">
      <c r="A524" s="9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ht="48" hidden="1" x14ac:dyDescent="0.2">
      <c r="A525" s="9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ht="48" hidden="1" x14ac:dyDescent="0.2">
      <c r="A526" s="9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ht="48" hidden="1" x14ac:dyDescent="0.2">
      <c r="A527" s="9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ht="48" hidden="1" x14ac:dyDescent="0.2">
      <c r="A528" s="9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ht="48" hidden="1" x14ac:dyDescent="0.2">
      <c r="A529" s="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ht="16" hidden="1" x14ac:dyDescent="0.2">
      <c r="A530" s="9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ht="48" hidden="1" x14ac:dyDescent="0.2">
      <c r="A531" s="9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ht="48" hidden="1" x14ac:dyDescent="0.2">
      <c r="A532" s="9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ht="48" hidden="1" x14ac:dyDescent="0.2">
      <c r="A533" s="9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ht="48" hidden="1" x14ac:dyDescent="0.2">
      <c r="A534" s="9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ht="48" hidden="1" x14ac:dyDescent="0.2">
      <c r="A535" s="9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ht="48" hidden="1" x14ac:dyDescent="0.2">
      <c r="A536" s="9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ht="32" hidden="1" x14ac:dyDescent="0.2">
      <c r="A537" s="9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1">
        <f t="shared" si="34"/>
        <v>42711.545196759253</v>
      </c>
      <c r="T537" s="11">
        <f t="shared" si="35"/>
        <v>42741.545196759253</v>
      </c>
    </row>
    <row r="538" spans="1:20" ht="48" hidden="1" x14ac:dyDescent="0.2">
      <c r="A538" s="9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1">
        <f t="shared" si="34"/>
        <v>42179.344988425932</v>
      </c>
      <c r="T538" s="11">
        <f t="shared" si="35"/>
        <v>42219.75</v>
      </c>
    </row>
    <row r="539" spans="1:20" ht="48" hidden="1" x14ac:dyDescent="0.2">
      <c r="A539" s="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ht="48" hidden="1" x14ac:dyDescent="0.2">
      <c r="A540" s="9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ht="48" hidden="1" x14ac:dyDescent="0.2">
      <c r="A541" s="9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ht="64" hidden="1" x14ac:dyDescent="0.2">
      <c r="A542" s="9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48" hidden="1" x14ac:dyDescent="0.2">
      <c r="A543" s="9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ht="48" hidden="1" x14ac:dyDescent="0.2">
      <c r="A544" s="9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ht="48" hidden="1" x14ac:dyDescent="0.2">
      <c r="A545" s="9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ht="48" hidden="1" x14ac:dyDescent="0.2">
      <c r="A546" s="9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ht="48" hidden="1" x14ac:dyDescent="0.2">
      <c r="A547" s="9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ht="48" hidden="1" x14ac:dyDescent="0.2">
      <c r="A548" s="9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ht="48" hidden="1" x14ac:dyDescent="0.2">
      <c r="A549" s="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ht="48" hidden="1" x14ac:dyDescent="0.2">
      <c r="A550" s="9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ht="48" hidden="1" x14ac:dyDescent="0.2">
      <c r="A551" s="9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ht="48" hidden="1" x14ac:dyDescent="0.2">
      <c r="A552" s="9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ht="48" hidden="1" x14ac:dyDescent="0.2">
      <c r="A553" s="9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ht="48" hidden="1" x14ac:dyDescent="0.2">
      <c r="A554" s="9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ht="48" hidden="1" x14ac:dyDescent="0.2">
      <c r="A555" s="9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ht="48" hidden="1" x14ac:dyDescent="0.2">
      <c r="A556" s="9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ht="48" hidden="1" x14ac:dyDescent="0.2">
      <c r="A557" s="9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ht="32" hidden="1" x14ac:dyDescent="0.2">
      <c r="A558" s="9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ht="48" hidden="1" x14ac:dyDescent="0.2">
      <c r="A559" s="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ht="48" hidden="1" x14ac:dyDescent="0.2">
      <c r="A560" s="9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ht="48" hidden="1" x14ac:dyDescent="0.2">
      <c r="A561" s="9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ht="48" hidden="1" x14ac:dyDescent="0.2">
      <c r="A562" s="9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ht="48" hidden="1" x14ac:dyDescent="0.2">
      <c r="A563" s="9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ht="48" hidden="1" x14ac:dyDescent="0.2">
      <c r="A564" s="9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1">
        <f t="shared" si="34"/>
        <v>42692.389062500006</v>
      </c>
      <c r="T564" s="11">
        <f t="shared" si="35"/>
        <v>42722.389062500006</v>
      </c>
    </row>
    <row r="565" spans="1:20" ht="48" hidden="1" x14ac:dyDescent="0.2">
      <c r="A565" s="9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ht="48" hidden="1" x14ac:dyDescent="0.2">
      <c r="A566" s="9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ht="48" hidden="1" x14ac:dyDescent="0.2">
      <c r="A567" s="9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1">
        <f t="shared" si="34"/>
        <v>42165.785289351858</v>
      </c>
      <c r="T567" s="11">
        <f t="shared" si="35"/>
        <v>42195.785289351858</v>
      </c>
    </row>
    <row r="568" spans="1:20" ht="48" hidden="1" x14ac:dyDescent="0.2">
      <c r="A568" s="9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ht="48" hidden="1" x14ac:dyDescent="0.2">
      <c r="A569" s="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ht="64" hidden="1" x14ac:dyDescent="0.2">
      <c r="A570" s="9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ht="48" hidden="1" x14ac:dyDescent="0.2">
      <c r="A571" s="9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ht="32" hidden="1" x14ac:dyDescent="0.2">
      <c r="A572" s="9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1">
        <f t="shared" si="34"/>
        <v>42388.798252314817</v>
      </c>
      <c r="T572" s="11">
        <f t="shared" si="35"/>
        <v>42418.798252314817</v>
      </c>
    </row>
    <row r="573" spans="1:20" ht="48" hidden="1" x14ac:dyDescent="0.2">
      <c r="A573" s="9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ht="48" hidden="1" x14ac:dyDescent="0.2">
      <c r="A574" s="9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1">
        <f t="shared" si="34"/>
        <v>42282.71629629629</v>
      </c>
      <c r="T574" s="11">
        <f t="shared" si="35"/>
        <v>42312.757962962962</v>
      </c>
    </row>
    <row r="575" spans="1:20" ht="48" hidden="1" x14ac:dyDescent="0.2">
      <c r="A575" s="9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1">
        <f t="shared" si="34"/>
        <v>41963.050127314811</v>
      </c>
      <c r="T575" s="11">
        <f t="shared" si="35"/>
        <v>42022.05</v>
      </c>
    </row>
    <row r="576" spans="1:20" ht="48" hidden="1" x14ac:dyDescent="0.2">
      <c r="A576" s="9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ht="48" hidden="1" x14ac:dyDescent="0.2">
      <c r="A577" s="9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ht="48" hidden="1" x14ac:dyDescent="0.2">
      <c r="A578" s="9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ROUND(E578/D578*100,0)</f>
        <v>0</v>
      </c>
      <c r="P578">
        <f t="shared" si="33"/>
        <v>1</v>
      </c>
      <c r="Q578" s="13" t="s">
        <v>8317</v>
      </c>
      <c r="R578" t="s">
        <v>8318</v>
      </c>
      <c r="S578" s="11">
        <f t="shared" si="34"/>
        <v>42031.471666666665</v>
      </c>
      <c r="T578" s="11">
        <f t="shared" si="35"/>
        <v>42091.43</v>
      </c>
    </row>
    <row r="579" spans="1:20" ht="48" hidden="1" x14ac:dyDescent="0.2">
      <c r="A579" s="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hidden="1" x14ac:dyDescent="0.2">
      <c r="A580" s="9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ht="32" hidden="1" x14ac:dyDescent="0.2">
      <c r="A581" s="9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ht="48" hidden="1" x14ac:dyDescent="0.2">
      <c r="A582" s="9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ht="48" hidden="1" x14ac:dyDescent="0.2">
      <c r="A583" s="9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ht="48" hidden="1" x14ac:dyDescent="0.2">
      <c r="A584" s="9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1">
        <f t="shared" si="38"/>
        <v>42055.739803240736</v>
      </c>
      <c r="T584" s="11">
        <f t="shared" si="39"/>
        <v>42078.75</v>
      </c>
    </row>
    <row r="585" spans="1:20" ht="32" hidden="1" x14ac:dyDescent="0.2">
      <c r="A585" s="9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ht="32" hidden="1" x14ac:dyDescent="0.2">
      <c r="A586" s="9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ht="48" hidden="1" x14ac:dyDescent="0.2">
      <c r="A587" s="9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1">
        <f t="shared" si="38"/>
        <v>42283.3909375</v>
      </c>
      <c r="T587" s="11">
        <f t="shared" si="39"/>
        <v>42339</v>
      </c>
    </row>
    <row r="588" spans="1:20" ht="48" hidden="1" x14ac:dyDescent="0.2">
      <c r="A588" s="9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ht="80" hidden="1" x14ac:dyDescent="0.2">
      <c r="A589" s="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ht="48" hidden="1" x14ac:dyDescent="0.2">
      <c r="A590" s="9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1">
        <f t="shared" si="38"/>
        <v>42631.769513888896</v>
      </c>
      <c r="T590" s="11">
        <f t="shared" si="39"/>
        <v>42691.811180555553</v>
      </c>
    </row>
    <row r="591" spans="1:20" ht="16" hidden="1" x14ac:dyDescent="0.2">
      <c r="A591" s="9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ht="48" hidden="1" x14ac:dyDescent="0.2">
      <c r="A592" s="9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ht="48" hidden="1" x14ac:dyDescent="0.2">
      <c r="A593" s="9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ht="48" hidden="1" x14ac:dyDescent="0.2">
      <c r="A594" s="9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ht="48" hidden="1" x14ac:dyDescent="0.2">
      <c r="A595" s="9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ht="32" hidden="1" x14ac:dyDescent="0.2">
      <c r="A596" s="9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ht="48" hidden="1" x14ac:dyDescent="0.2">
      <c r="A597" s="9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1">
        <f t="shared" si="38"/>
        <v>42083.069884259254</v>
      </c>
      <c r="T597" s="11">
        <f t="shared" si="39"/>
        <v>42128.069884259254</v>
      </c>
    </row>
    <row r="598" spans="1:20" ht="32" hidden="1" x14ac:dyDescent="0.2">
      <c r="A598" s="9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ht="48" hidden="1" x14ac:dyDescent="0.2">
      <c r="A599" s="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ht="32" hidden="1" x14ac:dyDescent="0.2">
      <c r="A600" s="9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ht="48" hidden="1" x14ac:dyDescent="0.2">
      <c r="A601" s="9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ht="32" hidden="1" x14ac:dyDescent="0.2">
      <c r="A602" s="9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ht="48" hidden="1" x14ac:dyDescent="0.2">
      <c r="A603" s="9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ht="48" hidden="1" x14ac:dyDescent="0.2">
      <c r="A604" s="9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ht="48" hidden="1" x14ac:dyDescent="0.2">
      <c r="A605" s="9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ht="48" hidden="1" x14ac:dyDescent="0.2">
      <c r="A606" s="9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ht="32" hidden="1" x14ac:dyDescent="0.2">
      <c r="A607" s="9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1">
        <f t="shared" si="38"/>
        <v>42194.357731481476</v>
      </c>
      <c r="T607" s="11">
        <f t="shared" si="39"/>
        <v>42239.357731481476</v>
      </c>
    </row>
    <row r="608" spans="1:20" ht="48" hidden="1" x14ac:dyDescent="0.2">
      <c r="A608" s="9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1">
        <f t="shared" si="38"/>
        <v>42102.650567129633</v>
      </c>
      <c r="T608" s="11">
        <f t="shared" si="39"/>
        <v>42148.625</v>
      </c>
    </row>
    <row r="609" spans="1:20" ht="48" hidden="1" x14ac:dyDescent="0.2">
      <c r="A609" s="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ht="48" hidden="1" x14ac:dyDescent="0.2">
      <c r="A610" s="9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ht="48" hidden="1" x14ac:dyDescent="0.2">
      <c r="A611" s="9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ht="48" hidden="1" x14ac:dyDescent="0.2">
      <c r="A612" s="9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ht="48" hidden="1" x14ac:dyDescent="0.2">
      <c r="A613" s="9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ht="32" hidden="1" x14ac:dyDescent="0.2">
      <c r="A614" s="9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1">
        <f t="shared" si="38"/>
        <v>42585.031782407401</v>
      </c>
      <c r="T614" s="11">
        <f t="shared" si="39"/>
        <v>42615.031782407401</v>
      </c>
    </row>
    <row r="615" spans="1:20" ht="48" hidden="1" x14ac:dyDescent="0.2">
      <c r="A615" s="9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ht="48" hidden="1" x14ac:dyDescent="0.2">
      <c r="A616" s="9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ht="48" hidden="1" x14ac:dyDescent="0.2">
      <c r="A617" s="9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ht="48" hidden="1" x14ac:dyDescent="0.2">
      <c r="A618" s="9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1">
        <f t="shared" si="38"/>
        <v>42761.376238425932</v>
      </c>
      <c r="T618" s="11">
        <f t="shared" si="39"/>
        <v>42791.376238425932</v>
      </c>
    </row>
    <row r="619" spans="1:20" ht="48" hidden="1" x14ac:dyDescent="0.2">
      <c r="A619" s="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ht="48" hidden="1" x14ac:dyDescent="0.2">
      <c r="A620" s="9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ht="32" hidden="1" x14ac:dyDescent="0.2">
      <c r="A621" s="9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ht="48" hidden="1" x14ac:dyDescent="0.2">
      <c r="A622" s="9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ht="48" hidden="1" x14ac:dyDescent="0.2">
      <c r="A623" s="9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ht="48" hidden="1" x14ac:dyDescent="0.2">
      <c r="A624" s="9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ht="48" hidden="1" x14ac:dyDescent="0.2">
      <c r="A625" s="9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ht="48" hidden="1" x14ac:dyDescent="0.2">
      <c r="A626" s="9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ht="48" hidden="1" x14ac:dyDescent="0.2">
      <c r="A627" s="9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ht="48" hidden="1" x14ac:dyDescent="0.2">
      <c r="A628" s="9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ht="48" hidden="1" x14ac:dyDescent="0.2">
      <c r="A629" s="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ht="48" hidden="1" x14ac:dyDescent="0.2">
      <c r="A630" s="9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ht="48" hidden="1" x14ac:dyDescent="0.2">
      <c r="A631" s="9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ht="48" hidden="1" x14ac:dyDescent="0.2">
      <c r="A632" s="9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ht="32" hidden="1" x14ac:dyDescent="0.2">
      <c r="A633" s="9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ht="32" hidden="1" x14ac:dyDescent="0.2">
      <c r="A634" s="9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ht="48" hidden="1" x14ac:dyDescent="0.2">
      <c r="A635" s="9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1">
        <f t="shared" si="38"/>
        <v>42507.29932870371</v>
      </c>
      <c r="T635" s="11">
        <f t="shared" si="39"/>
        <v>42538.958333333328</v>
      </c>
    </row>
    <row r="636" spans="1:20" ht="32" hidden="1" x14ac:dyDescent="0.2">
      <c r="A636" s="9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ht="32" hidden="1" x14ac:dyDescent="0.2">
      <c r="A637" s="9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ht="32" hidden="1" x14ac:dyDescent="0.2">
      <c r="A638" s="9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ht="48" hidden="1" x14ac:dyDescent="0.2">
      <c r="A639" s="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 ht="16" hidden="1" x14ac:dyDescent="0.2">
      <c r="A640" s="9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ht="32" hidden="1" x14ac:dyDescent="0.2">
      <c r="A641" s="9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ht="48" hidden="1" x14ac:dyDescent="0.2">
      <c r="A642" s="9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ROUND(E642/D642*100,0)</f>
        <v>144</v>
      </c>
      <c r="P642">
        <f t="shared" si="37"/>
        <v>50.5</v>
      </c>
      <c r="Q642" s="13" t="s">
        <v>8317</v>
      </c>
      <c r="R642" t="s">
        <v>8319</v>
      </c>
      <c r="S642" s="11">
        <f t="shared" si="38"/>
        <v>42683.420312500006</v>
      </c>
      <c r="T642" s="11">
        <f t="shared" si="39"/>
        <v>42698.958333333328</v>
      </c>
    </row>
    <row r="643" spans="1:20" ht="48" hidden="1" x14ac:dyDescent="0.2">
      <c r="A643" s="9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hidden="1" x14ac:dyDescent="0.2">
      <c r="A644" s="9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ht="32" hidden="1" x14ac:dyDescent="0.2">
      <c r="A645" s="9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ht="48" hidden="1" x14ac:dyDescent="0.2">
      <c r="A646" s="9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ht="32" hidden="1" x14ac:dyDescent="0.2">
      <c r="A647" s="9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ht="48" hidden="1" x14ac:dyDescent="0.2">
      <c r="A648" s="9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ht="48" hidden="1" x14ac:dyDescent="0.2">
      <c r="A649" s="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ht="32" hidden="1" x14ac:dyDescent="0.2">
      <c r="A650" s="9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ht="48" hidden="1" x14ac:dyDescent="0.2">
      <c r="A651" s="9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ht="48" hidden="1" x14ac:dyDescent="0.2">
      <c r="A652" s="9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ht="48" hidden="1" x14ac:dyDescent="0.2">
      <c r="A653" s="9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ht="48" hidden="1" x14ac:dyDescent="0.2">
      <c r="A654" s="9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ht="48" hidden="1" x14ac:dyDescent="0.2">
      <c r="A655" s="9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ht="48" hidden="1" x14ac:dyDescent="0.2">
      <c r="A656" s="9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ht="48" hidden="1" x14ac:dyDescent="0.2">
      <c r="A657" s="9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ht="48" hidden="1" x14ac:dyDescent="0.2">
      <c r="A658" s="9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1">
        <f t="shared" si="42"/>
        <v>42417.804618055554</v>
      </c>
      <c r="T658" s="11">
        <f t="shared" si="43"/>
        <v>42477.762951388882</v>
      </c>
    </row>
    <row r="659" spans="1:20" ht="48" hidden="1" x14ac:dyDescent="0.2">
      <c r="A659" s="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ht="48" hidden="1" x14ac:dyDescent="0.2">
      <c r="A660" s="9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1">
        <f t="shared" si="42"/>
        <v>42179.160752314812</v>
      </c>
      <c r="T660" s="11">
        <f t="shared" si="43"/>
        <v>42211.75</v>
      </c>
    </row>
    <row r="661" spans="1:20" ht="16" hidden="1" x14ac:dyDescent="0.2">
      <c r="A661" s="9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ht="48" hidden="1" x14ac:dyDescent="0.2">
      <c r="A662" s="9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1">
        <f t="shared" si="42"/>
        <v>41922.741655092592</v>
      </c>
      <c r="T662" s="11">
        <f t="shared" si="43"/>
        <v>41952.783321759263</v>
      </c>
    </row>
    <row r="663" spans="1:20" ht="48" hidden="1" x14ac:dyDescent="0.2">
      <c r="A663" s="9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ht="32" hidden="1" x14ac:dyDescent="0.2">
      <c r="A664" s="9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ht="48" hidden="1" x14ac:dyDescent="0.2">
      <c r="A665" s="9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ht="48" hidden="1" x14ac:dyDescent="0.2">
      <c r="A666" s="9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ht="48" hidden="1" x14ac:dyDescent="0.2">
      <c r="A667" s="9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ht="48" hidden="1" x14ac:dyDescent="0.2">
      <c r="A668" s="9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1">
        <f t="shared" si="42"/>
        <v>41838.832152777781</v>
      </c>
      <c r="T668" s="11">
        <f t="shared" si="43"/>
        <v>41868.832152777781</v>
      </c>
    </row>
    <row r="669" spans="1:20" ht="48" hidden="1" x14ac:dyDescent="0.2">
      <c r="A669" s="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ht="48" hidden="1" x14ac:dyDescent="0.2">
      <c r="A670" s="9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ht="64" hidden="1" x14ac:dyDescent="0.2">
      <c r="A671" s="9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ht="48" hidden="1" x14ac:dyDescent="0.2">
      <c r="A672" s="9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ht="48" hidden="1" x14ac:dyDescent="0.2">
      <c r="A673" s="9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ht="48" hidden="1" x14ac:dyDescent="0.2">
      <c r="A674" s="9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ht="48" hidden="1" x14ac:dyDescent="0.2">
      <c r="A675" s="9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ht="32" hidden="1" x14ac:dyDescent="0.2">
      <c r="A676" s="9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ht="48" hidden="1" x14ac:dyDescent="0.2">
      <c r="A677" s="9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ht="64" hidden="1" x14ac:dyDescent="0.2">
      <c r="A678" s="9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1">
        <f t="shared" si="42"/>
        <v>42012.768298611118</v>
      </c>
      <c r="T678" s="11">
        <f t="shared" si="43"/>
        <v>42042.768298611118</v>
      </c>
    </row>
    <row r="679" spans="1:20" ht="48" hidden="1" x14ac:dyDescent="0.2">
      <c r="A679" s="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ht="48" hidden="1" x14ac:dyDescent="0.2">
      <c r="A680" s="9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ht="48" hidden="1" x14ac:dyDescent="0.2">
      <c r="A681" s="9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ht="48" hidden="1" x14ac:dyDescent="0.2">
      <c r="A682" s="9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ht="48" hidden="1" x14ac:dyDescent="0.2">
      <c r="A683" s="9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ht="48" hidden="1" x14ac:dyDescent="0.2">
      <c r="A684" s="9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1">
        <f t="shared" si="42"/>
        <v>42778.765300925923</v>
      </c>
      <c r="T684" s="11">
        <f t="shared" si="43"/>
        <v>42808.723634259266</v>
      </c>
    </row>
    <row r="685" spans="1:20" ht="48" hidden="1" x14ac:dyDescent="0.2">
      <c r="A685" s="9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ht="16" hidden="1" x14ac:dyDescent="0.2">
      <c r="A686" s="9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1">
        <f t="shared" si="42"/>
        <v>41809.473275462966</v>
      </c>
      <c r="T686" s="11">
        <f t="shared" si="43"/>
        <v>41845.125</v>
      </c>
    </row>
    <row r="687" spans="1:20" ht="48" hidden="1" x14ac:dyDescent="0.2">
      <c r="A687" s="9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ht="64" hidden="1" x14ac:dyDescent="0.2">
      <c r="A688" s="9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ht="48" hidden="1" x14ac:dyDescent="0.2">
      <c r="A689" s="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ht="48" hidden="1" x14ac:dyDescent="0.2">
      <c r="A690" s="9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ht="48" hidden="1" x14ac:dyDescent="0.2">
      <c r="A691" s="9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ht="32" hidden="1" x14ac:dyDescent="0.2">
      <c r="A692" s="9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1">
        <f t="shared" si="42"/>
        <v>42579.634733796294</v>
      </c>
      <c r="T692" s="11">
        <f t="shared" si="43"/>
        <v>42622.25</v>
      </c>
    </row>
    <row r="693" spans="1:20" ht="48" hidden="1" x14ac:dyDescent="0.2">
      <c r="A693" s="9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ht="48" hidden="1" x14ac:dyDescent="0.2">
      <c r="A694" s="9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ht="32" hidden="1" x14ac:dyDescent="0.2">
      <c r="A695" s="9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ht="48" hidden="1" x14ac:dyDescent="0.2">
      <c r="A696" s="9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ht="48" hidden="1" x14ac:dyDescent="0.2">
      <c r="A697" s="9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ht="32" hidden="1" x14ac:dyDescent="0.2">
      <c r="A698" s="9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ht="48" hidden="1" x14ac:dyDescent="0.2">
      <c r="A699" s="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ht="48" hidden="1" x14ac:dyDescent="0.2">
      <c r="A700" s="9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1">
        <f t="shared" si="42"/>
        <v>41866.931076388886</v>
      </c>
      <c r="T700" s="11">
        <f t="shared" si="43"/>
        <v>41900.083333333336</v>
      </c>
    </row>
    <row r="701" spans="1:20" ht="48" hidden="1" x14ac:dyDescent="0.2">
      <c r="A701" s="9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ht="48" hidden="1" x14ac:dyDescent="0.2">
      <c r="A702" s="9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ht="48" hidden="1" x14ac:dyDescent="0.2">
      <c r="A703" s="9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ht="48" hidden="1" x14ac:dyDescent="0.2">
      <c r="A704" s="9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1">
        <f t="shared" si="42"/>
        <v>42668.726701388892</v>
      </c>
      <c r="T704" s="11">
        <f t="shared" si="43"/>
        <v>42698.768368055549</v>
      </c>
    </row>
    <row r="705" spans="1:20" ht="48" hidden="1" x14ac:dyDescent="0.2">
      <c r="A705" s="9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ht="48" hidden="1" x14ac:dyDescent="0.2">
      <c r="A706" s="9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ROUND(E706/D706*100,0)</f>
        <v>1</v>
      </c>
      <c r="P706">
        <f t="shared" si="41"/>
        <v>120.25</v>
      </c>
      <c r="Q706" s="13" t="s">
        <v>8317</v>
      </c>
      <c r="R706" t="s">
        <v>8319</v>
      </c>
      <c r="S706" s="11">
        <f t="shared" si="42"/>
        <v>42726.192916666667</v>
      </c>
      <c r="T706" s="11">
        <f t="shared" si="43"/>
        <v>42786.192916666667</v>
      </c>
    </row>
    <row r="707" spans="1:20" ht="32" hidden="1" x14ac:dyDescent="0.2">
      <c r="A707" s="9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hidden="1" x14ac:dyDescent="0.2">
      <c r="A708" s="9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ht="48" hidden="1" x14ac:dyDescent="0.2">
      <c r="A709" s="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ht="48" hidden="1" x14ac:dyDescent="0.2">
      <c r="A710" s="9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ht="32" hidden="1" x14ac:dyDescent="0.2">
      <c r="A711" s="9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ht="32" hidden="1" x14ac:dyDescent="0.2">
      <c r="A712" s="9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ht="48" hidden="1" x14ac:dyDescent="0.2">
      <c r="A713" s="9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ht="48" hidden="1" x14ac:dyDescent="0.2">
      <c r="A714" s="9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1">
        <f t="shared" si="46"/>
        <v>42384.680925925932</v>
      </c>
      <c r="T714" s="11">
        <f t="shared" si="47"/>
        <v>42414.680925925932</v>
      </c>
    </row>
    <row r="715" spans="1:20" ht="48" hidden="1" x14ac:dyDescent="0.2">
      <c r="A715" s="9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ht="48" hidden="1" x14ac:dyDescent="0.2">
      <c r="A716" s="9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ht="48" hidden="1" x14ac:dyDescent="0.2">
      <c r="A717" s="9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ht="48" hidden="1" x14ac:dyDescent="0.2">
      <c r="A718" s="9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1">
        <f t="shared" si="46"/>
        <v>41940.658645833333</v>
      </c>
      <c r="T718" s="11">
        <f t="shared" si="47"/>
        <v>41974</v>
      </c>
    </row>
    <row r="719" spans="1:20" ht="16" hidden="1" x14ac:dyDescent="0.2">
      <c r="A719" s="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1">
        <f t="shared" si="46"/>
        <v>41857.854189814818</v>
      </c>
      <c r="T719" s="11">
        <f t="shared" si="47"/>
        <v>41887.854189814818</v>
      </c>
    </row>
    <row r="720" spans="1:20" ht="48" hidden="1" x14ac:dyDescent="0.2">
      <c r="A720" s="9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ht="48" hidden="1" x14ac:dyDescent="0.2">
      <c r="A721" s="9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ht="48" hidden="1" x14ac:dyDescent="0.2">
      <c r="A722" s="9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48" hidden="1" x14ac:dyDescent="0.2">
      <c r="A723" s="9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ht="48" hidden="1" x14ac:dyDescent="0.2">
      <c r="A724" s="9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ht="32" hidden="1" x14ac:dyDescent="0.2">
      <c r="A725" s="9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1">
        <f t="shared" si="46"/>
        <v>42184.816539351858</v>
      </c>
      <c r="T725" s="11">
        <f t="shared" si="47"/>
        <v>42215.165972222225</v>
      </c>
    </row>
    <row r="726" spans="1:20" ht="48" hidden="1" x14ac:dyDescent="0.2">
      <c r="A726" s="9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ht="48" hidden="1" x14ac:dyDescent="0.2">
      <c r="A727" s="9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ht="48" hidden="1" x14ac:dyDescent="0.2">
      <c r="A728" s="9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ht="48" hidden="1" x14ac:dyDescent="0.2">
      <c r="A729" s="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1">
        <f t="shared" si="46"/>
        <v>41247.020243055551</v>
      </c>
      <c r="T729" s="11">
        <f t="shared" si="47"/>
        <v>41288.888888888891</v>
      </c>
    </row>
    <row r="730" spans="1:20" ht="48" hidden="1" x14ac:dyDescent="0.2">
      <c r="A730" s="9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ht="48" hidden="1" x14ac:dyDescent="0.2">
      <c r="A731" s="9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ht="32" hidden="1" x14ac:dyDescent="0.2">
      <c r="A732" s="9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ht="48" hidden="1" x14ac:dyDescent="0.2">
      <c r="A733" s="9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1">
        <f t="shared" si="46"/>
        <v>40879.795682870368</v>
      </c>
      <c r="T733" s="11">
        <f t="shared" si="47"/>
        <v>40930.25</v>
      </c>
    </row>
    <row r="734" spans="1:20" ht="48" hidden="1" x14ac:dyDescent="0.2">
      <c r="A734" s="9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ht="48" hidden="1" x14ac:dyDescent="0.2">
      <c r="A735" s="9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ht="32" hidden="1" x14ac:dyDescent="0.2">
      <c r="A736" s="9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ht="48" hidden="1" x14ac:dyDescent="0.2">
      <c r="A737" s="9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ht="48" hidden="1" x14ac:dyDescent="0.2">
      <c r="A738" s="9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ht="48" hidden="1" x14ac:dyDescent="0.2">
      <c r="A739" s="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ht="32" hidden="1" x14ac:dyDescent="0.2">
      <c r="A740" s="9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1">
        <f t="shared" si="46"/>
        <v>41943.604097222218</v>
      </c>
      <c r="T740" s="11">
        <f t="shared" si="47"/>
        <v>41974.207638888889</v>
      </c>
    </row>
    <row r="741" spans="1:20" ht="48" hidden="1" x14ac:dyDescent="0.2">
      <c r="A741" s="9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ht="48" hidden="1" x14ac:dyDescent="0.2">
      <c r="A742" s="9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ht="32" hidden="1" x14ac:dyDescent="0.2">
      <c r="A743" s="9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ht="48" hidden="1" x14ac:dyDescent="0.2">
      <c r="A744" s="9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ht="48" hidden="1" x14ac:dyDescent="0.2">
      <c r="A745" s="9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1">
        <f t="shared" si="46"/>
        <v>40990.709317129629</v>
      </c>
      <c r="T745" s="11">
        <f t="shared" si="47"/>
        <v>41015.875</v>
      </c>
    </row>
    <row r="746" spans="1:20" ht="32" hidden="1" x14ac:dyDescent="0.2">
      <c r="A746" s="9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ht="48" hidden="1" x14ac:dyDescent="0.2">
      <c r="A747" s="9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ht="16" hidden="1" x14ac:dyDescent="0.2">
      <c r="A748" s="9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ht="48" hidden="1" x14ac:dyDescent="0.2">
      <c r="A749" s="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ht="48" hidden="1" x14ac:dyDescent="0.2">
      <c r="A750" s="9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ht="48" hidden="1" x14ac:dyDescent="0.2">
      <c r="A751" s="9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ht="48" hidden="1" x14ac:dyDescent="0.2">
      <c r="A752" s="9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ht="48" hidden="1" x14ac:dyDescent="0.2">
      <c r="A753" s="9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ht="48" hidden="1" x14ac:dyDescent="0.2">
      <c r="A754" s="9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ht="48" hidden="1" x14ac:dyDescent="0.2">
      <c r="A755" s="9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ht="48" hidden="1" x14ac:dyDescent="0.2">
      <c r="A756" s="9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ht="48" hidden="1" x14ac:dyDescent="0.2">
      <c r="A757" s="9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ht="48" hidden="1" x14ac:dyDescent="0.2">
      <c r="A758" s="9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ht="48" hidden="1" x14ac:dyDescent="0.2">
      <c r="A759" s="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ht="32" hidden="1" x14ac:dyDescent="0.2">
      <c r="A760" s="9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ht="48" hidden="1" x14ac:dyDescent="0.2">
      <c r="A761" s="9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ht="48" hidden="1" x14ac:dyDescent="0.2">
      <c r="A762" s="9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1">
        <f t="shared" si="46"/>
        <v>42670.764039351852</v>
      </c>
      <c r="T762" s="11">
        <f t="shared" si="47"/>
        <v>42700.805706018517</v>
      </c>
    </row>
    <row r="763" spans="1:20" ht="48" hidden="1" x14ac:dyDescent="0.2">
      <c r="A763" s="9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ht="48" hidden="1" x14ac:dyDescent="0.2">
      <c r="A764" s="9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1">
        <f t="shared" si="46"/>
        <v>42690.858449074076</v>
      </c>
      <c r="T764" s="11">
        <f t="shared" si="47"/>
        <v>42708.25</v>
      </c>
    </row>
    <row r="765" spans="1:20" ht="48" hidden="1" x14ac:dyDescent="0.2">
      <c r="A765" s="9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1">
        <f t="shared" si="46"/>
        <v>41471.446851851848</v>
      </c>
      <c r="T765" s="11">
        <f t="shared" si="47"/>
        <v>41501.446851851848</v>
      </c>
    </row>
    <row r="766" spans="1:20" ht="48" hidden="1" x14ac:dyDescent="0.2">
      <c r="A766" s="9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ht="48" hidden="1" x14ac:dyDescent="0.2">
      <c r="A767" s="9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ht="48" hidden="1" x14ac:dyDescent="0.2">
      <c r="A768" s="9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ht="64" hidden="1" x14ac:dyDescent="0.2">
      <c r="A769" s="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ht="48" hidden="1" x14ac:dyDescent="0.2">
      <c r="A770" s="9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ROUND(E770/D770*100,0)</f>
        <v>0</v>
      </c>
      <c r="P770">
        <f t="shared" si="45"/>
        <v>0</v>
      </c>
      <c r="Q770" s="13" t="s">
        <v>8320</v>
      </c>
      <c r="R770" t="s">
        <v>8322</v>
      </c>
      <c r="S770" s="11">
        <f t="shared" si="46"/>
        <v>41594.207060185188</v>
      </c>
      <c r="T770" s="11">
        <f t="shared" si="47"/>
        <v>41624.207060185188</v>
      </c>
    </row>
    <row r="771" spans="1:20" ht="48" hidden="1" x14ac:dyDescent="0.2">
      <c r="A771" s="9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hidden="1" x14ac:dyDescent="0.2">
      <c r="A772" s="9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1">
        <f t="shared" si="50"/>
        <v>41289.999641203707</v>
      </c>
      <c r="T772" s="11">
        <f t="shared" si="51"/>
        <v>41329.999641203707</v>
      </c>
    </row>
    <row r="773" spans="1:20" ht="48" hidden="1" x14ac:dyDescent="0.2">
      <c r="A773" s="9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ht="64" hidden="1" x14ac:dyDescent="0.2">
      <c r="A774" s="9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ht="48" hidden="1" x14ac:dyDescent="0.2">
      <c r="A775" s="9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1">
        <f t="shared" si="50"/>
        <v>42100.735937499994</v>
      </c>
      <c r="T775" s="11">
        <f t="shared" si="51"/>
        <v>42134.959027777775</v>
      </c>
    </row>
    <row r="776" spans="1:20" ht="48" hidden="1" x14ac:dyDescent="0.2">
      <c r="A776" s="9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ht="48" hidden="1" x14ac:dyDescent="0.2">
      <c r="A777" s="9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ht="48" hidden="1" x14ac:dyDescent="0.2">
      <c r="A778" s="9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ht="48" hidden="1" x14ac:dyDescent="0.2">
      <c r="A779" s="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ht="48" hidden="1" x14ac:dyDescent="0.2">
      <c r="A780" s="9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ht="48" hidden="1" x14ac:dyDescent="0.2">
      <c r="A781" s="9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ht="32" hidden="1" x14ac:dyDescent="0.2">
      <c r="A782" s="9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48" hidden="1" x14ac:dyDescent="0.2">
      <c r="A783" s="9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1">
        <f t="shared" si="50"/>
        <v>41403.000856481485</v>
      </c>
      <c r="T783" s="11">
        <f t="shared" si="51"/>
        <v>41433.000856481485</v>
      </c>
    </row>
    <row r="784" spans="1:20" ht="48" hidden="1" x14ac:dyDescent="0.2">
      <c r="A784" s="9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1">
        <f t="shared" si="50"/>
        <v>41116.758125</v>
      </c>
      <c r="T784" s="11">
        <f t="shared" si="51"/>
        <v>41146.758125</v>
      </c>
    </row>
    <row r="785" spans="1:20" ht="48" hidden="1" x14ac:dyDescent="0.2">
      <c r="A785" s="9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ht="48" hidden="1" x14ac:dyDescent="0.2">
      <c r="A786" s="9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ht="48" hidden="1" x14ac:dyDescent="0.2">
      <c r="A787" s="9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1">
        <f t="shared" si="50"/>
        <v>41303.593923611108</v>
      </c>
      <c r="T787" s="11">
        <f t="shared" si="51"/>
        <v>41333.593923611108</v>
      </c>
    </row>
    <row r="788" spans="1:20" ht="48" hidden="1" x14ac:dyDescent="0.2">
      <c r="A788" s="9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1">
        <f t="shared" si="50"/>
        <v>40983.055949074071</v>
      </c>
      <c r="T788" s="11">
        <f t="shared" si="51"/>
        <v>41040.657638888886</v>
      </c>
    </row>
    <row r="789" spans="1:20" ht="48" hidden="1" x14ac:dyDescent="0.2">
      <c r="A789" s="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ht="48" hidden="1" x14ac:dyDescent="0.2">
      <c r="A790" s="9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ht="48" hidden="1" x14ac:dyDescent="0.2">
      <c r="A791" s="9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1">
        <f t="shared" si="50"/>
        <v>41277.186111111114</v>
      </c>
      <c r="T791" s="11">
        <f t="shared" si="51"/>
        <v>41295.332638888889</v>
      </c>
    </row>
    <row r="792" spans="1:20" ht="48" hidden="1" x14ac:dyDescent="0.2">
      <c r="A792" s="9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ht="48" hidden="1" x14ac:dyDescent="0.2">
      <c r="A793" s="9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ht="32" hidden="1" x14ac:dyDescent="0.2">
      <c r="A794" s="9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1">
        <f t="shared" si="50"/>
        <v>41555.873645833337</v>
      </c>
      <c r="T794" s="11">
        <f t="shared" si="51"/>
        <v>41585.915312500001</v>
      </c>
    </row>
    <row r="795" spans="1:20" ht="48" hidden="1" x14ac:dyDescent="0.2">
      <c r="A795" s="9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ht="48" hidden="1" x14ac:dyDescent="0.2">
      <c r="A796" s="9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ht="48" hidden="1" x14ac:dyDescent="0.2">
      <c r="A797" s="9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ht="64" hidden="1" x14ac:dyDescent="0.2">
      <c r="A798" s="9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ht="48" hidden="1" x14ac:dyDescent="0.2">
      <c r="A799" s="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ht="48" hidden="1" x14ac:dyDescent="0.2">
      <c r="A800" s="9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ht="48" hidden="1" x14ac:dyDescent="0.2">
      <c r="A801" s="9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ht="48" hidden="1" x14ac:dyDescent="0.2">
      <c r="A802" s="9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ht="48" hidden="1" x14ac:dyDescent="0.2">
      <c r="A803" s="9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ht="48" hidden="1" x14ac:dyDescent="0.2">
      <c r="A804" s="9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1">
        <f t="shared" si="50"/>
        <v>41123.022268518522</v>
      </c>
      <c r="T804" s="11">
        <f t="shared" si="51"/>
        <v>41169.170138888891</v>
      </c>
    </row>
    <row r="805" spans="1:20" ht="48" hidden="1" x14ac:dyDescent="0.2">
      <c r="A805" s="9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ht="48" hidden="1" x14ac:dyDescent="0.2">
      <c r="A806" s="9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1">
        <f t="shared" si="50"/>
        <v>40730.105625000004</v>
      </c>
      <c r="T806" s="11">
        <f t="shared" si="51"/>
        <v>40747.165972222225</v>
      </c>
    </row>
    <row r="807" spans="1:20" ht="48" hidden="1" x14ac:dyDescent="0.2">
      <c r="A807" s="9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 ht="16" hidden="1" x14ac:dyDescent="0.2">
      <c r="A808" s="9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ht="32" hidden="1" x14ac:dyDescent="0.2">
      <c r="A809" s="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ht="48" hidden="1" x14ac:dyDescent="0.2">
      <c r="A810" s="9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ht="32" hidden="1" x14ac:dyDescent="0.2">
      <c r="A811" s="9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ht="48" hidden="1" x14ac:dyDescent="0.2">
      <c r="A812" s="9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ht="32" hidden="1" x14ac:dyDescent="0.2">
      <c r="A813" s="9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ht="48" hidden="1" x14ac:dyDescent="0.2">
      <c r="A814" s="9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ht="32" hidden="1" x14ac:dyDescent="0.2">
      <c r="A815" s="9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ht="48" hidden="1" x14ac:dyDescent="0.2">
      <c r="A816" s="9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ht="32" hidden="1" x14ac:dyDescent="0.2">
      <c r="A817" s="9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ht="32" hidden="1" x14ac:dyDescent="0.2">
      <c r="A818" s="9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ht="48" hidden="1" x14ac:dyDescent="0.2">
      <c r="A819" s="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ht="48" hidden="1" x14ac:dyDescent="0.2">
      <c r="A820" s="9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ht="32" hidden="1" x14ac:dyDescent="0.2">
      <c r="A821" s="9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ht="48" hidden="1" x14ac:dyDescent="0.2">
      <c r="A822" s="9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ht="48" hidden="1" x14ac:dyDescent="0.2">
      <c r="A823" s="9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ht="32" hidden="1" x14ac:dyDescent="0.2">
      <c r="A824" s="9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ht="48" hidden="1" x14ac:dyDescent="0.2">
      <c r="A825" s="9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ht="48" hidden="1" x14ac:dyDescent="0.2">
      <c r="A826" s="9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ht="32" hidden="1" x14ac:dyDescent="0.2">
      <c r="A827" s="9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ht="48" hidden="1" x14ac:dyDescent="0.2">
      <c r="A828" s="9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ht="48" hidden="1" x14ac:dyDescent="0.2">
      <c r="A829" s="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ht="48" hidden="1" x14ac:dyDescent="0.2">
      <c r="A830" s="9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1">
        <f t="shared" si="50"/>
        <v>41073.050717592596</v>
      </c>
      <c r="T830" s="11">
        <f t="shared" si="51"/>
        <v>41085.683333333334</v>
      </c>
    </row>
    <row r="831" spans="1:20" ht="48" hidden="1" x14ac:dyDescent="0.2">
      <c r="A831" s="9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ht="48" hidden="1" x14ac:dyDescent="0.2">
      <c r="A832" s="9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ht="32" hidden="1" x14ac:dyDescent="0.2">
      <c r="A833" s="9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ht="48" hidden="1" x14ac:dyDescent="0.2">
      <c r="A834" s="9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ROUND(E834/D834*100,0)</f>
        <v>101</v>
      </c>
      <c r="P834">
        <f t="shared" si="49"/>
        <v>97.99</v>
      </c>
      <c r="Q834" s="13" t="s">
        <v>8323</v>
      </c>
      <c r="R834" t="s">
        <v>8324</v>
      </c>
      <c r="S834" s="11">
        <f t="shared" si="50"/>
        <v>40869.675173611111</v>
      </c>
      <c r="T834" s="11">
        <f t="shared" si="51"/>
        <v>40929.342361111114</v>
      </c>
    </row>
    <row r="835" spans="1:20" ht="16" hidden="1" x14ac:dyDescent="0.2">
      <c r="A835" s="9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hidden="1" x14ac:dyDescent="0.2">
      <c r="A836" s="9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ht="48" hidden="1" x14ac:dyDescent="0.2">
      <c r="A837" s="9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1">
        <f t="shared" si="54"/>
        <v>41005.45784722222</v>
      </c>
      <c r="T837" s="11">
        <f t="shared" si="55"/>
        <v>41048.125</v>
      </c>
    </row>
    <row r="838" spans="1:20" ht="16" hidden="1" x14ac:dyDescent="0.2">
      <c r="A838" s="9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ht="32" hidden="1" x14ac:dyDescent="0.2">
      <c r="A839" s="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ht="48" hidden="1" x14ac:dyDescent="0.2">
      <c r="A840" s="9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ht="48" hidden="1" x14ac:dyDescent="0.2">
      <c r="A841" s="9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ht="32" hidden="1" x14ac:dyDescent="0.2">
      <c r="A842" s="9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ht="48" hidden="1" x14ac:dyDescent="0.2">
      <c r="A843" s="9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1">
        <f t="shared" si="54"/>
        <v>41923.838692129626</v>
      </c>
      <c r="T843" s="11">
        <f t="shared" si="55"/>
        <v>41953.88035879629</v>
      </c>
    </row>
    <row r="844" spans="1:20" ht="48" hidden="1" x14ac:dyDescent="0.2">
      <c r="A844" s="9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1">
        <f t="shared" si="54"/>
        <v>41526.592395833337</v>
      </c>
      <c r="T844" s="11">
        <f t="shared" si="55"/>
        <v>41561.165972222225</v>
      </c>
    </row>
    <row r="845" spans="1:20" ht="48" hidden="1" x14ac:dyDescent="0.2">
      <c r="A845" s="9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ht="48" hidden="1" x14ac:dyDescent="0.2">
      <c r="A846" s="9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ht="48" hidden="1" x14ac:dyDescent="0.2">
      <c r="A847" s="9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ht="32" hidden="1" x14ac:dyDescent="0.2">
      <c r="A848" s="9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ht="16" hidden="1" x14ac:dyDescent="0.2">
      <c r="A849" s="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1">
        <f t="shared" si="54"/>
        <v>42165.79833333334</v>
      </c>
      <c r="T849" s="11">
        <f t="shared" si="55"/>
        <v>42195.79833333334</v>
      </c>
    </row>
    <row r="850" spans="1:20" ht="48" hidden="1" x14ac:dyDescent="0.2">
      <c r="A850" s="9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ht="64" hidden="1" x14ac:dyDescent="0.2">
      <c r="A851" s="9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ht="48" hidden="1" x14ac:dyDescent="0.2">
      <c r="A852" s="9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ht="32" hidden="1" x14ac:dyDescent="0.2">
      <c r="A853" s="9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ht="32" hidden="1" x14ac:dyDescent="0.2">
      <c r="A854" s="9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1">
        <f t="shared" si="54"/>
        <v>42656.805497685185</v>
      </c>
      <c r="T854" s="11">
        <f t="shared" si="55"/>
        <v>42667.875</v>
      </c>
    </row>
    <row r="855" spans="1:20" ht="48" hidden="1" x14ac:dyDescent="0.2">
      <c r="A855" s="9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ht="48" hidden="1" x14ac:dyDescent="0.2">
      <c r="A856" s="9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ht="32" hidden="1" x14ac:dyDescent="0.2">
      <c r="A857" s="9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1">
        <f t="shared" si="54"/>
        <v>42545.125196759262</v>
      </c>
      <c r="T857" s="11">
        <f t="shared" si="55"/>
        <v>42575.125196759262</v>
      </c>
    </row>
    <row r="858" spans="1:20" ht="48" hidden="1" x14ac:dyDescent="0.2">
      <c r="A858" s="9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ht="32" hidden="1" x14ac:dyDescent="0.2">
      <c r="A859" s="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ht="48" hidden="1" x14ac:dyDescent="0.2">
      <c r="A860" s="9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ht="32" hidden="1" x14ac:dyDescent="0.2">
      <c r="A861" s="9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1">
        <f t="shared" si="54"/>
        <v>42128.820231481484</v>
      </c>
      <c r="T861" s="11">
        <f t="shared" si="55"/>
        <v>42159</v>
      </c>
    </row>
    <row r="862" spans="1:20" ht="48" hidden="1" x14ac:dyDescent="0.2">
      <c r="A862" s="9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ht="48" hidden="1" x14ac:dyDescent="0.2">
      <c r="A863" s="9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ht="48" hidden="1" x14ac:dyDescent="0.2">
      <c r="A864" s="9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ht="48" hidden="1" x14ac:dyDescent="0.2">
      <c r="A865" s="9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ht="48" hidden="1" x14ac:dyDescent="0.2">
      <c r="A866" s="9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ht="48" hidden="1" x14ac:dyDescent="0.2">
      <c r="A867" s="9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1">
        <f t="shared" si="54"/>
        <v>41230.77311342593</v>
      </c>
      <c r="T867" s="11">
        <f t="shared" si="55"/>
        <v>41290.77311342593</v>
      </c>
    </row>
    <row r="868" spans="1:20" ht="48" hidden="1" x14ac:dyDescent="0.2">
      <c r="A868" s="9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ht="48" hidden="1" x14ac:dyDescent="0.2">
      <c r="A869" s="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ht="64" hidden="1" x14ac:dyDescent="0.2">
      <c r="A870" s="9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ht="48" hidden="1" x14ac:dyDescent="0.2">
      <c r="A871" s="9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1">
        <f t="shared" si="54"/>
        <v>41342.845567129632</v>
      </c>
      <c r="T871" s="11">
        <f t="shared" si="55"/>
        <v>41372.803900462961</v>
      </c>
    </row>
    <row r="872" spans="1:20" ht="48" hidden="1" x14ac:dyDescent="0.2">
      <c r="A872" s="9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ht="48" hidden="1" x14ac:dyDescent="0.2">
      <c r="A873" s="9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1">
        <f t="shared" si="54"/>
        <v>41577.561284722222</v>
      </c>
      <c r="T873" s="11">
        <f t="shared" si="55"/>
        <v>41607.602951388886</v>
      </c>
    </row>
    <row r="874" spans="1:20" ht="48" hidden="1" x14ac:dyDescent="0.2">
      <c r="A874" s="9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ht="32" hidden="1" x14ac:dyDescent="0.2">
      <c r="A875" s="9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1">
        <f t="shared" si="54"/>
        <v>41184.167129629634</v>
      </c>
      <c r="T875" s="11">
        <f t="shared" si="55"/>
        <v>41224.208796296298</v>
      </c>
    </row>
    <row r="876" spans="1:20" ht="48" hidden="1" x14ac:dyDescent="0.2">
      <c r="A876" s="9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ht="64" hidden="1" x14ac:dyDescent="0.2">
      <c r="A877" s="9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ht="16" hidden="1" x14ac:dyDescent="0.2">
      <c r="A878" s="9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ht="48" hidden="1" x14ac:dyDescent="0.2">
      <c r="A879" s="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1">
        <f t="shared" si="54"/>
        <v>41597.788888888892</v>
      </c>
      <c r="T879" s="11">
        <f t="shared" si="55"/>
        <v>41627.788888888892</v>
      </c>
    </row>
    <row r="880" spans="1:20" ht="48" hidden="1" x14ac:dyDescent="0.2">
      <c r="A880" s="9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ht="48" hidden="1" x14ac:dyDescent="0.2">
      <c r="A881" s="9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ht="48" hidden="1" x14ac:dyDescent="0.2">
      <c r="A882" s="9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ht="48" hidden="1" x14ac:dyDescent="0.2">
      <c r="A883" s="9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ht="48" hidden="1" x14ac:dyDescent="0.2">
      <c r="A884" s="9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ht="48" hidden="1" x14ac:dyDescent="0.2">
      <c r="A885" s="9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ht="48" hidden="1" x14ac:dyDescent="0.2">
      <c r="A886" s="9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1">
        <f t="shared" si="54"/>
        <v>40981.802615740737</v>
      </c>
      <c r="T886" s="11">
        <f t="shared" si="55"/>
        <v>41041.104861111111</v>
      </c>
    </row>
    <row r="887" spans="1:20" ht="48" hidden="1" x14ac:dyDescent="0.2">
      <c r="A887" s="9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ht="48" hidden="1" x14ac:dyDescent="0.2">
      <c r="A888" s="9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ht="48" hidden="1" x14ac:dyDescent="0.2">
      <c r="A889" s="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ht="48" hidden="1" x14ac:dyDescent="0.2">
      <c r="A890" s="9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1">
        <f t="shared" si="54"/>
        <v>40751.753298611111</v>
      </c>
      <c r="T890" s="11">
        <f t="shared" si="55"/>
        <v>40787.25</v>
      </c>
    </row>
    <row r="891" spans="1:20" ht="48" hidden="1" x14ac:dyDescent="0.2">
      <c r="A891" s="9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ht="48" hidden="1" x14ac:dyDescent="0.2">
      <c r="A892" s="9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ht="48" hidden="1" x14ac:dyDescent="0.2">
      <c r="A893" s="9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ht="48" hidden="1" x14ac:dyDescent="0.2">
      <c r="A894" s="9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ht="48" hidden="1" x14ac:dyDescent="0.2">
      <c r="A895" s="9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ht="48" hidden="1" x14ac:dyDescent="0.2">
      <c r="A896" s="9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1">
        <f t="shared" si="54"/>
        <v>42496.981597222228</v>
      </c>
      <c r="T896" s="11">
        <f t="shared" si="55"/>
        <v>42526.981597222228</v>
      </c>
    </row>
    <row r="897" spans="1:20" ht="48" hidden="1" x14ac:dyDescent="0.2">
      <c r="A897" s="9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ht="48" hidden="1" x14ac:dyDescent="0.2">
      <c r="A898" s="9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ROUND(E898/D898*100,0)</f>
        <v>40</v>
      </c>
      <c r="P898">
        <f t="shared" si="53"/>
        <v>44.44</v>
      </c>
      <c r="Q898" s="13" t="s">
        <v>8323</v>
      </c>
      <c r="R898" t="s">
        <v>8327</v>
      </c>
      <c r="S898" s="11">
        <f t="shared" si="54"/>
        <v>42218.872986111113</v>
      </c>
      <c r="T898" s="11">
        <f t="shared" si="55"/>
        <v>42244.166666666672</v>
      </c>
    </row>
    <row r="899" spans="1:20" ht="48" hidden="1" x14ac:dyDescent="0.2">
      <c r="A899" s="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hidden="1" x14ac:dyDescent="0.2">
      <c r="A900" s="9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ht="48" hidden="1" x14ac:dyDescent="0.2">
      <c r="A901" s="9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ht="32" hidden="1" x14ac:dyDescent="0.2">
      <c r="A902" s="9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ht="64" hidden="1" x14ac:dyDescent="0.2">
      <c r="A903" s="9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ht="48" hidden="1" x14ac:dyDescent="0.2">
      <c r="A904" s="9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ht="48" hidden="1" x14ac:dyDescent="0.2">
      <c r="A905" s="9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ht="48" hidden="1" x14ac:dyDescent="0.2">
      <c r="A906" s="9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ht="48" hidden="1" x14ac:dyDescent="0.2">
      <c r="A907" s="9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ht="32" hidden="1" x14ac:dyDescent="0.2">
      <c r="A908" s="9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ht="32" hidden="1" x14ac:dyDescent="0.2">
      <c r="A909" s="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ht="48" hidden="1" x14ac:dyDescent="0.2">
      <c r="A910" s="9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ht="48" hidden="1" x14ac:dyDescent="0.2">
      <c r="A911" s="9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ht="48" hidden="1" x14ac:dyDescent="0.2">
      <c r="A912" s="9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ht="48" hidden="1" x14ac:dyDescent="0.2">
      <c r="A913" s="9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ht="48" hidden="1" x14ac:dyDescent="0.2">
      <c r="A914" s="9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1">
        <f t="shared" si="58"/>
        <v>41194.109340277777</v>
      </c>
      <c r="T914" s="11">
        <f t="shared" si="59"/>
        <v>41254.151006944441</v>
      </c>
    </row>
    <row r="915" spans="1:20" ht="48" hidden="1" x14ac:dyDescent="0.2">
      <c r="A915" s="9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ht="48" hidden="1" x14ac:dyDescent="0.2">
      <c r="A916" s="9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1">
        <f t="shared" si="58"/>
        <v>41116.763275462967</v>
      </c>
      <c r="T916" s="11">
        <f t="shared" si="59"/>
        <v>41146.763275462967</v>
      </c>
    </row>
    <row r="917" spans="1:20" ht="48" hidden="1" x14ac:dyDescent="0.2">
      <c r="A917" s="9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ht="48" hidden="1" x14ac:dyDescent="0.2">
      <c r="A918" s="9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ht="48" hidden="1" x14ac:dyDescent="0.2">
      <c r="A919" s="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ht="48" hidden="1" x14ac:dyDescent="0.2">
      <c r="A920" s="9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 ht="16" hidden="1" x14ac:dyDescent="0.2">
      <c r="A921" s="9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ht="48" hidden="1" x14ac:dyDescent="0.2">
      <c r="A922" s="9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1">
        <f t="shared" si="58"/>
        <v>41562.67155092593</v>
      </c>
      <c r="T922" s="11">
        <f t="shared" si="59"/>
        <v>41592.713217592594</v>
      </c>
    </row>
    <row r="923" spans="1:20" ht="48" hidden="1" x14ac:dyDescent="0.2">
      <c r="A923" s="9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1">
        <f t="shared" si="58"/>
        <v>40847.171018518515</v>
      </c>
      <c r="T923" s="11">
        <f t="shared" si="59"/>
        <v>40889.212685185186</v>
      </c>
    </row>
    <row r="924" spans="1:20" ht="48" hidden="1" x14ac:dyDescent="0.2">
      <c r="A924" s="9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ht="48" hidden="1" x14ac:dyDescent="0.2">
      <c r="A925" s="9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ht="48" hidden="1" x14ac:dyDescent="0.2">
      <c r="A926" s="9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1">
        <f t="shared" si="58"/>
        <v>41288.942928240744</v>
      </c>
      <c r="T926" s="11">
        <f t="shared" si="59"/>
        <v>41318.942928240744</v>
      </c>
    </row>
    <row r="927" spans="1:20" ht="48" hidden="1" x14ac:dyDescent="0.2">
      <c r="A927" s="9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ht="64" hidden="1" x14ac:dyDescent="0.2">
      <c r="A928" s="9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ht="32" hidden="1" x14ac:dyDescent="0.2">
      <c r="A929" s="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ht="48" hidden="1" x14ac:dyDescent="0.2">
      <c r="A930" s="9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1">
        <f t="shared" si="58"/>
        <v>41180.86241898148</v>
      </c>
      <c r="T930" s="11">
        <f t="shared" si="59"/>
        <v>41231</v>
      </c>
    </row>
    <row r="931" spans="1:20" ht="48" hidden="1" x14ac:dyDescent="0.2">
      <c r="A931" s="9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ht="48" hidden="1" x14ac:dyDescent="0.2">
      <c r="A932" s="9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ht="48" hidden="1" x14ac:dyDescent="0.2">
      <c r="A933" s="9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ht="32" hidden="1" x14ac:dyDescent="0.2">
      <c r="A934" s="9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ht="48" hidden="1" x14ac:dyDescent="0.2">
      <c r="A935" s="9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1">
        <f t="shared" si="58"/>
        <v>41711.169085648151</v>
      </c>
      <c r="T935" s="11">
        <f t="shared" si="59"/>
        <v>41771.169085648151</v>
      </c>
    </row>
    <row r="936" spans="1:20" ht="48" hidden="1" x14ac:dyDescent="0.2">
      <c r="A936" s="9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1">
        <f t="shared" si="58"/>
        <v>41733.737083333333</v>
      </c>
      <c r="T936" s="11">
        <f t="shared" si="59"/>
        <v>41763.25</v>
      </c>
    </row>
    <row r="937" spans="1:20" ht="48" hidden="1" x14ac:dyDescent="0.2">
      <c r="A937" s="9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ht="48" hidden="1" x14ac:dyDescent="0.2">
      <c r="A938" s="9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ht="48" hidden="1" x14ac:dyDescent="0.2">
      <c r="A939" s="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1">
        <f t="shared" si="58"/>
        <v>41551.798113425924</v>
      </c>
      <c r="T939" s="11">
        <f t="shared" si="59"/>
        <v>41581.839780092596</v>
      </c>
    </row>
    <row r="940" spans="1:20" ht="48" hidden="1" x14ac:dyDescent="0.2">
      <c r="A940" s="9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ht="48" hidden="1" x14ac:dyDescent="0.2">
      <c r="A941" s="9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ht="48" hidden="1" x14ac:dyDescent="0.2">
      <c r="A942" s="9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ht="48" hidden="1" x14ac:dyDescent="0.2">
      <c r="A943" s="9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ht="48" hidden="1" x14ac:dyDescent="0.2">
      <c r="A944" s="9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1">
        <f t="shared" si="58"/>
        <v>42382.843287037031</v>
      </c>
      <c r="T944" s="11">
        <f t="shared" si="59"/>
        <v>42418.843287037031</v>
      </c>
    </row>
    <row r="945" spans="1:20" ht="32" hidden="1" x14ac:dyDescent="0.2">
      <c r="A945" s="9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ht="48" hidden="1" x14ac:dyDescent="0.2">
      <c r="A946" s="9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ht="48" hidden="1" x14ac:dyDescent="0.2">
      <c r="A947" s="9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1">
        <f t="shared" si="58"/>
        <v>42732.872986111113</v>
      </c>
      <c r="T947" s="11">
        <f t="shared" si="59"/>
        <v>42784.999305555553</v>
      </c>
    </row>
    <row r="948" spans="1:20" ht="32" hidden="1" x14ac:dyDescent="0.2">
      <c r="A948" s="9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ht="48" hidden="1" x14ac:dyDescent="0.2">
      <c r="A949" s="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ht="48" hidden="1" x14ac:dyDescent="0.2">
      <c r="A950" s="9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ht="48" hidden="1" x14ac:dyDescent="0.2">
      <c r="A951" s="9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ht="48" hidden="1" x14ac:dyDescent="0.2">
      <c r="A952" s="9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 ht="16" hidden="1" x14ac:dyDescent="0.2">
      <c r="A953" s="9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1">
        <f t="shared" si="58"/>
        <v>42480.653611111105</v>
      </c>
      <c r="T953" s="11">
        <f t="shared" si="59"/>
        <v>42525.653611111105</v>
      </c>
    </row>
    <row r="954" spans="1:20" ht="32" hidden="1" x14ac:dyDescent="0.2">
      <c r="A954" s="9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1">
        <f t="shared" si="58"/>
        <v>42662.613564814819</v>
      </c>
      <c r="T954" s="11">
        <f t="shared" si="59"/>
        <v>42692.655231481483</v>
      </c>
    </row>
    <row r="955" spans="1:20" ht="48" hidden="1" x14ac:dyDescent="0.2">
      <c r="A955" s="9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ht="48" hidden="1" x14ac:dyDescent="0.2">
      <c r="A956" s="9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ht="48" hidden="1" x14ac:dyDescent="0.2">
      <c r="A957" s="9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ht="64" hidden="1" x14ac:dyDescent="0.2">
      <c r="A958" s="9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ht="32" hidden="1" x14ac:dyDescent="0.2">
      <c r="A959" s="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ht="48" hidden="1" x14ac:dyDescent="0.2">
      <c r="A960" s="9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ht="48" hidden="1" x14ac:dyDescent="0.2">
      <c r="A961" s="9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ht="48" hidden="1" x14ac:dyDescent="0.2">
      <c r="A962" s="9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ROUND(E962/D962*100,0)</f>
        <v>46</v>
      </c>
      <c r="P962">
        <f t="shared" si="57"/>
        <v>136.46</v>
      </c>
      <c r="Q962" s="13" t="s">
        <v>8317</v>
      </c>
      <c r="R962" t="s">
        <v>8319</v>
      </c>
      <c r="S962" s="11">
        <f t="shared" si="58"/>
        <v>42766.626793981486</v>
      </c>
      <c r="T962" s="11">
        <f t="shared" si="59"/>
        <v>42808.585127314815</v>
      </c>
    </row>
    <row r="963" spans="1:20" ht="48" hidden="1" x14ac:dyDescent="0.2">
      <c r="A963" s="9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hidden="1" x14ac:dyDescent="0.2">
      <c r="A964" s="9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ht="32" hidden="1" x14ac:dyDescent="0.2">
      <c r="A965" s="9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ht="48" hidden="1" x14ac:dyDescent="0.2">
      <c r="A966" s="9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ht="48" hidden="1" x14ac:dyDescent="0.2">
      <c r="A967" s="9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ht="48" hidden="1" x14ac:dyDescent="0.2">
      <c r="A968" s="9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ht="48" hidden="1" x14ac:dyDescent="0.2">
      <c r="A969" s="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ht="48" hidden="1" x14ac:dyDescent="0.2">
      <c r="A970" s="9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ht="32" hidden="1" x14ac:dyDescent="0.2">
      <c r="A971" s="9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ht="48" hidden="1" x14ac:dyDescent="0.2">
      <c r="A972" s="9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ht="48" hidden="1" x14ac:dyDescent="0.2">
      <c r="A973" s="9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ht="48" hidden="1" x14ac:dyDescent="0.2">
      <c r="A974" s="9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ht="48" hidden="1" x14ac:dyDescent="0.2">
      <c r="A975" s="9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ht="48" hidden="1" x14ac:dyDescent="0.2">
      <c r="A976" s="9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ht="48" hidden="1" x14ac:dyDescent="0.2">
      <c r="A977" s="9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ht="48" hidden="1" x14ac:dyDescent="0.2">
      <c r="A978" s="9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ht="48" hidden="1" x14ac:dyDescent="0.2">
      <c r="A979" s="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ht="48" hidden="1" x14ac:dyDescent="0.2">
      <c r="A980" s="9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ht="48" hidden="1" x14ac:dyDescent="0.2">
      <c r="A981" s="9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1">
        <f t="shared" si="62"/>
        <v>42506.416990740734</v>
      </c>
      <c r="T981" s="11">
        <f t="shared" si="63"/>
        <v>42541.790972222225</v>
      </c>
    </row>
    <row r="982" spans="1:20" ht="48" hidden="1" x14ac:dyDescent="0.2">
      <c r="A982" s="9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ht="48" hidden="1" x14ac:dyDescent="0.2">
      <c r="A983" s="9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ht="32" hidden="1" x14ac:dyDescent="0.2">
      <c r="A984" s="9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ht="48" hidden="1" x14ac:dyDescent="0.2">
      <c r="A985" s="9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1">
        <f t="shared" si="62"/>
        <v>42574.667650462965</v>
      </c>
      <c r="T985" s="11">
        <f t="shared" si="63"/>
        <v>42605.870833333334</v>
      </c>
    </row>
    <row r="986" spans="1:20" ht="80" hidden="1" x14ac:dyDescent="0.2">
      <c r="A986" s="9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1">
        <f t="shared" si="62"/>
        <v>42061.11583333333</v>
      </c>
      <c r="T986" s="11">
        <f t="shared" si="63"/>
        <v>42091.074166666673</v>
      </c>
    </row>
    <row r="987" spans="1:20" ht="48" hidden="1" x14ac:dyDescent="0.2">
      <c r="A987" s="9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ht="48" hidden="1" x14ac:dyDescent="0.2">
      <c r="A988" s="9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1">
        <f t="shared" si="62"/>
        <v>42324.767361111109</v>
      </c>
      <c r="T988" s="11">
        <f t="shared" si="63"/>
        <v>42379</v>
      </c>
    </row>
    <row r="989" spans="1:20" ht="48" hidden="1" x14ac:dyDescent="0.2">
      <c r="A989" s="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ht="48" hidden="1" x14ac:dyDescent="0.2">
      <c r="A990" s="9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ht="16" hidden="1" x14ac:dyDescent="0.2">
      <c r="A991" s="9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ht="48" hidden="1" x14ac:dyDescent="0.2">
      <c r="A992" s="9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ht="80" hidden="1" x14ac:dyDescent="0.2">
      <c r="A993" s="9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ht="48" hidden="1" x14ac:dyDescent="0.2">
      <c r="A994" s="9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ht="48" hidden="1" x14ac:dyDescent="0.2">
      <c r="A995" s="9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ht="64" hidden="1" x14ac:dyDescent="0.2">
      <c r="A996" s="9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ht="48" hidden="1" x14ac:dyDescent="0.2">
      <c r="A997" s="9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ht="32" hidden="1" x14ac:dyDescent="0.2">
      <c r="A998" s="9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ht="32" hidden="1" x14ac:dyDescent="0.2">
      <c r="A999" s="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ht="32" hidden="1" x14ac:dyDescent="0.2">
      <c r="A1000" s="9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ht="48" hidden="1" x14ac:dyDescent="0.2">
      <c r="A1001" s="9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ht="48" hidden="1" x14ac:dyDescent="0.2">
      <c r="A1002" s="9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1">
        <f t="shared" si="62"/>
        <v>42749.059722222228</v>
      </c>
      <c r="T1002" s="11">
        <f t="shared" si="63"/>
        <v>42809.018055555556</v>
      </c>
    </row>
    <row r="1003" spans="1:20" ht="48" hidden="1" x14ac:dyDescent="0.2">
      <c r="A1003" s="9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ht="48" hidden="1" x14ac:dyDescent="0.2">
      <c r="A1004" s="9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ht="48" hidden="1" x14ac:dyDescent="0.2">
      <c r="A1005" s="9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ht="32" hidden="1" x14ac:dyDescent="0.2">
      <c r="A1006" s="9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ht="32" hidden="1" x14ac:dyDescent="0.2">
      <c r="A1007" s="9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1">
        <f t="shared" si="62"/>
        <v>42276.624803240738</v>
      </c>
      <c r="T1007" s="11">
        <f t="shared" si="63"/>
        <v>42307.624803240738</v>
      </c>
    </row>
    <row r="1008" spans="1:20" ht="48" hidden="1" x14ac:dyDescent="0.2">
      <c r="A1008" s="9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ht="48" hidden="1" x14ac:dyDescent="0.2">
      <c r="A1009" s="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ht="48" hidden="1" x14ac:dyDescent="0.2">
      <c r="A1010" s="9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ht="48" hidden="1" x14ac:dyDescent="0.2">
      <c r="A1011" s="9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ht="48" hidden="1" x14ac:dyDescent="0.2">
      <c r="A1012" s="9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ht="48" hidden="1" x14ac:dyDescent="0.2">
      <c r="A1013" s="9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ht="48" hidden="1" x14ac:dyDescent="0.2">
      <c r="A1014" s="9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ht="48" hidden="1" x14ac:dyDescent="0.2">
      <c r="A1015" s="9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ht="32" hidden="1" x14ac:dyDescent="0.2">
      <c r="A1016" s="9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ht="32" hidden="1" x14ac:dyDescent="0.2">
      <c r="A1017" s="9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ht="48" hidden="1" x14ac:dyDescent="0.2">
      <c r="A1018" s="9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1">
        <f t="shared" si="62"/>
        <v>42422.107129629629</v>
      </c>
      <c r="T1018" s="11">
        <f t="shared" si="63"/>
        <v>42467.065462962957</v>
      </c>
    </row>
    <row r="1019" spans="1:20" ht="48" hidden="1" x14ac:dyDescent="0.2">
      <c r="A1019" s="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ht="48" hidden="1" x14ac:dyDescent="0.2">
      <c r="A1020" s="9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ht="32" hidden="1" x14ac:dyDescent="0.2">
      <c r="A1021" s="9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ht="48" hidden="1" x14ac:dyDescent="0.2">
      <c r="A1022" s="9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ht="48" hidden="1" x14ac:dyDescent="0.2">
      <c r="A1023" s="9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ht="32" hidden="1" x14ac:dyDescent="0.2">
      <c r="A1024" s="9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1">
        <f t="shared" si="62"/>
        <v>42111.646724537044</v>
      </c>
      <c r="T1024" s="11">
        <f t="shared" si="63"/>
        <v>42141.646724537044</v>
      </c>
    </row>
    <row r="1025" spans="1:20" ht="48" hidden="1" x14ac:dyDescent="0.2">
      <c r="A1025" s="9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ht="48" hidden="1" x14ac:dyDescent="0.2">
      <c r="A1026" s="9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ROUND(E1026/D1026*100,0)</f>
        <v>119</v>
      </c>
      <c r="P1026">
        <f t="shared" si="61"/>
        <v>388.98</v>
      </c>
      <c r="Q1026" s="13" t="s">
        <v>8323</v>
      </c>
      <c r="R1026" t="s">
        <v>8328</v>
      </c>
      <c r="S1026" s="11">
        <f t="shared" si="62"/>
        <v>42370.580590277779</v>
      </c>
      <c r="T1026" s="11">
        <f t="shared" si="63"/>
        <v>42400.580590277779</v>
      </c>
    </row>
    <row r="1027" spans="1:20" ht="32" hidden="1" x14ac:dyDescent="0.2">
      <c r="A1027" s="9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hidden="1" x14ac:dyDescent="0.2">
      <c r="A1028" s="9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ht="48" hidden="1" x14ac:dyDescent="0.2">
      <c r="A1029" s="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ht="48" hidden="1" x14ac:dyDescent="0.2">
      <c r="A1030" s="9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ht="32" hidden="1" x14ac:dyDescent="0.2">
      <c r="A1031" s="9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ht="32" hidden="1" x14ac:dyDescent="0.2">
      <c r="A1032" s="9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ht="48" hidden="1" x14ac:dyDescent="0.2">
      <c r="A1033" s="9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 ht="16" hidden="1" x14ac:dyDescent="0.2">
      <c r="A1034" s="9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ht="48" hidden="1" x14ac:dyDescent="0.2">
      <c r="A1035" s="9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1">
        <f t="shared" si="66"/>
        <v>42688.732407407413</v>
      </c>
      <c r="T1035" s="11">
        <f t="shared" si="67"/>
        <v>42716.732407407413</v>
      </c>
    </row>
    <row r="1036" spans="1:20" ht="48" hidden="1" x14ac:dyDescent="0.2">
      <c r="A1036" s="9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ht="48" hidden="1" x14ac:dyDescent="0.2">
      <c r="A1037" s="9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ht="48" hidden="1" x14ac:dyDescent="0.2">
      <c r="A1038" s="9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ht="48" hidden="1" x14ac:dyDescent="0.2">
      <c r="A1039" s="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ht="48" hidden="1" x14ac:dyDescent="0.2">
      <c r="A1040" s="9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ht="48" hidden="1" x14ac:dyDescent="0.2">
      <c r="A1041" s="9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ht="48" hidden="1" x14ac:dyDescent="0.2">
      <c r="A1042" s="9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ht="48" hidden="1" x14ac:dyDescent="0.2">
      <c r="A1043" s="9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1">
        <f t="shared" si="66"/>
        <v>41831.060092592597</v>
      </c>
      <c r="T1043" s="11">
        <f t="shared" si="67"/>
        <v>41851.060092592597</v>
      </c>
    </row>
    <row r="1044" spans="1:20" ht="48" hidden="1" x14ac:dyDescent="0.2">
      <c r="A1044" s="9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ht="48" hidden="1" x14ac:dyDescent="0.2">
      <c r="A1045" s="9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ht="48" hidden="1" x14ac:dyDescent="0.2">
      <c r="A1046" s="9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ht="48" hidden="1" x14ac:dyDescent="0.2">
      <c r="A1047" s="9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1">
        <f t="shared" si="66"/>
        <v>41844.874421296299</v>
      </c>
      <c r="T1047" s="11">
        <f t="shared" si="67"/>
        <v>41874.874421296299</v>
      </c>
    </row>
    <row r="1048" spans="1:20" ht="48" hidden="1" x14ac:dyDescent="0.2">
      <c r="A1048" s="9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ht="48" hidden="1" x14ac:dyDescent="0.2">
      <c r="A1049" s="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1">
        <f t="shared" si="66"/>
        <v>41918.818460648145</v>
      </c>
      <c r="T1049" s="11">
        <f t="shared" si="67"/>
        <v>41948.860127314816</v>
      </c>
    </row>
    <row r="1050" spans="1:20" ht="48" hidden="1" x14ac:dyDescent="0.2">
      <c r="A1050" s="9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 ht="16" hidden="1" x14ac:dyDescent="0.2">
      <c r="A1051" s="9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ht="16" hidden="1" x14ac:dyDescent="0.2">
      <c r="A1052" s="9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ht="48" hidden="1" x14ac:dyDescent="0.2">
      <c r="A1053" s="9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ht="64" hidden="1" x14ac:dyDescent="0.2">
      <c r="A1054" s="9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ht="48" hidden="1" x14ac:dyDescent="0.2">
      <c r="A1055" s="9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ht="48" hidden="1" x14ac:dyDescent="0.2">
      <c r="A1056" s="9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ht="48" hidden="1" x14ac:dyDescent="0.2">
      <c r="A1057" s="9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ht="48" hidden="1" x14ac:dyDescent="0.2">
      <c r="A1058" s="9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1">
        <f t="shared" si="66"/>
        <v>42058.719641203701</v>
      </c>
      <c r="T1058" s="11">
        <f t="shared" si="67"/>
        <v>42118.677974537044</v>
      </c>
    </row>
    <row r="1059" spans="1:20" ht="32" hidden="1" x14ac:dyDescent="0.2">
      <c r="A1059" s="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1">
        <f t="shared" si="66"/>
        <v>42678.871331018512</v>
      </c>
      <c r="T1059" s="11">
        <f t="shared" si="67"/>
        <v>42708.912997685184</v>
      </c>
    </row>
    <row r="1060" spans="1:20" ht="48" hidden="1" x14ac:dyDescent="0.2">
      <c r="A1060" s="9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1">
        <f t="shared" si="66"/>
        <v>42047.900960648149</v>
      </c>
      <c r="T1060" s="11">
        <f t="shared" si="67"/>
        <v>42089</v>
      </c>
    </row>
    <row r="1061" spans="1:20" ht="16" hidden="1" x14ac:dyDescent="0.2">
      <c r="A1061" s="9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ht="48" hidden="1" x14ac:dyDescent="0.2">
      <c r="A1062" s="9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ht="32" hidden="1" x14ac:dyDescent="0.2">
      <c r="A1063" s="9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 ht="16" hidden="1" x14ac:dyDescent="0.2">
      <c r="A1064" s="9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ht="48" hidden="1" x14ac:dyDescent="0.2">
      <c r="A1065" s="9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ht="48" hidden="1" x14ac:dyDescent="0.2">
      <c r="A1066" s="9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48" hidden="1" x14ac:dyDescent="0.2">
      <c r="A1067" s="9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ht="48" hidden="1" x14ac:dyDescent="0.2">
      <c r="A1068" s="9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1">
        <f t="shared" si="66"/>
        <v>41445.962754629632</v>
      </c>
      <c r="T1068" s="11">
        <f t="shared" si="67"/>
        <v>41490.962754629632</v>
      </c>
    </row>
    <row r="1069" spans="1:20" ht="48" hidden="1" x14ac:dyDescent="0.2">
      <c r="A1069" s="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ht="48" hidden="1" x14ac:dyDescent="0.2">
      <c r="A1070" s="9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1">
        <f t="shared" si="66"/>
        <v>42440.371111111104</v>
      </c>
      <c r="T1070" s="11">
        <f t="shared" si="67"/>
        <v>42470.329444444447</v>
      </c>
    </row>
    <row r="1071" spans="1:20" ht="48" hidden="1" x14ac:dyDescent="0.2">
      <c r="A1071" s="9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ht="48" hidden="1" x14ac:dyDescent="0.2">
      <c r="A1072" s="9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ht="48" hidden="1" x14ac:dyDescent="0.2">
      <c r="A1073" s="9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ht="48" hidden="1" x14ac:dyDescent="0.2">
      <c r="A1074" s="9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ht="32" hidden="1" x14ac:dyDescent="0.2">
      <c r="A1075" s="9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ht="48" hidden="1" x14ac:dyDescent="0.2">
      <c r="A1076" s="9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ht="32" hidden="1" x14ac:dyDescent="0.2">
      <c r="A1077" s="9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ht="48" hidden="1" x14ac:dyDescent="0.2">
      <c r="A1078" s="9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ht="48" hidden="1" x14ac:dyDescent="0.2">
      <c r="A1079" s="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ht="48" hidden="1" x14ac:dyDescent="0.2">
      <c r="A1080" s="9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ht="48" hidden="1" x14ac:dyDescent="0.2">
      <c r="A1081" s="9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1">
        <f t="shared" si="66"/>
        <v>42479.566388888896</v>
      </c>
      <c r="T1081" s="11">
        <f t="shared" si="67"/>
        <v>42504.566388888896</v>
      </c>
    </row>
    <row r="1082" spans="1:20" ht="48" hidden="1" x14ac:dyDescent="0.2">
      <c r="A1082" s="9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ht="48" hidden="1" x14ac:dyDescent="0.2">
      <c r="A1083" s="9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ht="32" hidden="1" x14ac:dyDescent="0.2">
      <c r="A1084" s="9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1">
        <f t="shared" si="66"/>
        <v>41101.906111111115</v>
      </c>
      <c r="T1084" s="11">
        <f t="shared" si="67"/>
        <v>41131.906111111115</v>
      </c>
    </row>
    <row r="1085" spans="1:20" ht="48" hidden="1" x14ac:dyDescent="0.2">
      <c r="A1085" s="9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 ht="16" hidden="1" x14ac:dyDescent="0.2">
      <c r="A1086" s="9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ht="32" hidden="1" x14ac:dyDescent="0.2">
      <c r="A1087" s="9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 ht="16" hidden="1" x14ac:dyDescent="0.2">
      <c r="A1088" s="9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ht="48" hidden="1" x14ac:dyDescent="0.2">
      <c r="A1089" s="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1">
        <f t="shared" si="66"/>
        <v>41775.713969907411</v>
      </c>
      <c r="T1089" s="11">
        <f t="shared" si="67"/>
        <v>41805.713969907411</v>
      </c>
    </row>
    <row r="1090" spans="1:20" ht="32" hidden="1" x14ac:dyDescent="0.2">
      <c r="A1090" s="9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ROUND(E1090/D1090*100,0)</f>
        <v>14</v>
      </c>
      <c r="P1090">
        <f t="shared" si="65"/>
        <v>43.42</v>
      </c>
      <c r="Q1090" s="13" t="s">
        <v>8331</v>
      </c>
      <c r="R1090" t="s">
        <v>8332</v>
      </c>
      <c r="S1090" s="11">
        <f t="shared" si="66"/>
        <v>41723.799386574072</v>
      </c>
      <c r="T1090" s="11">
        <f t="shared" si="67"/>
        <v>41753.799386574072</v>
      </c>
    </row>
    <row r="1091" spans="1:20" ht="32" hidden="1" x14ac:dyDescent="0.2">
      <c r="A1091" s="9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hidden="1" x14ac:dyDescent="0.2">
      <c r="A1092" s="9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ht="48" hidden="1" x14ac:dyDescent="0.2">
      <c r="A1093" s="9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1">
        <f t="shared" si="70"/>
        <v>42440.820277777777</v>
      </c>
      <c r="T1093" s="11">
        <f t="shared" si="71"/>
        <v>42470.778611111105</v>
      </c>
    </row>
    <row r="1094" spans="1:20" ht="48" hidden="1" x14ac:dyDescent="0.2">
      <c r="A1094" s="9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ht="48" hidden="1" x14ac:dyDescent="0.2">
      <c r="A1095" s="9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ht="48" hidden="1" x14ac:dyDescent="0.2">
      <c r="A1096" s="9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1">
        <f t="shared" si="70"/>
        <v>40795.713344907403</v>
      </c>
      <c r="T1096" s="11">
        <f t="shared" si="71"/>
        <v>40825.713344907403</v>
      </c>
    </row>
    <row r="1097" spans="1:20" ht="48" hidden="1" x14ac:dyDescent="0.2">
      <c r="A1097" s="9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ht="48" hidden="1" x14ac:dyDescent="0.2">
      <c r="A1098" s="9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ht="48" hidden="1" x14ac:dyDescent="0.2">
      <c r="A1099" s="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ht="32" hidden="1" x14ac:dyDescent="0.2">
      <c r="A1100" s="9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ht="48" hidden="1" x14ac:dyDescent="0.2">
      <c r="A1101" s="9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ht="48" hidden="1" x14ac:dyDescent="0.2">
      <c r="A1102" s="9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ht="32" hidden="1" x14ac:dyDescent="0.2">
      <c r="A1103" s="9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ht="48" hidden="1" x14ac:dyDescent="0.2">
      <c r="A1104" s="9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ht="48" hidden="1" x14ac:dyDescent="0.2">
      <c r="A1105" s="9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ht="48" hidden="1" x14ac:dyDescent="0.2">
      <c r="A1106" s="9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ht="48" hidden="1" x14ac:dyDescent="0.2">
      <c r="A1107" s="9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ht="48" hidden="1" x14ac:dyDescent="0.2">
      <c r="A1108" s="9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ht="64" hidden="1" x14ac:dyDescent="0.2">
      <c r="A1109" s="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ht="48" hidden="1" x14ac:dyDescent="0.2">
      <c r="A1110" s="9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ht="48" hidden="1" x14ac:dyDescent="0.2">
      <c r="A1111" s="9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ht="48" hidden="1" x14ac:dyDescent="0.2">
      <c r="A1112" s="9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ht="48" hidden="1" x14ac:dyDescent="0.2">
      <c r="A1113" s="9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1">
        <f t="shared" si="70"/>
        <v>42347.203587962969</v>
      </c>
      <c r="T1113" s="11">
        <f t="shared" si="71"/>
        <v>42377.203587962969</v>
      </c>
    </row>
    <row r="1114" spans="1:20" ht="48" hidden="1" x14ac:dyDescent="0.2">
      <c r="A1114" s="9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ht="48" hidden="1" x14ac:dyDescent="0.2">
      <c r="A1115" s="9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ht="48" hidden="1" x14ac:dyDescent="0.2">
      <c r="A1116" s="9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ht="48" hidden="1" x14ac:dyDescent="0.2">
      <c r="A1117" s="9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ht="32" hidden="1" x14ac:dyDescent="0.2">
      <c r="A1118" s="9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1">
        <f t="shared" si="70"/>
        <v>41009.847314814811</v>
      </c>
      <c r="T1118" s="11">
        <f t="shared" si="71"/>
        <v>41069.847314814811</v>
      </c>
    </row>
    <row r="1119" spans="1:20" ht="48" hidden="1" x14ac:dyDescent="0.2">
      <c r="A1119" s="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ht="48" hidden="1" x14ac:dyDescent="0.2">
      <c r="A1120" s="9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ht="48" hidden="1" x14ac:dyDescent="0.2">
      <c r="A1121" s="9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ht="32" hidden="1" x14ac:dyDescent="0.2">
      <c r="A1122" s="9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ht="48" hidden="1" x14ac:dyDescent="0.2">
      <c r="A1123" s="9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ht="48" hidden="1" x14ac:dyDescent="0.2">
      <c r="A1124" s="9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ht="48" hidden="1" x14ac:dyDescent="0.2">
      <c r="A1125" s="9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ht="48" hidden="1" x14ac:dyDescent="0.2">
      <c r="A1126" s="9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ht="48" hidden="1" x14ac:dyDescent="0.2">
      <c r="A1127" s="9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ht="32" hidden="1" x14ac:dyDescent="0.2">
      <c r="A1128" s="9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1">
        <f t="shared" si="70"/>
        <v>42535.327476851846</v>
      </c>
      <c r="T1128" s="11">
        <f t="shared" si="71"/>
        <v>42565.327476851846</v>
      </c>
    </row>
    <row r="1129" spans="1:20" ht="64" hidden="1" x14ac:dyDescent="0.2">
      <c r="A1129" s="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 ht="16" hidden="1" x14ac:dyDescent="0.2">
      <c r="A1130" s="9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ht="48" hidden="1" x14ac:dyDescent="0.2">
      <c r="A1131" s="9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ht="48" hidden="1" x14ac:dyDescent="0.2">
      <c r="A1132" s="9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ht="48" hidden="1" x14ac:dyDescent="0.2">
      <c r="A1133" s="9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ht="48" hidden="1" x14ac:dyDescent="0.2">
      <c r="A1134" s="9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ht="48" hidden="1" x14ac:dyDescent="0.2">
      <c r="A1135" s="9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ht="48" hidden="1" x14ac:dyDescent="0.2">
      <c r="A1136" s="9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ht="64" hidden="1" x14ac:dyDescent="0.2">
      <c r="A1137" s="9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1">
        <f t="shared" si="70"/>
        <v>42558.989513888882</v>
      </c>
      <c r="T1137" s="11">
        <f t="shared" si="71"/>
        <v>42588.989513888882</v>
      </c>
    </row>
    <row r="1138" spans="1:20" ht="48" hidden="1" x14ac:dyDescent="0.2">
      <c r="A1138" s="9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1">
        <f t="shared" si="70"/>
        <v>42327.671631944439</v>
      </c>
      <c r="T1138" s="11">
        <f t="shared" si="71"/>
        <v>42357.671631944439</v>
      </c>
    </row>
    <row r="1139" spans="1:20" ht="48" hidden="1" x14ac:dyDescent="0.2">
      <c r="A1139" s="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ht="48" hidden="1" x14ac:dyDescent="0.2">
      <c r="A1140" s="9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ht="48" hidden="1" x14ac:dyDescent="0.2">
      <c r="A1141" s="9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1">
        <f t="shared" si="70"/>
        <v>41975.347523148142</v>
      </c>
      <c r="T1141" s="11">
        <f t="shared" si="71"/>
        <v>42005.347523148142</v>
      </c>
    </row>
    <row r="1142" spans="1:20" ht="48" hidden="1" x14ac:dyDescent="0.2">
      <c r="A1142" s="9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 ht="16" hidden="1" x14ac:dyDescent="0.2">
      <c r="A1143" s="9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ht="48" hidden="1" x14ac:dyDescent="0.2">
      <c r="A1144" s="9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1">
        <f t="shared" si="70"/>
        <v>42022.006099537044</v>
      </c>
      <c r="T1144" s="11">
        <f t="shared" si="71"/>
        <v>42052.006099537044</v>
      </c>
    </row>
    <row r="1145" spans="1:20" ht="48" hidden="1" x14ac:dyDescent="0.2">
      <c r="A1145" s="9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ht="48" hidden="1" x14ac:dyDescent="0.2">
      <c r="A1146" s="9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ht="48" hidden="1" x14ac:dyDescent="0.2">
      <c r="A1147" s="9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1">
        <f t="shared" si="70"/>
        <v>41854.747592592597</v>
      </c>
      <c r="T1147" s="11">
        <f t="shared" si="71"/>
        <v>41914.747592592597</v>
      </c>
    </row>
    <row r="1148" spans="1:20" ht="32" hidden="1" x14ac:dyDescent="0.2">
      <c r="A1148" s="9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ht="48" hidden="1" x14ac:dyDescent="0.2">
      <c r="A1149" s="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ht="32" hidden="1" x14ac:dyDescent="0.2">
      <c r="A1150" s="9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ht="32" hidden="1" x14ac:dyDescent="0.2">
      <c r="A1151" s="9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ht="32" hidden="1" x14ac:dyDescent="0.2">
      <c r="A1152" s="9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ht="48" hidden="1" x14ac:dyDescent="0.2">
      <c r="A1153" s="9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1">
        <f t="shared" si="70"/>
        <v>42224.102581018517</v>
      </c>
      <c r="T1153" s="11">
        <f t="shared" si="71"/>
        <v>42254.102581018517</v>
      </c>
    </row>
    <row r="1154" spans="1:20" ht="16" hidden="1" x14ac:dyDescent="0.2">
      <c r="A1154" s="9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ROUND(E1154/D1154*100,0)</f>
        <v>6</v>
      </c>
      <c r="P1154">
        <f t="shared" si="69"/>
        <v>60.73</v>
      </c>
      <c r="Q1154" s="13" t="s">
        <v>8334</v>
      </c>
      <c r="R1154" t="s">
        <v>8335</v>
      </c>
      <c r="S1154" s="11">
        <f t="shared" si="70"/>
        <v>42109.709629629629</v>
      </c>
      <c r="T1154" s="11">
        <f t="shared" si="71"/>
        <v>42139.709629629629</v>
      </c>
    </row>
    <row r="1155" spans="1:20" ht="32" hidden="1" x14ac:dyDescent="0.2">
      <c r="A1155" s="9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hidden="1" x14ac:dyDescent="0.2">
      <c r="A1156" s="9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ht="48" hidden="1" x14ac:dyDescent="0.2">
      <c r="A1157" s="9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ht="48" hidden="1" x14ac:dyDescent="0.2">
      <c r="A1158" s="9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ht="48" hidden="1" x14ac:dyDescent="0.2">
      <c r="A1159" s="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1">
        <f t="shared" si="74"/>
        <v>41918.628240740742</v>
      </c>
      <c r="T1159" s="11">
        <f t="shared" si="75"/>
        <v>41978.669907407413</v>
      </c>
    </row>
    <row r="1160" spans="1:20" ht="48" hidden="1" x14ac:dyDescent="0.2">
      <c r="A1160" s="9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ht="48" hidden="1" x14ac:dyDescent="0.2">
      <c r="A1161" s="9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ht="48" hidden="1" x14ac:dyDescent="0.2">
      <c r="A1162" s="9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1">
        <f t="shared" si="74"/>
        <v>42061.154930555553</v>
      </c>
      <c r="T1162" s="11">
        <f t="shared" si="75"/>
        <v>42091.113263888896</v>
      </c>
    </row>
    <row r="1163" spans="1:20" ht="48" hidden="1" x14ac:dyDescent="0.2">
      <c r="A1163" s="9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ht="48" hidden="1" x14ac:dyDescent="0.2">
      <c r="A1164" s="9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ht="48" hidden="1" x14ac:dyDescent="0.2">
      <c r="A1165" s="9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ht="64" hidden="1" x14ac:dyDescent="0.2">
      <c r="A1166" s="9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ht="48" hidden="1" x14ac:dyDescent="0.2">
      <c r="A1167" s="9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1">
        <f t="shared" si="74"/>
        <v>41792.214467592588</v>
      </c>
      <c r="T1167" s="11">
        <f t="shared" si="75"/>
        <v>41826.214467592588</v>
      </c>
    </row>
    <row r="1168" spans="1:20" ht="48" hidden="1" x14ac:dyDescent="0.2">
      <c r="A1168" s="9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ht="48" hidden="1" x14ac:dyDescent="0.2">
      <c r="A1169" s="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ht="48" hidden="1" x14ac:dyDescent="0.2">
      <c r="A1170" s="9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ht="48" hidden="1" x14ac:dyDescent="0.2">
      <c r="A1171" s="9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ht="48" hidden="1" x14ac:dyDescent="0.2">
      <c r="A1172" s="9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ht="32" hidden="1" x14ac:dyDescent="0.2">
      <c r="A1173" s="9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ht="16" hidden="1" x14ac:dyDescent="0.2">
      <c r="A1174" s="9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1">
        <f t="shared" si="74"/>
        <v>41841.682314814818</v>
      </c>
      <c r="T1174" s="11">
        <f t="shared" si="75"/>
        <v>41871.682314814818</v>
      </c>
    </row>
    <row r="1175" spans="1:20" ht="48" hidden="1" x14ac:dyDescent="0.2">
      <c r="A1175" s="9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ht="48" hidden="1" x14ac:dyDescent="0.2">
      <c r="A1176" s="9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ht="48" hidden="1" x14ac:dyDescent="0.2">
      <c r="A1177" s="9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ht="64" hidden="1" x14ac:dyDescent="0.2">
      <c r="A1178" s="9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ht="48" hidden="1" x14ac:dyDescent="0.2">
      <c r="A1179" s="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ht="48" hidden="1" x14ac:dyDescent="0.2">
      <c r="A1180" s="9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ht="48" hidden="1" x14ac:dyDescent="0.2">
      <c r="A1181" s="9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ht="32" hidden="1" x14ac:dyDescent="0.2">
      <c r="A1182" s="9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ht="16" hidden="1" x14ac:dyDescent="0.2">
      <c r="A1183" s="9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ht="48" hidden="1" x14ac:dyDescent="0.2">
      <c r="A1184" s="9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ht="48" hidden="1" x14ac:dyDescent="0.2">
      <c r="A1185" s="9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ht="48" hidden="1" x14ac:dyDescent="0.2">
      <c r="A1186" s="9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48" hidden="1" x14ac:dyDescent="0.2">
      <c r="A1187" s="9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ht="48" hidden="1" x14ac:dyDescent="0.2">
      <c r="A1188" s="9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ht="48" hidden="1" x14ac:dyDescent="0.2">
      <c r="A1189" s="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ht="48" hidden="1" x14ac:dyDescent="0.2">
      <c r="A1190" s="9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ht="48" hidden="1" x14ac:dyDescent="0.2">
      <c r="A1191" s="9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ht="32" hidden="1" x14ac:dyDescent="0.2">
      <c r="A1192" s="9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ht="48" hidden="1" x14ac:dyDescent="0.2">
      <c r="A1193" s="9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1">
        <f t="shared" si="74"/>
        <v>42419.603703703702</v>
      </c>
      <c r="T1193" s="11">
        <f t="shared" si="75"/>
        <v>42449.562037037031</v>
      </c>
    </row>
    <row r="1194" spans="1:20" ht="32" hidden="1" x14ac:dyDescent="0.2">
      <c r="A1194" s="9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ht="48" hidden="1" x14ac:dyDescent="0.2">
      <c r="A1195" s="9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1">
        <f t="shared" si="74"/>
        <v>42409.776076388895</v>
      </c>
      <c r="T1195" s="11">
        <f t="shared" si="75"/>
        <v>42469.734409722223</v>
      </c>
    </row>
    <row r="1196" spans="1:20" ht="48" hidden="1" x14ac:dyDescent="0.2">
      <c r="A1196" s="9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ht="64" hidden="1" x14ac:dyDescent="0.2">
      <c r="A1197" s="9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ht="32" hidden="1" x14ac:dyDescent="0.2">
      <c r="A1198" s="9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ht="48" hidden="1" x14ac:dyDescent="0.2">
      <c r="A1199" s="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ht="48" hidden="1" x14ac:dyDescent="0.2">
      <c r="A1200" s="9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ht="48" hidden="1" x14ac:dyDescent="0.2">
      <c r="A1201" s="9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ht="48" hidden="1" x14ac:dyDescent="0.2">
      <c r="A1202" s="9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ht="48" hidden="1" x14ac:dyDescent="0.2">
      <c r="A1203" s="9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ht="48" hidden="1" x14ac:dyDescent="0.2">
      <c r="A1204" s="9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1">
        <f t="shared" si="74"/>
        <v>42152.288819444439</v>
      </c>
      <c r="T1204" s="11">
        <f t="shared" si="75"/>
        <v>42182.288819444439</v>
      </c>
    </row>
    <row r="1205" spans="1:20" ht="48" hidden="1" x14ac:dyDescent="0.2">
      <c r="A1205" s="9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ht="48" hidden="1" x14ac:dyDescent="0.2">
      <c r="A1206" s="9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ht="48" hidden="1" x14ac:dyDescent="0.2">
      <c r="A1207" s="9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ht="48" hidden="1" x14ac:dyDescent="0.2">
      <c r="A1208" s="9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1">
        <f t="shared" si="74"/>
        <v>42772.776076388895</v>
      </c>
      <c r="T1208" s="11">
        <f t="shared" si="75"/>
        <v>42805.561805555553</v>
      </c>
    </row>
    <row r="1209" spans="1:20" ht="32" hidden="1" x14ac:dyDescent="0.2">
      <c r="A1209" s="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ht="48" hidden="1" x14ac:dyDescent="0.2">
      <c r="A1210" s="9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ht="48" hidden="1" x14ac:dyDescent="0.2">
      <c r="A1211" s="9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ht="32" hidden="1" x14ac:dyDescent="0.2">
      <c r="A1212" s="9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ht="48" hidden="1" x14ac:dyDescent="0.2">
      <c r="A1213" s="9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ht="48" hidden="1" x14ac:dyDescent="0.2">
      <c r="A1214" s="9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ht="48" hidden="1" x14ac:dyDescent="0.2">
      <c r="A1215" s="9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ht="48" hidden="1" x14ac:dyDescent="0.2">
      <c r="A1216" s="9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ht="48" hidden="1" x14ac:dyDescent="0.2">
      <c r="A1217" s="9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ht="32" hidden="1" x14ac:dyDescent="0.2">
      <c r="A1218" s="9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ROUND(E1218/D1218*100,0)</f>
        <v>146</v>
      </c>
      <c r="P1218">
        <f t="shared" si="73"/>
        <v>91.88</v>
      </c>
      <c r="Q1218" s="13" t="s">
        <v>8336</v>
      </c>
      <c r="R1218" t="s">
        <v>8337</v>
      </c>
      <c r="S1218" s="11">
        <f t="shared" si="74"/>
        <v>42247.616400462968</v>
      </c>
      <c r="T1218" s="11">
        <f t="shared" si="75"/>
        <v>42279.960416666669</v>
      </c>
    </row>
    <row r="1219" spans="1:20" ht="48" hidden="1" x14ac:dyDescent="0.2">
      <c r="A1219" s="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hidden="1" x14ac:dyDescent="0.2">
      <c r="A1220" s="9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ht="32" hidden="1" x14ac:dyDescent="0.2">
      <c r="A1221" s="9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1">
        <f t="shared" si="78"/>
        <v>42633.461956018517</v>
      </c>
      <c r="T1221" s="11">
        <f t="shared" si="79"/>
        <v>42663.461956018517</v>
      </c>
    </row>
    <row r="1222" spans="1:20" ht="48" hidden="1" x14ac:dyDescent="0.2">
      <c r="A1222" s="9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ht="48" hidden="1" x14ac:dyDescent="0.2">
      <c r="A1223" s="9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1">
        <f t="shared" si="78"/>
        <v>42680.47555555556</v>
      </c>
      <c r="T1223" s="11">
        <f t="shared" si="79"/>
        <v>42708</v>
      </c>
    </row>
    <row r="1224" spans="1:20" ht="32" hidden="1" x14ac:dyDescent="0.2">
      <c r="A1224" s="9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ht="32" hidden="1" x14ac:dyDescent="0.2">
      <c r="A1225" s="9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ht="32" hidden="1" x14ac:dyDescent="0.2">
      <c r="A1226" s="9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ht="48" hidden="1" x14ac:dyDescent="0.2">
      <c r="A1227" s="9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ht="48" hidden="1" x14ac:dyDescent="0.2">
      <c r="A1228" s="9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ht="48" hidden="1" x14ac:dyDescent="0.2">
      <c r="A1229" s="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ht="32" hidden="1" x14ac:dyDescent="0.2">
      <c r="A1230" s="9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ht="48" hidden="1" x14ac:dyDescent="0.2">
      <c r="A1231" s="9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ht="48" hidden="1" x14ac:dyDescent="0.2">
      <c r="A1232" s="9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ht="48" hidden="1" x14ac:dyDescent="0.2">
      <c r="A1233" s="9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ht="48" hidden="1" x14ac:dyDescent="0.2">
      <c r="A1234" s="9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1">
        <f t="shared" si="78"/>
        <v>41506.848032407412</v>
      </c>
      <c r="T1234" s="11">
        <f t="shared" si="79"/>
        <v>41553.848032407412</v>
      </c>
    </row>
    <row r="1235" spans="1:20" ht="48" hidden="1" x14ac:dyDescent="0.2">
      <c r="A1235" s="9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ht="48" hidden="1" x14ac:dyDescent="0.2">
      <c r="A1236" s="9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ht="48" hidden="1" x14ac:dyDescent="0.2">
      <c r="A1237" s="9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 ht="16" hidden="1" x14ac:dyDescent="0.2">
      <c r="A1238" s="9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ht="48" hidden="1" x14ac:dyDescent="0.2">
      <c r="A1239" s="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ht="48" hidden="1" x14ac:dyDescent="0.2">
      <c r="A1240" s="9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ht="32" hidden="1" x14ac:dyDescent="0.2">
      <c r="A1241" s="9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ht="32" hidden="1" x14ac:dyDescent="0.2">
      <c r="A1242" s="9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ht="48" hidden="1" x14ac:dyDescent="0.2">
      <c r="A1243" s="9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ht="48" hidden="1" x14ac:dyDescent="0.2">
      <c r="A1244" s="9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ht="48" hidden="1" x14ac:dyDescent="0.2">
      <c r="A1245" s="9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ht="48" hidden="1" x14ac:dyDescent="0.2">
      <c r="A1246" s="9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1">
        <f t="shared" si="78"/>
        <v>41355.825497685182</v>
      </c>
      <c r="T1246" s="11">
        <f t="shared" si="79"/>
        <v>41386.875</v>
      </c>
    </row>
    <row r="1247" spans="1:20" ht="48" hidden="1" x14ac:dyDescent="0.2">
      <c r="A1247" s="9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1">
        <f t="shared" si="78"/>
        <v>41774.599930555552</v>
      </c>
      <c r="T1247" s="11">
        <f t="shared" si="79"/>
        <v>41804.599930555552</v>
      </c>
    </row>
    <row r="1248" spans="1:20" ht="48" hidden="1" x14ac:dyDescent="0.2">
      <c r="A1248" s="9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ht="32" hidden="1" x14ac:dyDescent="0.2">
      <c r="A1249" s="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ht="32" hidden="1" x14ac:dyDescent="0.2">
      <c r="A1250" s="9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ht="48" hidden="1" x14ac:dyDescent="0.2">
      <c r="A1251" s="9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1">
        <f t="shared" si="78"/>
        <v>41067.74086805556</v>
      </c>
      <c r="T1251" s="11">
        <f t="shared" si="79"/>
        <v>41097.74086805556</v>
      </c>
    </row>
    <row r="1252" spans="1:20" ht="48" hidden="1" x14ac:dyDescent="0.2">
      <c r="A1252" s="9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ht="32" hidden="1" x14ac:dyDescent="0.2">
      <c r="A1253" s="9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ht="48" hidden="1" x14ac:dyDescent="0.2">
      <c r="A1254" s="9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ht="48" hidden="1" x14ac:dyDescent="0.2">
      <c r="A1255" s="9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ht="48" hidden="1" x14ac:dyDescent="0.2">
      <c r="A1256" s="9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ht="48" hidden="1" x14ac:dyDescent="0.2">
      <c r="A1257" s="9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ht="48" hidden="1" x14ac:dyDescent="0.2">
      <c r="A1258" s="9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1">
        <f t="shared" si="78"/>
        <v>40921.919340277782</v>
      </c>
      <c r="T1258" s="11">
        <f t="shared" si="79"/>
        <v>40951.919340277782</v>
      </c>
    </row>
    <row r="1259" spans="1:20" ht="48" hidden="1" x14ac:dyDescent="0.2">
      <c r="A1259" s="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ht="48" hidden="1" x14ac:dyDescent="0.2">
      <c r="A1260" s="9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ht="32" hidden="1" x14ac:dyDescent="0.2">
      <c r="A1261" s="9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ht="48" hidden="1" x14ac:dyDescent="0.2">
      <c r="A1262" s="9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ht="32" hidden="1" x14ac:dyDescent="0.2">
      <c r="A1263" s="9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ht="48" hidden="1" x14ac:dyDescent="0.2">
      <c r="A1264" s="9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ht="32" hidden="1" x14ac:dyDescent="0.2">
      <c r="A1265" s="9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ht="48" hidden="1" x14ac:dyDescent="0.2">
      <c r="A1266" s="9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ht="64" hidden="1" x14ac:dyDescent="0.2">
      <c r="A1267" s="9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ht="32" hidden="1" x14ac:dyDescent="0.2">
      <c r="A1268" s="9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ht="48" hidden="1" x14ac:dyDescent="0.2">
      <c r="A1269" s="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ht="32" hidden="1" x14ac:dyDescent="0.2">
      <c r="A1270" s="9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ht="48" hidden="1" x14ac:dyDescent="0.2">
      <c r="A1271" s="9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1">
        <f t="shared" si="78"/>
        <v>42445.823055555549</v>
      </c>
      <c r="T1271" s="11">
        <f t="shared" si="79"/>
        <v>42476</v>
      </c>
    </row>
    <row r="1272" spans="1:20" ht="32" hidden="1" x14ac:dyDescent="0.2">
      <c r="A1272" s="9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1">
        <f t="shared" si="78"/>
        <v>40933.856967592597</v>
      </c>
      <c r="T1272" s="11">
        <f t="shared" si="79"/>
        <v>40993.815300925926</v>
      </c>
    </row>
    <row r="1273" spans="1:20" ht="48" hidden="1" x14ac:dyDescent="0.2">
      <c r="A1273" s="9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ht="48" hidden="1" x14ac:dyDescent="0.2">
      <c r="A1274" s="9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ht="32" hidden="1" x14ac:dyDescent="0.2">
      <c r="A1275" s="9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ht="48" hidden="1" x14ac:dyDescent="0.2">
      <c r="A1276" s="9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ht="48" hidden="1" x14ac:dyDescent="0.2">
      <c r="A1277" s="9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ht="32" hidden="1" x14ac:dyDescent="0.2">
      <c r="A1278" s="9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ht="48" hidden="1" x14ac:dyDescent="0.2">
      <c r="A1279" s="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ht="48" hidden="1" x14ac:dyDescent="0.2">
      <c r="A1280" s="9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ht="48" hidden="1" x14ac:dyDescent="0.2">
      <c r="A1281" s="9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ht="48" hidden="1" x14ac:dyDescent="0.2">
      <c r="A1282" s="9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ROUND(E1282/D1282*100,0)</f>
        <v>111</v>
      </c>
      <c r="P1282">
        <f t="shared" si="77"/>
        <v>127.98</v>
      </c>
      <c r="Q1282" s="13" t="s">
        <v>8323</v>
      </c>
      <c r="R1282" t="s">
        <v>8324</v>
      </c>
      <c r="S1282" s="11">
        <f t="shared" si="78"/>
        <v>40513.757569444446</v>
      </c>
      <c r="T1282" s="11">
        <f t="shared" si="79"/>
        <v>40603.757569444446</v>
      </c>
    </row>
    <row r="1283" spans="1:20" ht="48" hidden="1" x14ac:dyDescent="0.2">
      <c r="A1283" s="9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hidden="1" x14ac:dyDescent="0.2">
      <c r="A1284" s="9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1">
        <f t="shared" si="82"/>
        <v>41586.475173611114</v>
      </c>
      <c r="T1284" s="11">
        <f t="shared" si="83"/>
        <v>41617.207638888889</v>
      </c>
    </row>
    <row r="1285" spans="1:20" ht="48" hidden="1" x14ac:dyDescent="0.2">
      <c r="A1285" s="9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ht="48" hidden="1" x14ac:dyDescent="0.2">
      <c r="A1286" s="9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ht="48" hidden="1" x14ac:dyDescent="0.2">
      <c r="A1287" s="9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ht="48" hidden="1" x14ac:dyDescent="0.2">
      <c r="A1288" s="9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ht="64" hidden="1" x14ac:dyDescent="0.2">
      <c r="A1289" s="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ht="48" hidden="1" x14ac:dyDescent="0.2">
      <c r="A1290" s="9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ht="48" hidden="1" x14ac:dyDescent="0.2">
      <c r="A1291" s="9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1">
        <f t="shared" si="82"/>
        <v>42709.134780092587</v>
      </c>
      <c r="T1291" s="11">
        <f t="shared" si="83"/>
        <v>42739.134780092587</v>
      </c>
    </row>
    <row r="1292" spans="1:20" ht="32" hidden="1" x14ac:dyDescent="0.2">
      <c r="A1292" s="9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ht="48" hidden="1" x14ac:dyDescent="0.2">
      <c r="A1293" s="9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ht="48" hidden="1" x14ac:dyDescent="0.2">
      <c r="A1294" s="9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ht="48" hidden="1" x14ac:dyDescent="0.2">
      <c r="A1295" s="9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1">
        <f t="shared" si="82"/>
        <v>42292.701053240744</v>
      </c>
      <c r="T1295" s="11">
        <f t="shared" si="83"/>
        <v>42322.742719907401</v>
      </c>
    </row>
    <row r="1296" spans="1:20" ht="48" hidden="1" x14ac:dyDescent="0.2">
      <c r="A1296" s="9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ht="48" hidden="1" x14ac:dyDescent="0.2">
      <c r="A1297" s="9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ht="48" hidden="1" x14ac:dyDescent="0.2">
      <c r="A1298" s="9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ht="48" hidden="1" x14ac:dyDescent="0.2">
      <c r="A1299" s="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ht="48" hidden="1" x14ac:dyDescent="0.2">
      <c r="A1300" s="9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1">
        <f t="shared" si="82"/>
        <v>42458.680925925932</v>
      </c>
      <c r="T1300" s="11">
        <f t="shared" si="83"/>
        <v>42488.680925925932</v>
      </c>
    </row>
    <row r="1301" spans="1:20" ht="48" hidden="1" x14ac:dyDescent="0.2">
      <c r="A1301" s="9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ht="48" hidden="1" x14ac:dyDescent="0.2">
      <c r="A1302" s="9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ht="48" hidden="1" x14ac:dyDescent="0.2">
      <c r="A1303" s="9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ht="48" hidden="1" x14ac:dyDescent="0.2">
      <c r="A1304" s="9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ht="32" hidden="1" x14ac:dyDescent="0.2">
      <c r="A1305" s="9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ht="48" hidden="1" x14ac:dyDescent="0.2">
      <c r="A1306" s="9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ht="48" hidden="1" x14ac:dyDescent="0.2">
      <c r="A1307" s="9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ht="64" hidden="1" x14ac:dyDescent="0.2">
      <c r="A1308" s="9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ht="32" hidden="1" x14ac:dyDescent="0.2">
      <c r="A1309" s="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1">
        <f t="shared" si="82"/>
        <v>42387.503229166665</v>
      </c>
      <c r="T1309" s="11">
        <f t="shared" si="83"/>
        <v>42417.503229166665</v>
      </c>
    </row>
    <row r="1310" spans="1:20" ht="32" hidden="1" x14ac:dyDescent="0.2">
      <c r="A1310" s="9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ht="32" hidden="1" x14ac:dyDescent="0.2">
      <c r="A1311" s="9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ht="32" hidden="1" x14ac:dyDescent="0.2">
      <c r="A1312" s="9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ht="48" hidden="1" x14ac:dyDescent="0.2">
      <c r="A1313" s="9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ht="48" hidden="1" x14ac:dyDescent="0.2">
      <c r="A1314" s="9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ht="48" hidden="1" x14ac:dyDescent="0.2">
      <c r="A1315" s="9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ht="48" hidden="1" x14ac:dyDescent="0.2">
      <c r="A1316" s="9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ht="32" hidden="1" x14ac:dyDescent="0.2">
      <c r="A1317" s="9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ht="48" hidden="1" x14ac:dyDescent="0.2">
      <c r="A1318" s="9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1">
        <f t="shared" si="82"/>
        <v>42393.961909722217</v>
      </c>
      <c r="T1318" s="11">
        <f t="shared" si="83"/>
        <v>42428.961909722217</v>
      </c>
    </row>
    <row r="1319" spans="1:20" ht="48" hidden="1" x14ac:dyDescent="0.2">
      <c r="A1319" s="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ht="48" hidden="1" x14ac:dyDescent="0.2">
      <c r="A1320" s="9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ht="48" hidden="1" x14ac:dyDescent="0.2">
      <c r="A1321" s="9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ht="48" hidden="1" x14ac:dyDescent="0.2">
      <c r="A1322" s="9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ht="48" hidden="1" x14ac:dyDescent="0.2">
      <c r="A1323" s="9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ht="48" hidden="1" x14ac:dyDescent="0.2">
      <c r="A1324" s="9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ht="48" hidden="1" x14ac:dyDescent="0.2">
      <c r="A1325" s="9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ht="48" hidden="1" x14ac:dyDescent="0.2">
      <c r="A1326" s="9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ht="48" hidden="1" x14ac:dyDescent="0.2">
      <c r="A1327" s="9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ht="48" hidden="1" x14ac:dyDescent="0.2">
      <c r="A1328" s="9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1">
        <f t="shared" si="82"/>
        <v>41974.791990740734</v>
      </c>
      <c r="T1328" s="11">
        <f t="shared" si="83"/>
        <v>42019.791990740734</v>
      </c>
    </row>
    <row r="1329" spans="1:20" ht="48" hidden="1" x14ac:dyDescent="0.2">
      <c r="A1329" s="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ht="48" hidden="1" x14ac:dyDescent="0.2">
      <c r="A1330" s="9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ht="48" hidden="1" x14ac:dyDescent="0.2">
      <c r="A1331" s="9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ht="48" hidden="1" x14ac:dyDescent="0.2">
      <c r="A1332" s="9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ht="48" hidden="1" x14ac:dyDescent="0.2">
      <c r="A1333" s="9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ht="48" hidden="1" x14ac:dyDescent="0.2">
      <c r="A1334" s="9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ht="48" hidden="1" x14ac:dyDescent="0.2">
      <c r="A1335" s="9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ht="48" hidden="1" x14ac:dyDescent="0.2">
      <c r="A1336" s="9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ht="48" hidden="1" x14ac:dyDescent="0.2">
      <c r="A1337" s="9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ht="48" hidden="1" x14ac:dyDescent="0.2">
      <c r="A1338" s="9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ht="48" hidden="1" x14ac:dyDescent="0.2">
      <c r="A1339" s="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ht="48" hidden="1" x14ac:dyDescent="0.2">
      <c r="A1340" s="9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ht="32" hidden="1" x14ac:dyDescent="0.2">
      <c r="A1341" s="9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ht="48" hidden="1" x14ac:dyDescent="0.2">
      <c r="A1342" s="9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ht="48" hidden="1" x14ac:dyDescent="0.2">
      <c r="A1343" s="9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ht="48" hidden="1" x14ac:dyDescent="0.2">
      <c r="A1344" s="9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1">
        <f t="shared" si="82"/>
        <v>42172.816423611104</v>
      </c>
      <c r="T1344" s="11">
        <f t="shared" si="83"/>
        <v>42202.816423611104</v>
      </c>
    </row>
    <row r="1345" spans="1:20" ht="48" hidden="1" x14ac:dyDescent="0.2">
      <c r="A1345" s="9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ht="48" hidden="1" x14ac:dyDescent="0.2">
      <c r="A1346" s="9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ROUND(E1346/D1346*100,0)</f>
        <v>378</v>
      </c>
      <c r="P1346">
        <f t="shared" si="81"/>
        <v>40.76</v>
      </c>
      <c r="Q1346" s="13" t="s">
        <v>8320</v>
      </c>
      <c r="R1346" t="s">
        <v>8321</v>
      </c>
      <c r="S1346" s="11">
        <f t="shared" si="82"/>
        <v>42522.789803240739</v>
      </c>
      <c r="T1346" s="11">
        <f t="shared" si="83"/>
        <v>42551.789803240739</v>
      </c>
    </row>
    <row r="1347" spans="1:20" ht="48" hidden="1" x14ac:dyDescent="0.2">
      <c r="A1347" s="9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hidden="1" x14ac:dyDescent="0.2">
      <c r="A1348" s="9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ht="48" hidden="1" x14ac:dyDescent="0.2">
      <c r="A1349" s="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ht="48" hidden="1" x14ac:dyDescent="0.2">
      <c r="A1350" s="9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1">
        <f t="shared" si="86"/>
        <v>41963.506168981476</v>
      </c>
      <c r="T1350" s="11">
        <f t="shared" si="87"/>
        <v>41991.506168981476</v>
      </c>
    </row>
    <row r="1351" spans="1:20" ht="48" hidden="1" x14ac:dyDescent="0.2">
      <c r="A1351" s="9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ht="48" hidden="1" x14ac:dyDescent="0.2">
      <c r="A1352" s="9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ht="32" hidden="1" x14ac:dyDescent="0.2">
      <c r="A1353" s="9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ht="48" hidden="1" x14ac:dyDescent="0.2">
      <c r="A1354" s="9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ht="32" hidden="1" x14ac:dyDescent="0.2">
      <c r="A1355" s="9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1">
        <f t="shared" si="86"/>
        <v>41309.11791666667</v>
      </c>
      <c r="T1355" s="11">
        <f t="shared" si="87"/>
        <v>41344</v>
      </c>
    </row>
    <row r="1356" spans="1:20" ht="48" hidden="1" x14ac:dyDescent="0.2">
      <c r="A1356" s="9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ht="48" hidden="1" x14ac:dyDescent="0.2">
      <c r="A1357" s="9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ht="48" hidden="1" x14ac:dyDescent="0.2">
      <c r="A1358" s="9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1">
        <f t="shared" si="86"/>
        <v>41430.038888888892</v>
      </c>
      <c r="T1358" s="11">
        <f t="shared" si="87"/>
        <v>41460.038888888892</v>
      </c>
    </row>
    <row r="1359" spans="1:20" ht="48" hidden="1" x14ac:dyDescent="0.2">
      <c r="A1359" s="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ht="48" hidden="1" x14ac:dyDescent="0.2">
      <c r="A1360" s="9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ht="48" hidden="1" x14ac:dyDescent="0.2">
      <c r="A1361" s="9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ht="32" hidden="1" x14ac:dyDescent="0.2">
      <c r="A1362" s="9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ht="48" hidden="1" x14ac:dyDescent="0.2">
      <c r="A1363" s="9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ht="32" hidden="1" x14ac:dyDescent="0.2">
      <c r="A1364" s="9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ht="48" hidden="1" x14ac:dyDescent="0.2">
      <c r="A1365" s="9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ht="48" hidden="1" x14ac:dyDescent="0.2">
      <c r="A1366" s="9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1">
        <f t="shared" si="86"/>
        <v>41951.695671296293</v>
      </c>
      <c r="T1366" s="11">
        <f t="shared" si="87"/>
        <v>42011.6956712963</v>
      </c>
    </row>
    <row r="1367" spans="1:20" ht="48" hidden="1" x14ac:dyDescent="0.2">
      <c r="A1367" s="9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 ht="16" hidden="1" x14ac:dyDescent="0.2">
      <c r="A1368" s="9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ht="48" hidden="1" x14ac:dyDescent="0.2">
      <c r="A1369" s="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ht="48" hidden="1" x14ac:dyDescent="0.2">
      <c r="A1370" s="9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ht="48" hidden="1" x14ac:dyDescent="0.2">
      <c r="A1371" s="9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ht="32" hidden="1" x14ac:dyDescent="0.2">
      <c r="A1372" s="9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ht="48" hidden="1" x14ac:dyDescent="0.2">
      <c r="A1373" s="9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 ht="16" hidden="1" x14ac:dyDescent="0.2">
      <c r="A1374" s="9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ht="32" hidden="1" x14ac:dyDescent="0.2">
      <c r="A1375" s="9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ht="48" hidden="1" x14ac:dyDescent="0.2">
      <c r="A1376" s="9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ht="48" hidden="1" x14ac:dyDescent="0.2">
      <c r="A1377" s="9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ht="32" hidden="1" x14ac:dyDescent="0.2">
      <c r="A1378" s="9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ht="48" hidden="1" x14ac:dyDescent="0.2">
      <c r="A1379" s="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 ht="16" hidden="1" x14ac:dyDescent="0.2">
      <c r="A1380" s="9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1">
        <f t="shared" si="86"/>
        <v>42568.759374999994</v>
      </c>
      <c r="T1380" s="11">
        <f t="shared" si="87"/>
        <v>42583.759374999994</v>
      </c>
    </row>
    <row r="1381" spans="1:20" ht="32" hidden="1" x14ac:dyDescent="0.2">
      <c r="A1381" s="9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1">
        <f t="shared" si="86"/>
        <v>42130.491620370376</v>
      </c>
      <c r="T1381" s="11">
        <f t="shared" si="87"/>
        <v>42160.491620370376</v>
      </c>
    </row>
    <row r="1382" spans="1:20" ht="32" hidden="1" x14ac:dyDescent="0.2">
      <c r="A1382" s="9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ht="48" hidden="1" x14ac:dyDescent="0.2">
      <c r="A1383" s="9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ht="48" hidden="1" x14ac:dyDescent="0.2">
      <c r="A1384" s="9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ht="48" hidden="1" x14ac:dyDescent="0.2">
      <c r="A1385" s="9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ht="48" hidden="1" x14ac:dyDescent="0.2">
      <c r="A1386" s="9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ht="48" hidden="1" x14ac:dyDescent="0.2">
      <c r="A1387" s="9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ht="32" hidden="1" x14ac:dyDescent="0.2">
      <c r="A1388" s="9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ht="48" hidden="1" x14ac:dyDescent="0.2">
      <c r="A1389" s="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ht="48" hidden="1" x14ac:dyDescent="0.2">
      <c r="A1390" s="9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ht="32" hidden="1" x14ac:dyDescent="0.2">
      <c r="A1391" s="9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ht="48" hidden="1" x14ac:dyDescent="0.2">
      <c r="A1392" s="9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1">
        <f t="shared" si="86"/>
        <v>42087.803310185183</v>
      </c>
      <c r="T1392" s="11">
        <f t="shared" si="87"/>
        <v>42121.716666666667</v>
      </c>
    </row>
    <row r="1393" spans="1:20" ht="48" hidden="1" x14ac:dyDescent="0.2">
      <c r="A1393" s="9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ht="48" hidden="1" x14ac:dyDescent="0.2">
      <c r="A1394" s="9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 ht="16" hidden="1" x14ac:dyDescent="0.2">
      <c r="A1395" s="9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ht="48" hidden="1" x14ac:dyDescent="0.2">
      <c r="A1396" s="9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 ht="16" hidden="1" x14ac:dyDescent="0.2">
      <c r="A1397" s="9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ht="48" hidden="1" x14ac:dyDescent="0.2">
      <c r="A1398" s="9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ht="48" hidden="1" x14ac:dyDescent="0.2">
      <c r="A1399" s="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ht="48" hidden="1" x14ac:dyDescent="0.2">
      <c r="A1400" s="9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ht="48" hidden="1" x14ac:dyDescent="0.2">
      <c r="A1401" s="9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ht="48" hidden="1" x14ac:dyDescent="0.2">
      <c r="A1402" s="9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ht="48" hidden="1" x14ac:dyDescent="0.2">
      <c r="A1403" s="9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ht="48" hidden="1" x14ac:dyDescent="0.2">
      <c r="A1404" s="9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1">
        <f t="shared" si="86"/>
        <v>42065.053368055553</v>
      </c>
      <c r="T1404" s="11">
        <f t="shared" si="87"/>
        <v>42125.011701388896</v>
      </c>
    </row>
    <row r="1405" spans="1:20" ht="48" hidden="1" x14ac:dyDescent="0.2">
      <c r="A1405" s="9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ht="48" hidden="1" x14ac:dyDescent="0.2">
      <c r="A1406" s="9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ht="32" hidden="1" x14ac:dyDescent="0.2">
      <c r="A1407" s="9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 ht="16" hidden="1" x14ac:dyDescent="0.2">
      <c r="A1408" s="9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ht="48" hidden="1" x14ac:dyDescent="0.2">
      <c r="A1409" s="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ht="48" hidden="1" x14ac:dyDescent="0.2">
      <c r="A1410" s="9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ROUND(E1410/D1410*100,0)</f>
        <v>7</v>
      </c>
      <c r="P1410">
        <f t="shared" si="85"/>
        <v>12</v>
      </c>
      <c r="Q1410" s="13" t="s">
        <v>8320</v>
      </c>
      <c r="R1410" t="s">
        <v>8339</v>
      </c>
      <c r="S1410" s="11">
        <f t="shared" si="86"/>
        <v>42291.872175925921</v>
      </c>
      <c r="T1410" s="11">
        <f t="shared" si="87"/>
        <v>42321.913842592592</v>
      </c>
    </row>
    <row r="1411" spans="1:20" ht="48" hidden="1" x14ac:dyDescent="0.2">
      <c r="A1411" s="9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hidden="1" x14ac:dyDescent="0.2">
      <c r="A1412" s="9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ht="48" hidden="1" x14ac:dyDescent="0.2">
      <c r="A1413" s="9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ht="32" hidden="1" x14ac:dyDescent="0.2">
      <c r="A1414" s="9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ht="48" hidden="1" x14ac:dyDescent="0.2">
      <c r="A1415" s="9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ht="48" hidden="1" x14ac:dyDescent="0.2">
      <c r="A1416" s="9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ht="48" hidden="1" x14ac:dyDescent="0.2">
      <c r="A1417" s="9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ht="48" hidden="1" x14ac:dyDescent="0.2">
      <c r="A1418" s="9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ht="48" hidden="1" x14ac:dyDescent="0.2">
      <c r="A1419" s="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1">
        <f t="shared" si="90"/>
        <v>42232.15016203704</v>
      </c>
      <c r="T1419" s="11">
        <f t="shared" si="91"/>
        <v>42262.465972222228</v>
      </c>
    </row>
    <row r="1420" spans="1:20" ht="64" hidden="1" x14ac:dyDescent="0.2">
      <c r="A1420" s="9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ht="48" hidden="1" x14ac:dyDescent="0.2">
      <c r="A1421" s="9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ht="16" hidden="1" x14ac:dyDescent="0.2">
      <c r="A1422" s="9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ht="48" hidden="1" x14ac:dyDescent="0.2">
      <c r="A1423" s="9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ht="48" hidden="1" x14ac:dyDescent="0.2">
      <c r="A1424" s="9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ht="48" hidden="1" x14ac:dyDescent="0.2">
      <c r="A1425" s="9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ht="48" hidden="1" x14ac:dyDescent="0.2">
      <c r="A1426" s="9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ht="48" hidden="1" x14ac:dyDescent="0.2">
      <c r="A1427" s="9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ht="48" hidden="1" x14ac:dyDescent="0.2">
      <c r="A1428" s="9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ht="48" hidden="1" x14ac:dyDescent="0.2">
      <c r="A1429" s="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ht="48" hidden="1" x14ac:dyDescent="0.2">
      <c r="A1430" s="9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ht="32" hidden="1" x14ac:dyDescent="0.2">
      <c r="A1431" s="9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1">
        <f t="shared" si="90"/>
        <v>42074.060671296291</v>
      </c>
      <c r="T1431" s="11">
        <f t="shared" si="91"/>
        <v>42104.060671296291</v>
      </c>
    </row>
    <row r="1432" spans="1:20" ht="48" hidden="1" x14ac:dyDescent="0.2">
      <c r="A1432" s="9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1">
        <f t="shared" si="90"/>
        <v>41961.813518518517</v>
      </c>
      <c r="T1432" s="11">
        <f t="shared" si="91"/>
        <v>41992.813518518517</v>
      </c>
    </row>
    <row r="1433" spans="1:20" ht="48" hidden="1" x14ac:dyDescent="0.2">
      <c r="A1433" s="9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ht="48" hidden="1" x14ac:dyDescent="0.2">
      <c r="A1434" s="9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ht="48" hidden="1" x14ac:dyDescent="0.2">
      <c r="A1435" s="9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ht="48" hidden="1" x14ac:dyDescent="0.2">
      <c r="A1436" s="9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ht="32" hidden="1" x14ac:dyDescent="0.2">
      <c r="A1437" s="9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ht="48" hidden="1" x14ac:dyDescent="0.2">
      <c r="A1438" s="9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ht="48" hidden="1" x14ac:dyDescent="0.2">
      <c r="A1439" s="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ht="48" hidden="1" x14ac:dyDescent="0.2">
      <c r="A1440" s="9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ht="48" hidden="1" x14ac:dyDescent="0.2">
      <c r="A1441" s="9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1">
        <f t="shared" si="90"/>
        <v>42040.829872685179</v>
      </c>
      <c r="T1441" s="11">
        <f t="shared" si="91"/>
        <v>42070.829872685179</v>
      </c>
    </row>
    <row r="1442" spans="1:20" ht="48" hidden="1" x14ac:dyDescent="0.2">
      <c r="A1442" s="9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ht="48" hidden="1" x14ac:dyDescent="0.2">
      <c r="A1443" s="9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ht="48" hidden="1" x14ac:dyDescent="0.2">
      <c r="A1444" s="9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ht="48" hidden="1" x14ac:dyDescent="0.2">
      <c r="A1445" s="9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ht="32" hidden="1" x14ac:dyDescent="0.2">
      <c r="A1446" s="9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ht="48" hidden="1" x14ac:dyDescent="0.2">
      <c r="A1447" s="9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ht="48" hidden="1" x14ac:dyDescent="0.2">
      <c r="A1448" s="9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ht="32" hidden="1" x14ac:dyDescent="0.2">
      <c r="A1449" s="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ht="48" hidden="1" x14ac:dyDescent="0.2">
      <c r="A1450" s="9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ht="48" hidden="1" x14ac:dyDescent="0.2">
      <c r="A1451" s="9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ht="48" hidden="1" x14ac:dyDescent="0.2">
      <c r="A1452" s="9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ht="32" hidden="1" x14ac:dyDescent="0.2">
      <c r="A1453" s="9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ht="32" hidden="1" x14ac:dyDescent="0.2">
      <c r="A1454" s="9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ht="48" hidden="1" x14ac:dyDescent="0.2">
      <c r="A1455" s="9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ht="48" hidden="1" x14ac:dyDescent="0.2">
      <c r="A1456" s="9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ht="48" hidden="1" x14ac:dyDescent="0.2">
      <c r="A1457" s="9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 ht="16" hidden="1" x14ac:dyDescent="0.2">
      <c r="A1458" s="9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ht="32" hidden="1" x14ac:dyDescent="0.2">
      <c r="A1459" s="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ht="48" hidden="1" x14ac:dyDescent="0.2">
      <c r="A1460" s="9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ht="48" hidden="1" x14ac:dyDescent="0.2">
      <c r="A1461" s="9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ht="48" hidden="1" x14ac:dyDescent="0.2">
      <c r="A1462" s="9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ht="32" hidden="1" x14ac:dyDescent="0.2">
      <c r="A1463" s="9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1">
        <f t="shared" si="90"/>
        <v>41899.645300925928</v>
      </c>
      <c r="T1463" s="11">
        <f t="shared" si="91"/>
        <v>41933</v>
      </c>
    </row>
    <row r="1464" spans="1:20" ht="32" hidden="1" x14ac:dyDescent="0.2">
      <c r="A1464" s="9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ht="48" hidden="1" x14ac:dyDescent="0.2">
      <c r="A1465" s="9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 ht="16" hidden="1" x14ac:dyDescent="0.2">
      <c r="A1466" s="9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ht="48" hidden="1" x14ac:dyDescent="0.2">
      <c r="A1467" s="9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ht="48" hidden="1" x14ac:dyDescent="0.2">
      <c r="A1468" s="9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ht="32" hidden="1" x14ac:dyDescent="0.2">
      <c r="A1469" s="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ht="48" hidden="1" x14ac:dyDescent="0.2">
      <c r="A1470" s="9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1">
        <f t="shared" si="90"/>
        <v>40646.014456018522</v>
      </c>
      <c r="T1470" s="11">
        <f t="shared" si="91"/>
        <v>40706.014456018522</v>
      </c>
    </row>
    <row r="1471" spans="1:20" ht="32" hidden="1" x14ac:dyDescent="0.2">
      <c r="A1471" s="9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ht="48" hidden="1" x14ac:dyDescent="0.2">
      <c r="A1472" s="9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ht="48" hidden="1" x14ac:dyDescent="0.2">
      <c r="A1473" s="9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ht="48" hidden="1" x14ac:dyDescent="0.2">
      <c r="A1474" s="9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ROUND(E1474/D1474*100,0)</f>
        <v>139</v>
      </c>
      <c r="P1474">
        <f t="shared" si="89"/>
        <v>103.2</v>
      </c>
      <c r="Q1474" s="13" t="s">
        <v>8320</v>
      </c>
      <c r="R1474" t="s">
        <v>8340</v>
      </c>
      <c r="S1474" s="11">
        <f t="shared" si="90"/>
        <v>41533.542858796296</v>
      </c>
      <c r="T1474" s="11">
        <f t="shared" si="91"/>
        <v>41563.542858796296</v>
      </c>
    </row>
    <row r="1475" spans="1:20" ht="16" hidden="1" x14ac:dyDescent="0.2">
      <c r="A1475" s="9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hidden="1" x14ac:dyDescent="0.2">
      <c r="A1476" s="9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1">
        <f t="shared" si="94"/>
        <v>41500.727916666663</v>
      </c>
      <c r="T1476" s="11">
        <f t="shared" si="95"/>
        <v>41530.727916666663</v>
      </c>
    </row>
    <row r="1477" spans="1:20" ht="48" hidden="1" x14ac:dyDescent="0.2">
      <c r="A1477" s="9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ht="32" hidden="1" x14ac:dyDescent="0.2">
      <c r="A1478" s="9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ht="48" hidden="1" x14ac:dyDescent="0.2">
      <c r="A1479" s="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ht="48" hidden="1" x14ac:dyDescent="0.2">
      <c r="A1480" s="9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ht="48" hidden="1" x14ac:dyDescent="0.2">
      <c r="A1481" s="9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ht="48" hidden="1" x14ac:dyDescent="0.2">
      <c r="A1482" s="9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ht="48" hidden="1" x14ac:dyDescent="0.2">
      <c r="A1483" s="9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ht="48" hidden="1" x14ac:dyDescent="0.2">
      <c r="A1484" s="9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1">
        <f t="shared" si="94"/>
        <v>41136.85805555556</v>
      </c>
      <c r="T1484" s="11">
        <f t="shared" si="95"/>
        <v>41159.32708333333</v>
      </c>
    </row>
    <row r="1485" spans="1:20" ht="48" hidden="1" x14ac:dyDescent="0.2">
      <c r="A1485" s="9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 ht="16" hidden="1" x14ac:dyDescent="0.2">
      <c r="A1486" s="9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ht="48" hidden="1" x14ac:dyDescent="0.2">
      <c r="A1487" s="9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ht="48" hidden="1" x14ac:dyDescent="0.2">
      <c r="A1488" s="9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ht="48" hidden="1" x14ac:dyDescent="0.2">
      <c r="A1489" s="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ht="48" hidden="1" x14ac:dyDescent="0.2">
      <c r="A1490" s="9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ht="48" hidden="1" x14ac:dyDescent="0.2">
      <c r="A1491" s="9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ht="48" hidden="1" x14ac:dyDescent="0.2">
      <c r="A1492" s="9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ht="32" hidden="1" x14ac:dyDescent="0.2">
      <c r="A1493" s="9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ht="48" hidden="1" x14ac:dyDescent="0.2">
      <c r="A1494" s="9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ht="32" hidden="1" x14ac:dyDescent="0.2">
      <c r="A1495" s="9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1">
        <f t="shared" si="94"/>
        <v>41411.866608796299</v>
      </c>
      <c r="T1495" s="11">
        <f t="shared" si="95"/>
        <v>41441.866608796299</v>
      </c>
    </row>
    <row r="1496" spans="1:20" ht="48" hidden="1" x14ac:dyDescent="0.2">
      <c r="A1496" s="9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ht="32" hidden="1" x14ac:dyDescent="0.2">
      <c r="A1497" s="9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ht="48" hidden="1" x14ac:dyDescent="0.2">
      <c r="A1498" s="9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ht="48" hidden="1" x14ac:dyDescent="0.2">
      <c r="A1499" s="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ht="48" hidden="1" x14ac:dyDescent="0.2">
      <c r="A1500" s="9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ht="48" hidden="1" x14ac:dyDescent="0.2">
      <c r="A1501" s="9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ht="48" hidden="1" x14ac:dyDescent="0.2">
      <c r="A1502" s="9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ht="32" hidden="1" x14ac:dyDescent="0.2">
      <c r="A1503" s="9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ht="48" hidden="1" x14ac:dyDescent="0.2">
      <c r="A1504" s="9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ht="48" hidden="1" x14ac:dyDescent="0.2">
      <c r="A1505" s="9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ht="32" hidden="1" x14ac:dyDescent="0.2">
      <c r="A1506" s="9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ht="48" hidden="1" x14ac:dyDescent="0.2">
      <c r="A1507" s="9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ht="48" hidden="1" x14ac:dyDescent="0.2">
      <c r="A1508" s="9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ht="48" hidden="1" x14ac:dyDescent="0.2">
      <c r="A1509" s="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1">
        <f t="shared" si="94"/>
        <v>40254.450335648151</v>
      </c>
      <c r="T1509" s="11">
        <f t="shared" si="95"/>
        <v>40313.340277777781</v>
      </c>
    </row>
    <row r="1510" spans="1:20" ht="48" hidden="1" x14ac:dyDescent="0.2">
      <c r="A1510" s="9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ht="48" hidden="1" x14ac:dyDescent="0.2">
      <c r="A1511" s="9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ht="48" hidden="1" x14ac:dyDescent="0.2">
      <c r="A1512" s="9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1">
        <f t="shared" si="94"/>
        <v>41809.385162037033</v>
      </c>
      <c r="T1512" s="11">
        <f t="shared" si="95"/>
        <v>41839.385162037033</v>
      </c>
    </row>
    <row r="1513" spans="1:20" ht="48" hidden="1" x14ac:dyDescent="0.2">
      <c r="A1513" s="9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ht="48" hidden="1" x14ac:dyDescent="0.2">
      <c r="A1514" s="9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ht="48" hidden="1" x14ac:dyDescent="0.2">
      <c r="A1515" s="9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ht="48" hidden="1" x14ac:dyDescent="0.2">
      <c r="A1516" s="9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ht="48" hidden="1" x14ac:dyDescent="0.2">
      <c r="A1517" s="9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ht="48" hidden="1" x14ac:dyDescent="0.2">
      <c r="A1518" s="9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ht="48" hidden="1" x14ac:dyDescent="0.2">
      <c r="A1519" s="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1">
        <f t="shared" si="94"/>
        <v>41948.56658564815</v>
      </c>
      <c r="T1519" s="11">
        <f t="shared" si="95"/>
        <v>41979.25</v>
      </c>
    </row>
    <row r="1520" spans="1:20" ht="32" hidden="1" x14ac:dyDescent="0.2">
      <c r="A1520" s="9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ht="48" hidden="1" x14ac:dyDescent="0.2">
      <c r="A1521" s="9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ht="32" hidden="1" x14ac:dyDescent="0.2">
      <c r="A1522" s="9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ht="48" hidden="1" x14ac:dyDescent="0.2">
      <c r="A1523" s="9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ht="48" hidden="1" x14ac:dyDescent="0.2">
      <c r="A1524" s="9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ht="48" hidden="1" x14ac:dyDescent="0.2">
      <c r="A1525" s="9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1">
        <f t="shared" si="94"/>
        <v>41964.751342592594</v>
      </c>
      <c r="T1525" s="11">
        <f t="shared" si="95"/>
        <v>41996</v>
      </c>
    </row>
    <row r="1526" spans="1:20" ht="48" hidden="1" x14ac:dyDescent="0.2">
      <c r="A1526" s="9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ht="48" hidden="1" x14ac:dyDescent="0.2">
      <c r="A1527" s="9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ht="48" hidden="1" x14ac:dyDescent="0.2">
      <c r="A1528" s="9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ht="32" hidden="1" x14ac:dyDescent="0.2">
      <c r="A1529" s="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1">
        <f t="shared" si="94"/>
        <v>42780.600532407407</v>
      </c>
      <c r="T1529" s="11">
        <f t="shared" si="95"/>
        <v>42808.558865740735</v>
      </c>
    </row>
    <row r="1530" spans="1:20" ht="32" hidden="1" x14ac:dyDescent="0.2">
      <c r="A1530" s="9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1">
        <f t="shared" si="94"/>
        <v>42736.732893518521</v>
      </c>
      <c r="T1530" s="11">
        <f t="shared" si="95"/>
        <v>42767</v>
      </c>
    </row>
    <row r="1531" spans="1:20" ht="32" hidden="1" x14ac:dyDescent="0.2">
      <c r="A1531" s="9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ht="48" hidden="1" x14ac:dyDescent="0.2">
      <c r="A1532" s="9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1">
        <f t="shared" si="94"/>
        <v>42275.767303240747</v>
      </c>
      <c r="T1532" s="11">
        <f t="shared" si="95"/>
        <v>42300.767303240747</v>
      </c>
    </row>
    <row r="1533" spans="1:20" ht="48" hidden="1" x14ac:dyDescent="0.2">
      <c r="A1533" s="9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ht="48" hidden="1" x14ac:dyDescent="0.2">
      <c r="A1534" s="9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ht="32" hidden="1" x14ac:dyDescent="0.2">
      <c r="A1535" s="9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ht="48" hidden="1" x14ac:dyDescent="0.2">
      <c r="A1536" s="9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1">
        <f t="shared" si="94"/>
        <v>42221.67432870371</v>
      </c>
      <c r="T1536" s="11">
        <f t="shared" si="95"/>
        <v>42251.67432870371</v>
      </c>
    </row>
    <row r="1537" spans="1:20" ht="48" hidden="1" x14ac:dyDescent="0.2">
      <c r="A1537" s="9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ht="48" hidden="1" x14ac:dyDescent="0.2">
      <c r="A1538" s="9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ROUND(E1538/D1538*100,0)</f>
        <v>250</v>
      </c>
      <c r="P1538">
        <f t="shared" si="93"/>
        <v>66.02</v>
      </c>
      <c r="Q1538" s="13" t="s">
        <v>8336</v>
      </c>
      <c r="R1538" t="s">
        <v>8337</v>
      </c>
      <c r="S1538" s="11">
        <f t="shared" si="94"/>
        <v>42213.802199074074</v>
      </c>
      <c r="T1538" s="11">
        <f t="shared" si="95"/>
        <v>42243.802199074074</v>
      </c>
    </row>
    <row r="1539" spans="1:20" ht="48" hidden="1" x14ac:dyDescent="0.2">
      <c r="A1539" s="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hidden="1" x14ac:dyDescent="0.2">
      <c r="A1540" s="9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ht="48" hidden="1" x14ac:dyDescent="0.2">
      <c r="A1541" s="9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1">
        <f t="shared" si="98"/>
        <v>42705.919201388882</v>
      </c>
      <c r="T1541" s="11">
        <f t="shared" si="99"/>
        <v>42738.919201388882</v>
      </c>
    </row>
    <row r="1542" spans="1:20" ht="48" hidden="1" x14ac:dyDescent="0.2">
      <c r="A1542" s="9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ht="48" hidden="1" x14ac:dyDescent="0.2">
      <c r="A1543" s="9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48" hidden="1" x14ac:dyDescent="0.2">
      <c r="A1544" s="9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48" hidden="1" x14ac:dyDescent="0.2">
      <c r="A1545" s="9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48" hidden="1" x14ac:dyDescent="0.2">
      <c r="A1546" s="9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48" hidden="1" x14ac:dyDescent="0.2">
      <c r="A1547" s="9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48" hidden="1" x14ac:dyDescent="0.2">
      <c r="A1548" s="9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48" hidden="1" x14ac:dyDescent="0.2">
      <c r="A1549" s="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ht="32" hidden="1" x14ac:dyDescent="0.2">
      <c r="A1550" s="9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ht="48" hidden="1" x14ac:dyDescent="0.2">
      <c r="A1551" s="9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48" hidden="1" x14ac:dyDescent="0.2">
      <c r="A1552" s="9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48" hidden="1" x14ac:dyDescent="0.2">
      <c r="A1553" s="9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48" hidden="1" x14ac:dyDescent="0.2">
      <c r="A1554" s="9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48" hidden="1" x14ac:dyDescent="0.2">
      <c r="A1555" s="9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48" hidden="1" x14ac:dyDescent="0.2">
      <c r="A1556" s="9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48" hidden="1" x14ac:dyDescent="0.2">
      <c r="A1557" s="9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48" hidden="1" x14ac:dyDescent="0.2">
      <c r="A1558" s="9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48" hidden="1" x14ac:dyDescent="0.2">
      <c r="A1559" s="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ht="32" hidden="1" x14ac:dyDescent="0.2">
      <c r="A1560" s="9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ht="32" hidden="1" x14ac:dyDescent="0.2">
      <c r="A1561" s="9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ht="48" hidden="1" x14ac:dyDescent="0.2">
      <c r="A1562" s="9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48" hidden="1" x14ac:dyDescent="0.2">
      <c r="A1563" s="9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1">
        <f t="shared" si="98"/>
        <v>41555.041701388887</v>
      </c>
      <c r="T1563" s="11">
        <f t="shared" si="99"/>
        <v>41585.083368055559</v>
      </c>
    </row>
    <row r="1564" spans="1:20" ht="48" hidden="1" x14ac:dyDescent="0.2">
      <c r="A1564" s="9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ht="48" hidden="1" x14ac:dyDescent="0.2">
      <c r="A1565" s="9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ht="48" hidden="1" x14ac:dyDescent="0.2">
      <c r="A1566" s="9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ht="48" hidden="1" x14ac:dyDescent="0.2">
      <c r="A1567" s="9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ht="48" hidden="1" x14ac:dyDescent="0.2">
      <c r="A1568" s="9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ht="48" hidden="1" x14ac:dyDescent="0.2">
      <c r="A1569" s="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1">
        <f t="shared" si="98"/>
        <v>41671.936863425923</v>
      </c>
      <c r="T1569" s="11">
        <f t="shared" si="99"/>
        <v>41687</v>
      </c>
    </row>
    <row r="1570" spans="1:20" ht="48" hidden="1" x14ac:dyDescent="0.2">
      <c r="A1570" s="9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 ht="16" hidden="1" x14ac:dyDescent="0.2">
      <c r="A1571" s="9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ht="32" hidden="1" x14ac:dyDescent="0.2">
      <c r="A1572" s="9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ht="48" hidden="1" x14ac:dyDescent="0.2">
      <c r="A1573" s="9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1">
        <f t="shared" si="98"/>
        <v>42144.769479166673</v>
      </c>
      <c r="T1573" s="11">
        <f t="shared" si="99"/>
        <v>42174.769479166673</v>
      </c>
    </row>
    <row r="1574" spans="1:20" ht="48" hidden="1" x14ac:dyDescent="0.2">
      <c r="A1574" s="9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ht="48" hidden="1" x14ac:dyDescent="0.2">
      <c r="A1575" s="9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ht="48" hidden="1" x14ac:dyDescent="0.2">
      <c r="A1576" s="9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ht="48" hidden="1" x14ac:dyDescent="0.2">
      <c r="A1577" s="9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1">
        <f t="shared" si="98"/>
        <v>41799.524259259262</v>
      </c>
      <c r="T1577" s="11">
        <f t="shared" si="99"/>
        <v>41829.524259259262</v>
      </c>
    </row>
    <row r="1578" spans="1:20" ht="32" hidden="1" x14ac:dyDescent="0.2">
      <c r="A1578" s="9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ht="48" hidden="1" x14ac:dyDescent="0.2">
      <c r="A1579" s="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1">
        <f t="shared" si="98"/>
        <v>41054.847777777781</v>
      </c>
      <c r="T1579" s="11">
        <f t="shared" si="99"/>
        <v>41114.847777777781</v>
      </c>
    </row>
    <row r="1580" spans="1:20" ht="64" hidden="1" x14ac:dyDescent="0.2">
      <c r="A1580" s="9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ht="32" hidden="1" x14ac:dyDescent="0.2">
      <c r="A1581" s="9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ht="48" hidden="1" x14ac:dyDescent="0.2">
      <c r="A1582" s="9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1">
        <f t="shared" si="98"/>
        <v>40990.050069444449</v>
      </c>
      <c r="T1582" s="11">
        <f t="shared" si="99"/>
        <v>41050.050069444449</v>
      </c>
    </row>
    <row r="1583" spans="1:20" ht="48" hidden="1" x14ac:dyDescent="0.2">
      <c r="A1583" s="9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ht="32" hidden="1" x14ac:dyDescent="0.2">
      <c r="A1584" s="9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ht="48" hidden="1" x14ac:dyDescent="0.2">
      <c r="A1585" s="9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ht="48" hidden="1" x14ac:dyDescent="0.2">
      <c r="A1586" s="9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ht="48" hidden="1" x14ac:dyDescent="0.2">
      <c r="A1587" s="9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ht="32" hidden="1" x14ac:dyDescent="0.2">
      <c r="A1588" s="9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1">
        <f t="shared" si="98"/>
        <v>42069.104421296302</v>
      </c>
      <c r="T1588" s="11">
        <f t="shared" si="99"/>
        <v>42099.062754629631</v>
      </c>
    </row>
    <row r="1589" spans="1:20" ht="48" hidden="1" x14ac:dyDescent="0.2">
      <c r="A1589" s="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ht="32" hidden="1" x14ac:dyDescent="0.2">
      <c r="A1590" s="9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ht="48" hidden="1" x14ac:dyDescent="0.2">
      <c r="A1591" s="9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 ht="16" hidden="1" x14ac:dyDescent="0.2">
      <c r="A1592" s="9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ht="48" hidden="1" x14ac:dyDescent="0.2">
      <c r="A1593" s="9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ht="32" hidden="1" x14ac:dyDescent="0.2">
      <c r="A1594" s="9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ht="32" hidden="1" x14ac:dyDescent="0.2">
      <c r="A1595" s="9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ht="32" hidden="1" x14ac:dyDescent="0.2">
      <c r="A1596" s="9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1">
        <f t="shared" si="98"/>
        <v>42445.712754629625</v>
      </c>
      <c r="T1596" s="11">
        <f t="shared" si="99"/>
        <v>42505.681249999994</v>
      </c>
    </row>
    <row r="1597" spans="1:20" ht="48" hidden="1" x14ac:dyDescent="0.2">
      <c r="A1597" s="9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1">
        <f t="shared" si="98"/>
        <v>41780.050092592595</v>
      </c>
      <c r="T1597" s="11">
        <f t="shared" si="99"/>
        <v>41808.842361111114</v>
      </c>
    </row>
    <row r="1598" spans="1:20" ht="32" hidden="1" x14ac:dyDescent="0.2">
      <c r="A1598" s="9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ht="48" hidden="1" x14ac:dyDescent="0.2">
      <c r="A1599" s="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ht="48" hidden="1" x14ac:dyDescent="0.2">
      <c r="A1600" s="9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ht="48" hidden="1" x14ac:dyDescent="0.2">
      <c r="A1601" s="9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ht="48" hidden="1" x14ac:dyDescent="0.2">
      <c r="A1602" s="9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ROUND(E1602/D1602*100,0)</f>
        <v>7</v>
      </c>
      <c r="P1602">
        <f t="shared" si="97"/>
        <v>40.78</v>
      </c>
      <c r="Q1602" s="13" t="s">
        <v>8336</v>
      </c>
      <c r="R1602" t="s">
        <v>8343</v>
      </c>
      <c r="S1602" s="11">
        <f t="shared" si="98"/>
        <v>41791.057314814818</v>
      </c>
      <c r="T1602" s="11">
        <f t="shared" si="99"/>
        <v>41835.21597222222</v>
      </c>
    </row>
    <row r="1603" spans="1:20" ht="48" hidden="1" x14ac:dyDescent="0.2">
      <c r="A1603" s="9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hidden="1" x14ac:dyDescent="0.2">
      <c r="A1604" s="9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ht="32" hidden="1" x14ac:dyDescent="0.2">
      <c r="A1605" s="9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ht="48" hidden="1" x14ac:dyDescent="0.2">
      <c r="A1606" s="9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1">
        <f t="shared" si="102"/>
        <v>40945.845312500001</v>
      </c>
      <c r="T1606" s="11">
        <f t="shared" si="103"/>
        <v>40985.80364583333</v>
      </c>
    </row>
    <row r="1607" spans="1:20" ht="48" hidden="1" x14ac:dyDescent="0.2">
      <c r="A1607" s="9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ht="48" hidden="1" x14ac:dyDescent="0.2">
      <c r="A1608" s="9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ht="48" hidden="1" x14ac:dyDescent="0.2">
      <c r="A1609" s="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ht="32" hidden="1" x14ac:dyDescent="0.2">
      <c r="A1610" s="9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1">
        <f t="shared" si="102"/>
        <v>41607.83085648148</v>
      </c>
      <c r="T1610" s="11">
        <f t="shared" si="103"/>
        <v>41640.226388888892</v>
      </c>
    </row>
    <row r="1611" spans="1:20" ht="48" hidden="1" x14ac:dyDescent="0.2">
      <c r="A1611" s="9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ht="32" hidden="1" x14ac:dyDescent="0.2">
      <c r="A1612" s="9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 ht="16" hidden="1" x14ac:dyDescent="0.2">
      <c r="A1613" s="9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ht="32" hidden="1" x14ac:dyDescent="0.2">
      <c r="A1614" s="9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ht="48" hidden="1" x14ac:dyDescent="0.2">
      <c r="A1615" s="9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ht="48" hidden="1" x14ac:dyDescent="0.2">
      <c r="A1616" s="9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1">
        <f t="shared" si="102"/>
        <v>41794.981122685182</v>
      </c>
      <c r="T1616" s="11">
        <f t="shared" si="103"/>
        <v>41854.708333333336</v>
      </c>
    </row>
    <row r="1617" spans="1:20" ht="48" hidden="1" x14ac:dyDescent="0.2">
      <c r="A1617" s="9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ht="48" hidden="1" x14ac:dyDescent="0.2">
      <c r="A1618" s="9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ht="32" hidden="1" x14ac:dyDescent="0.2">
      <c r="A1619" s="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ht="32" hidden="1" x14ac:dyDescent="0.2">
      <c r="A1620" s="9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ht="48" hidden="1" x14ac:dyDescent="0.2">
      <c r="A1621" s="9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1">
        <f t="shared" si="102"/>
        <v>41876.18618055556</v>
      </c>
      <c r="T1621" s="11">
        <f t="shared" si="103"/>
        <v>41897.18618055556</v>
      </c>
    </row>
    <row r="1622" spans="1:20" ht="32" hidden="1" x14ac:dyDescent="0.2">
      <c r="A1622" s="9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ht="48" hidden="1" x14ac:dyDescent="0.2">
      <c r="A1623" s="9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ht="48" hidden="1" x14ac:dyDescent="0.2">
      <c r="A1624" s="9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1">
        <f t="shared" si="102"/>
        <v>41950.29483796296</v>
      </c>
      <c r="T1624" s="11">
        <f t="shared" si="103"/>
        <v>41990.332638888889</v>
      </c>
    </row>
    <row r="1625" spans="1:20" ht="48" hidden="1" x14ac:dyDescent="0.2">
      <c r="A1625" s="9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ht="32" hidden="1" x14ac:dyDescent="0.2">
      <c r="A1626" s="9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ht="48" hidden="1" x14ac:dyDescent="0.2">
      <c r="A1627" s="9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ht="48" hidden="1" x14ac:dyDescent="0.2">
      <c r="A1628" s="9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1">
        <f t="shared" si="102"/>
        <v>41579.847997685189</v>
      </c>
      <c r="T1628" s="11">
        <f t="shared" si="103"/>
        <v>41609.889664351853</v>
      </c>
    </row>
    <row r="1629" spans="1:20" ht="48" hidden="1" x14ac:dyDescent="0.2">
      <c r="A1629" s="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ht="32" hidden="1" x14ac:dyDescent="0.2">
      <c r="A1630" s="9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ht="32" hidden="1" x14ac:dyDescent="0.2">
      <c r="A1631" s="9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ht="48" hidden="1" x14ac:dyDescent="0.2">
      <c r="A1632" s="9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ht="48" hidden="1" x14ac:dyDescent="0.2">
      <c r="A1633" s="9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ht="48" hidden="1" x14ac:dyDescent="0.2">
      <c r="A1634" s="9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1">
        <f t="shared" si="102"/>
        <v>40750.340902777774</v>
      </c>
      <c r="T1634" s="11">
        <f t="shared" si="103"/>
        <v>40810.340902777774</v>
      </c>
    </row>
    <row r="1635" spans="1:20" ht="48" hidden="1" x14ac:dyDescent="0.2">
      <c r="A1635" s="9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ht="32" hidden="1" x14ac:dyDescent="0.2">
      <c r="A1636" s="9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ht="48" hidden="1" x14ac:dyDescent="0.2">
      <c r="A1637" s="9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ht="48" hidden="1" x14ac:dyDescent="0.2">
      <c r="A1638" s="9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ht="48" hidden="1" x14ac:dyDescent="0.2">
      <c r="A1639" s="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1">
        <f t="shared" si="102"/>
        <v>40122.751620370371</v>
      </c>
      <c r="T1639" s="11">
        <f t="shared" si="103"/>
        <v>40178.98541666667</v>
      </c>
    </row>
    <row r="1640" spans="1:20" ht="32" hidden="1" x14ac:dyDescent="0.2">
      <c r="A1640" s="9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ht="48" hidden="1" x14ac:dyDescent="0.2">
      <c r="A1641" s="9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ht="48" hidden="1" x14ac:dyDescent="0.2">
      <c r="A1642" s="9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ht="32" hidden="1" x14ac:dyDescent="0.2">
      <c r="A1643" s="9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ht="48" hidden="1" x14ac:dyDescent="0.2">
      <c r="A1644" s="9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ht="32" hidden="1" x14ac:dyDescent="0.2">
      <c r="A1645" s="9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ht="48" hidden="1" x14ac:dyDescent="0.2">
      <c r="A1646" s="9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1">
        <f t="shared" si="102"/>
        <v>41175.05972222222</v>
      </c>
      <c r="T1646" s="11">
        <f t="shared" si="103"/>
        <v>41235.101388888892</v>
      </c>
    </row>
    <row r="1647" spans="1:20" ht="48" hidden="1" x14ac:dyDescent="0.2">
      <c r="A1647" s="9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1">
        <f t="shared" si="102"/>
        <v>41521.617361111108</v>
      </c>
      <c r="T1647" s="11">
        <f t="shared" si="103"/>
        <v>41535.617361111108</v>
      </c>
    </row>
    <row r="1648" spans="1:20" ht="48" hidden="1" x14ac:dyDescent="0.2">
      <c r="A1648" s="9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1">
        <f t="shared" si="102"/>
        <v>41833.450266203705</v>
      </c>
      <c r="T1648" s="11">
        <f t="shared" si="103"/>
        <v>41865.757638888892</v>
      </c>
    </row>
    <row r="1649" spans="1:20" ht="48" hidden="1" x14ac:dyDescent="0.2">
      <c r="A1649" s="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ht="48" hidden="1" x14ac:dyDescent="0.2">
      <c r="A1650" s="9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ht="48" hidden="1" x14ac:dyDescent="0.2">
      <c r="A1651" s="9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ht="32" hidden="1" x14ac:dyDescent="0.2">
      <c r="A1652" s="9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ht="48" hidden="1" x14ac:dyDescent="0.2">
      <c r="A1653" s="9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ht="48" hidden="1" x14ac:dyDescent="0.2">
      <c r="A1654" s="9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ht="48" hidden="1" x14ac:dyDescent="0.2">
      <c r="A1655" s="9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ht="48" hidden="1" x14ac:dyDescent="0.2">
      <c r="A1656" s="9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ht="32" hidden="1" x14ac:dyDescent="0.2">
      <c r="A1657" s="9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ht="64" hidden="1" x14ac:dyDescent="0.2">
      <c r="A1658" s="9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ht="48" hidden="1" x14ac:dyDescent="0.2">
      <c r="A1659" s="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ht="48" hidden="1" x14ac:dyDescent="0.2">
      <c r="A1660" s="9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ht="48" hidden="1" x14ac:dyDescent="0.2">
      <c r="A1661" s="9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ht="48" hidden="1" x14ac:dyDescent="0.2">
      <c r="A1662" s="9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ht="64" hidden="1" x14ac:dyDescent="0.2">
      <c r="A1663" s="9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ht="48" hidden="1" x14ac:dyDescent="0.2">
      <c r="A1664" s="9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ht="32" hidden="1" x14ac:dyDescent="0.2">
      <c r="A1665" s="9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ht="48" hidden="1" x14ac:dyDescent="0.2">
      <c r="A1666" s="9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ROUND(E1666/D1666*100,0)</f>
        <v>122</v>
      </c>
      <c r="P1666">
        <f t="shared" si="101"/>
        <v>34.380000000000003</v>
      </c>
      <c r="Q1666" s="13" t="s">
        <v>8323</v>
      </c>
      <c r="R1666" t="s">
        <v>8344</v>
      </c>
      <c r="S1666" s="11">
        <f t="shared" si="102"/>
        <v>40939.761782407404</v>
      </c>
      <c r="T1666" s="11">
        <f t="shared" si="103"/>
        <v>40984.165972222225</v>
      </c>
    </row>
    <row r="1667" spans="1:20" ht="48" hidden="1" x14ac:dyDescent="0.2">
      <c r="A1667" s="9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hidden="1" x14ac:dyDescent="0.2">
      <c r="A1668" s="9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ht="48" hidden="1" x14ac:dyDescent="0.2">
      <c r="A1669" s="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ht="48" hidden="1" x14ac:dyDescent="0.2">
      <c r="A1670" s="9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1">
        <f t="shared" si="106"/>
        <v>40845.14975694444</v>
      </c>
      <c r="T1670" s="11">
        <f t="shared" si="107"/>
        <v>40875.191423611112</v>
      </c>
    </row>
    <row r="1671" spans="1:20" ht="48" hidden="1" x14ac:dyDescent="0.2">
      <c r="A1671" s="9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ht="64" hidden="1" x14ac:dyDescent="0.2">
      <c r="A1672" s="9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1">
        <f t="shared" si="106"/>
        <v>40313.930543981485</v>
      </c>
      <c r="T1672" s="11">
        <f t="shared" si="107"/>
        <v>40364.166666666664</v>
      </c>
    </row>
    <row r="1673" spans="1:20" ht="32" hidden="1" x14ac:dyDescent="0.2">
      <c r="A1673" s="9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ht="32" hidden="1" x14ac:dyDescent="0.2">
      <c r="A1674" s="9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ht="48" hidden="1" x14ac:dyDescent="0.2">
      <c r="A1675" s="9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ht="48" hidden="1" x14ac:dyDescent="0.2">
      <c r="A1676" s="9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ht="32" hidden="1" x14ac:dyDescent="0.2">
      <c r="A1677" s="9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ht="32" hidden="1" x14ac:dyDescent="0.2">
      <c r="A1678" s="9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1">
        <f t="shared" si="106"/>
        <v>40973.72623842593</v>
      </c>
      <c r="T1678" s="11">
        <f t="shared" si="107"/>
        <v>41020.165972222225</v>
      </c>
    </row>
    <row r="1679" spans="1:20" ht="48" hidden="1" x14ac:dyDescent="0.2">
      <c r="A1679" s="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ht="32" hidden="1" x14ac:dyDescent="0.2">
      <c r="A1680" s="9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ht="64" hidden="1" x14ac:dyDescent="0.2">
      <c r="A1681" s="9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ht="32" hidden="1" x14ac:dyDescent="0.2">
      <c r="A1682" s="9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ht="48" hidden="1" x14ac:dyDescent="0.2">
      <c r="A1683" s="9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ht="32" hidden="1" x14ac:dyDescent="0.2">
      <c r="A1684" s="9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ht="48" hidden="1" x14ac:dyDescent="0.2">
      <c r="A1685" s="9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ht="32" hidden="1" x14ac:dyDescent="0.2">
      <c r="A1686" s="9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ht="48" hidden="1" x14ac:dyDescent="0.2">
      <c r="A1687" s="9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ht="48" hidden="1" x14ac:dyDescent="0.2">
      <c r="A1688" s="9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ht="48" hidden="1" x14ac:dyDescent="0.2">
      <c r="A1689" s="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ht="64" hidden="1" x14ac:dyDescent="0.2">
      <c r="A1690" s="9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ht="16" hidden="1" x14ac:dyDescent="0.2">
      <c r="A1691" s="9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ht="48" hidden="1" x14ac:dyDescent="0.2">
      <c r="A1692" s="9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ht="48" hidden="1" x14ac:dyDescent="0.2">
      <c r="A1693" s="9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1">
        <f t="shared" si="106"/>
        <v>42795.701481481476</v>
      </c>
      <c r="T1693" s="11">
        <f t="shared" si="107"/>
        <v>42828.041666666672</v>
      </c>
    </row>
    <row r="1694" spans="1:20" ht="48" hidden="1" x14ac:dyDescent="0.2">
      <c r="A1694" s="9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ht="48" hidden="1" x14ac:dyDescent="0.2">
      <c r="A1695" s="9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ht="48" hidden="1" x14ac:dyDescent="0.2">
      <c r="A1696" s="9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ht="48" hidden="1" x14ac:dyDescent="0.2">
      <c r="A1697" s="9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ht="48" hidden="1" x14ac:dyDescent="0.2">
      <c r="A1698" s="9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ht="48" hidden="1" x14ac:dyDescent="0.2">
      <c r="A1699" s="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1">
        <f t="shared" si="106"/>
        <v>42805.032962962956</v>
      </c>
      <c r="T1699" s="11">
        <f t="shared" si="107"/>
        <v>42834.991296296299</v>
      </c>
    </row>
    <row r="1700" spans="1:20" ht="80" hidden="1" x14ac:dyDescent="0.2">
      <c r="A1700" s="9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ht="48" hidden="1" x14ac:dyDescent="0.2">
      <c r="A1701" s="9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ht="48" hidden="1" x14ac:dyDescent="0.2">
      <c r="A1702" s="9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ht="48" hidden="1" x14ac:dyDescent="0.2">
      <c r="A1703" s="9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ht="16" hidden="1" x14ac:dyDescent="0.2">
      <c r="A1704" s="9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ht="48" hidden="1" x14ac:dyDescent="0.2">
      <c r="A1705" s="9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1">
        <f t="shared" si="106"/>
        <v>42187.281678240746</v>
      </c>
      <c r="T1705" s="11">
        <f t="shared" si="107"/>
        <v>42247.281678240746</v>
      </c>
    </row>
    <row r="1706" spans="1:20" ht="32" hidden="1" x14ac:dyDescent="0.2">
      <c r="A1706" s="9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ht="48" hidden="1" x14ac:dyDescent="0.2">
      <c r="A1707" s="9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ht="48" hidden="1" x14ac:dyDescent="0.2">
      <c r="A1708" s="9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ht="48" hidden="1" x14ac:dyDescent="0.2">
      <c r="A1709" s="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ht="48" hidden="1" x14ac:dyDescent="0.2">
      <c r="A1710" s="9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ht="48" hidden="1" x14ac:dyDescent="0.2">
      <c r="A1711" s="9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1">
        <f t="shared" si="106"/>
        <v>41841.56381944444</v>
      </c>
      <c r="T1711" s="11">
        <f t="shared" si="107"/>
        <v>41882.818749999999</v>
      </c>
    </row>
    <row r="1712" spans="1:20" ht="32" hidden="1" x14ac:dyDescent="0.2">
      <c r="A1712" s="9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1">
        <f t="shared" si="106"/>
        <v>42341.59129629629</v>
      </c>
      <c r="T1712" s="11">
        <f t="shared" si="107"/>
        <v>42387.541666666672</v>
      </c>
    </row>
    <row r="1713" spans="1:20" ht="48" hidden="1" x14ac:dyDescent="0.2">
      <c r="A1713" s="9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ht="48" hidden="1" x14ac:dyDescent="0.2">
      <c r="A1714" s="9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ht="48" hidden="1" x14ac:dyDescent="0.2">
      <c r="A1715" s="9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ht="48" hidden="1" x14ac:dyDescent="0.2">
      <c r="A1716" s="9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ht="48" hidden="1" x14ac:dyDescent="0.2">
      <c r="A1717" s="9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ht="48" hidden="1" x14ac:dyDescent="0.2">
      <c r="A1718" s="9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1">
        <f t="shared" si="106"/>
        <v>42673.577534722222</v>
      </c>
      <c r="T1718" s="11">
        <f t="shared" si="107"/>
        <v>42713.619201388887</v>
      </c>
    </row>
    <row r="1719" spans="1:20" ht="48" hidden="1" x14ac:dyDescent="0.2">
      <c r="A1719" s="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1">
        <f t="shared" si="106"/>
        <v>42460.98192129629</v>
      </c>
      <c r="T1719" s="11">
        <f t="shared" si="107"/>
        <v>42481.166666666672</v>
      </c>
    </row>
    <row r="1720" spans="1:20" ht="16" hidden="1" x14ac:dyDescent="0.2">
      <c r="A1720" s="9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ht="48" hidden="1" x14ac:dyDescent="0.2">
      <c r="A1721" s="9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ht="48" hidden="1" x14ac:dyDescent="0.2">
      <c r="A1722" s="9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ht="48" hidden="1" x14ac:dyDescent="0.2">
      <c r="A1723" s="9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ht="48" hidden="1" x14ac:dyDescent="0.2">
      <c r="A1724" s="9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ht="48" hidden="1" x14ac:dyDescent="0.2">
      <c r="A1725" s="9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ht="48" hidden="1" x14ac:dyDescent="0.2">
      <c r="A1726" s="9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ht="48" hidden="1" x14ac:dyDescent="0.2">
      <c r="A1727" s="9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ht="32" hidden="1" x14ac:dyDescent="0.2">
      <c r="A1728" s="9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ht="48" hidden="1" x14ac:dyDescent="0.2">
      <c r="A1729" s="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1">
        <f t="shared" si="106"/>
        <v>42044.927974537044</v>
      </c>
      <c r="T1729" s="11">
        <f t="shared" si="107"/>
        <v>42099.458333333328</v>
      </c>
    </row>
    <row r="1730" spans="1:20" ht="48" hidden="1" x14ac:dyDescent="0.2">
      <c r="A1730" s="9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ROUND(E1730/D1730*100,0)</f>
        <v>68</v>
      </c>
      <c r="P1730">
        <f t="shared" si="105"/>
        <v>122.14</v>
      </c>
      <c r="Q1730" s="13" t="s">
        <v>8323</v>
      </c>
      <c r="R1730" t="s">
        <v>8345</v>
      </c>
      <c r="S1730" s="11">
        <f t="shared" si="106"/>
        <v>42268.625856481478</v>
      </c>
      <c r="T1730" s="11">
        <f t="shared" si="107"/>
        <v>42298.625856481478</v>
      </c>
    </row>
    <row r="1731" spans="1:20" ht="48" hidden="1" x14ac:dyDescent="0.2">
      <c r="A1731" s="9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hidden="1" x14ac:dyDescent="0.2">
      <c r="A1732" s="9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1">
        <f t="shared" si="110"/>
        <v>42272.087766203709</v>
      </c>
      <c r="T1732" s="11">
        <f t="shared" si="111"/>
        <v>42302.087766203709</v>
      </c>
    </row>
    <row r="1733" spans="1:20" ht="32" hidden="1" x14ac:dyDescent="0.2">
      <c r="A1733" s="9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ht="48" hidden="1" x14ac:dyDescent="0.2">
      <c r="A1734" s="9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ht="48" hidden="1" x14ac:dyDescent="0.2">
      <c r="A1735" s="9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ht="48" hidden="1" x14ac:dyDescent="0.2">
      <c r="A1736" s="9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ht="48" hidden="1" x14ac:dyDescent="0.2">
      <c r="A1737" s="9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1">
        <f t="shared" si="110"/>
        <v>42559.814178240747</v>
      </c>
      <c r="T1737" s="11">
        <f t="shared" si="111"/>
        <v>42589.814178240747</v>
      </c>
    </row>
    <row r="1738" spans="1:20" ht="32" hidden="1" x14ac:dyDescent="0.2">
      <c r="A1738" s="9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ht="48" hidden="1" x14ac:dyDescent="0.2">
      <c r="A1739" s="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1">
        <f t="shared" si="110"/>
        <v>42175.948981481488</v>
      </c>
      <c r="T1739" s="11">
        <f t="shared" si="111"/>
        <v>42205.948981481488</v>
      </c>
    </row>
    <row r="1740" spans="1:20" ht="32" hidden="1" x14ac:dyDescent="0.2">
      <c r="A1740" s="9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ht="48" hidden="1" x14ac:dyDescent="0.2">
      <c r="A1741" s="9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ht="48" hidden="1" x14ac:dyDescent="0.2">
      <c r="A1742" s="9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1">
        <f t="shared" si="110"/>
        <v>42171.817384259266</v>
      </c>
      <c r="T1742" s="11">
        <f t="shared" si="111"/>
        <v>42201.817384259266</v>
      </c>
    </row>
    <row r="1743" spans="1:20" ht="32" hidden="1" x14ac:dyDescent="0.2">
      <c r="A1743" s="9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ht="48" hidden="1" x14ac:dyDescent="0.2">
      <c r="A1744" s="9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1">
        <f t="shared" si="110"/>
        <v>42710.876967592587</v>
      </c>
      <c r="T1744" s="11">
        <f t="shared" si="111"/>
        <v>42742.875</v>
      </c>
    </row>
    <row r="1745" spans="1:20" ht="48" hidden="1" x14ac:dyDescent="0.2">
      <c r="A1745" s="9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ht="48" hidden="1" x14ac:dyDescent="0.2">
      <c r="A1746" s="9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ht="48" hidden="1" x14ac:dyDescent="0.2">
      <c r="A1747" s="9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ht="48" hidden="1" x14ac:dyDescent="0.2">
      <c r="A1748" s="9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ht="48" hidden="1" x14ac:dyDescent="0.2">
      <c r="A1749" s="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1">
        <f t="shared" si="110"/>
        <v>42292.435532407413</v>
      </c>
      <c r="T1749" s="11">
        <f t="shared" si="111"/>
        <v>42321.625</v>
      </c>
    </row>
    <row r="1750" spans="1:20" ht="32" hidden="1" x14ac:dyDescent="0.2">
      <c r="A1750" s="9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ht="32" hidden="1" x14ac:dyDescent="0.2">
      <c r="A1751" s="9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ht="48" hidden="1" x14ac:dyDescent="0.2">
      <c r="A1752" s="9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ht="32" hidden="1" x14ac:dyDescent="0.2">
      <c r="A1753" s="9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ht="32" hidden="1" x14ac:dyDescent="0.2">
      <c r="A1754" s="9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ht="48" hidden="1" x14ac:dyDescent="0.2">
      <c r="A1755" s="9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ht="48" hidden="1" x14ac:dyDescent="0.2">
      <c r="A1756" s="9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ht="48" hidden="1" x14ac:dyDescent="0.2">
      <c r="A1757" s="9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ht="48" hidden="1" x14ac:dyDescent="0.2">
      <c r="A1758" s="9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ht="32" hidden="1" x14ac:dyDescent="0.2">
      <c r="A1759" s="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ht="48" hidden="1" x14ac:dyDescent="0.2">
      <c r="A1760" s="9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ht="32" hidden="1" x14ac:dyDescent="0.2">
      <c r="A1761" s="9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ht="48" hidden="1" x14ac:dyDescent="0.2">
      <c r="A1762" s="9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ht="32" hidden="1" x14ac:dyDescent="0.2">
      <c r="A1763" s="9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ht="16" hidden="1" x14ac:dyDescent="0.2">
      <c r="A1764" s="9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ht="48" hidden="1" x14ac:dyDescent="0.2">
      <c r="A1765" s="9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ht="48" hidden="1" x14ac:dyDescent="0.2">
      <c r="A1766" s="9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ht="48" hidden="1" x14ac:dyDescent="0.2">
      <c r="A1767" s="9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ht="32" hidden="1" x14ac:dyDescent="0.2">
      <c r="A1768" s="9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ht="32" hidden="1" x14ac:dyDescent="0.2">
      <c r="A1769" s="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ht="48" hidden="1" x14ac:dyDescent="0.2">
      <c r="A1770" s="9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ht="48" hidden="1" x14ac:dyDescent="0.2">
      <c r="A1771" s="9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ht="48" hidden="1" x14ac:dyDescent="0.2">
      <c r="A1772" s="9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ht="48" hidden="1" x14ac:dyDescent="0.2">
      <c r="A1773" s="9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1">
        <f t="shared" si="110"/>
        <v>41905.979629629634</v>
      </c>
      <c r="T1773" s="11">
        <f t="shared" si="111"/>
        <v>41935.979629629634</v>
      </c>
    </row>
    <row r="1774" spans="1:20" ht="32" hidden="1" x14ac:dyDescent="0.2">
      <c r="A1774" s="9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ht="48" hidden="1" x14ac:dyDescent="0.2">
      <c r="A1775" s="9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ht="48" hidden="1" x14ac:dyDescent="0.2">
      <c r="A1776" s="9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ht="48" hidden="1" x14ac:dyDescent="0.2">
      <c r="A1777" s="9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1">
        <f t="shared" si="110"/>
        <v>41891.976388888892</v>
      </c>
      <c r="T1777" s="11">
        <f t="shared" si="111"/>
        <v>41936.976388888892</v>
      </c>
    </row>
    <row r="1778" spans="1:20" ht="48" hidden="1" x14ac:dyDescent="0.2">
      <c r="A1778" s="9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ht="48" hidden="1" x14ac:dyDescent="0.2">
      <c r="A1779" s="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ht="48" hidden="1" x14ac:dyDescent="0.2">
      <c r="A1780" s="9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ht="48" hidden="1" x14ac:dyDescent="0.2">
      <c r="A1781" s="9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ht="48" hidden="1" x14ac:dyDescent="0.2">
      <c r="A1782" s="9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1">
        <f t="shared" si="110"/>
        <v>42493.600810185191</v>
      </c>
      <c r="T1782" s="11">
        <f t="shared" si="111"/>
        <v>42553.600810185191</v>
      </c>
    </row>
    <row r="1783" spans="1:20" ht="48" hidden="1" x14ac:dyDescent="0.2">
      <c r="A1783" s="9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ht="48" hidden="1" x14ac:dyDescent="0.2">
      <c r="A1784" s="9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ht="48" hidden="1" x14ac:dyDescent="0.2">
      <c r="A1785" s="9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ht="48" hidden="1" x14ac:dyDescent="0.2">
      <c r="A1786" s="9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ht="48" hidden="1" x14ac:dyDescent="0.2">
      <c r="A1787" s="9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1">
        <f t="shared" si="110"/>
        <v>41897.134895833333</v>
      </c>
      <c r="T1787" s="11">
        <f t="shared" si="111"/>
        <v>41928</v>
      </c>
    </row>
    <row r="1788" spans="1:20" ht="48" hidden="1" x14ac:dyDescent="0.2">
      <c r="A1788" s="9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ht="48" hidden="1" x14ac:dyDescent="0.2">
      <c r="A1789" s="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ht="48" hidden="1" x14ac:dyDescent="0.2">
      <c r="A1790" s="9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ht="48" hidden="1" x14ac:dyDescent="0.2">
      <c r="A1791" s="9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ht="48" hidden="1" x14ac:dyDescent="0.2">
      <c r="A1792" s="9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1">
        <f t="shared" si="110"/>
        <v>42010.674513888895</v>
      </c>
      <c r="T1792" s="11">
        <f t="shared" si="111"/>
        <v>42040.674513888895</v>
      </c>
    </row>
    <row r="1793" spans="1:20" ht="32" hidden="1" x14ac:dyDescent="0.2">
      <c r="A1793" s="9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ht="32" hidden="1" x14ac:dyDescent="0.2">
      <c r="A1794" s="9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ROUND(E1794/D1794*100,0)</f>
        <v>61</v>
      </c>
      <c r="P1794">
        <f t="shared" si="109"/>
        <v>109.94</v>
      </c>
      <c r="Q1794" s="13" t="s">
        <v>8336</v>
      </c>
      <c r="R1794" t="s">
        <v>8337</v>
      </c>
      <c r="S1794" s="11">
        <f t="shared" si="110"/>
        <v>42189.031041666662</v>
      </c>
      <c r="T1794" s="11">
        <f t="shared" si="111"/>
        <v>42226.290972222225</v>
      </c>
    </row>
    <row r="1795" spans="1:20" ht="48" hidden="1" x14ac:dyDescent="0.2">
      <c r="A1795" s="9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hidden="1" x14ac:dyDescent="0.2">
      <c r="A1796" s="9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ht="48" hidden="1" x14ac:dyDescent="0.2">
      <c r="A1797" s="9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ht="48" hidden="1" x14ac:dyDescent="0.2">
      <c r="A1798" s="9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ht="48" hidden="1" x14ac:dyDescent="0.2">
      <c r="A1799" s="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ht="48" hidden="1" x14ac:dyDescent="0.2">
      <c r="A1800" s="9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ht="32" hidden="1" x14ac:dyDescent="0.2">
      <c r="A1801" s="9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ht="48" hidden="1" x14ac:dyDescent="0.2">
      <c r="A1802" s="9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ht="48" hidden="1" x14ac:dyDescent="0.2">
      <c r="A1803" s="9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ht="32" hidden="1" x14ac:dyDescent="0.2">
      <c r="A1804" s="9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ht="48" hidden="1" x14ac:dyDescent="0.2">
      <c r="A1805" s="9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1">
        <f t="shared" si="114"/>
        <v>42018.071550925932</v>
      </c>
      <c r="T1805" s="11">
        <f t="shared" si="115"/>
        <v>42049.071550925932</v>
      </c>
    </row>
    <row r="1806" spans="1:20" ht="48" hidden="1" x14ac:dyDescent="0.2">
      <c r="A1806" s="9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ht="48" hidden="1" x14ac:dyDescent="0.2">
      <c r="A1807" s="9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ht="48" hidden="1" x14ac:dyDescent="0.2">
      <c r="A1808" s="9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ht="32" hidden="1" x14ac:dyDescent="0.2">
      <c r="A1809" s="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ht="48" hidden="1" x14ac:dyDescent="0.2">
      <c r="A1810" s="9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ht="48" hidden="1" x14ac:dyDescent="0.2">
      <c r="A1811" s="9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ht="48" hidden="1" x14ac:dyDescent="0.2">
      <c r="A1812" s="9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ht="32" hidden="1" x14ac:dyDescent="0.2">
      <c r="A1813" s="9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ht="48" hidden="1" x14ac:dyDescent="0.2">
      <c r="A1814" s="9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ht="48" hidden="1" x14ac:dyDescent="0.2">
      <c r="A1815" s="9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ht="48" hidden="1" x14ac:dyDescent="0.2">
      <c r="A1816" s="9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ht="48" hidden="1" x14ac:dyDescent="0.2">
      <c r="A1817" s="9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1">
        <f t="shared" si="114"/>
        <v>42172.906678240746</v>
      </c>
      <c r="T1817" s="11">
        <f t="shared" si="115"/>
        <v>42186.906678240746</v>
      </c>
    </row>
    <row r="1818" spans="1:20" ht="48" hidden="1" x14ac:dyDescent="0.2">
      <c r="A1818" s="9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ht="32" hidden="1" x14ac:dyDescent="0.2">
      <c r="A1819" s="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ht="32" hidden="1" x14ac:dyDescent="0.2">
      <c r="A1820" s="9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ht="48" hidden="1" x14ac:dyDescent="0.2">
      <c r="A1821" s="9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ht="48" hidden="1" x14ac:dyDescent="0.2">
      <c r="A1822" s="9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1">
        <f t="shared" si="114"/>
        <v>42065.084375000006</v>
      </c>
      <c r="T1822" s="11">
        <f t="shared" si="115"/>
        <v>42095.042708333334</v>
      </c>
    </row>
    <row r="1823" spans="1:20" ht="48" hidden="1" x14ac:dyDescent="0.2">
      <c r="A1823" s="9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ht="32" hidden="1" x14ac:dyDescent="0.2">
      <c r="A1824" s="9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1">
        <f t="shared" si="114"/>
        <v>41634.797013888885</v>
      </c>
      <c r="T1824" s="11">
        <f t="shared" si="115"/>
        <v>41670.792361111111</v>
      </c>
    </row>
    <row r="1825" spans="1:20" ht="48" hidden="1" x14ac:dyDescent="0.2">
      <c r="A1825" s="9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 ht="16" hidden="1" x14ac:dyDescent="0.2">
      <c r="A1826" s="9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1">
        <f t="shared" si="114"/>
        <v>41626.916284722225</v>
      </c>
      <c r="T1826" s="11">
        <f t="shared" si="115"/>
        <v>41647.088888888888</v>
      </c>
    </row>
    <row r="1827" spans="1:20" ht="48" hidden="1" x14ac:dyDescent="0.2">
      <c r="A1827" s="9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ht="16" hidden="1" x14ac:dyDescent="0.2">
      <c r="A1828" s="9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ht="48" hidden="1" x14ac:dyDescent="0.2">
      <c r="A1829" s="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ht="48" hidden="1" x14ac:dyDescent="0.2">
      <c r="A1830" s="9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ht="48" hidden="1" x14ac:dyDescent="0.2">
      <c r="A1831" s="9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ht="48" hidden="1" x14ac:dyDescent="0.2">
      <c r="A1832" s="9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ht="48" hidden="1" x14ac:dyDescent="0.2">
      <c r="A1833" s="9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ht="48" hidden="1" x14ac:dyDescent="0.2">
      <c r="A1834" s="9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ht="48" hidden="1" x14ac:dyDescent="0.2">
      <c r="A1835" s="9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ht="32" hidden="1" x14ac:dyDescent="0.2">
      <c r="A1836" s="9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ht="64" hidden="1" x14ac:dyDescent="0.2">
      <c r="A1837" s="9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ht="16" hidden="1" x14ac:dyDescent="0.2">
      <c r="A1838" s="9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ht="48" hidden="1" x14ac:dyDescent="0.2">
      <c r="A1839" s="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ht="48" hidden="1" x14ac:dyDescent="0.2">
      <c r="A1840" s="9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ht="48" hidden="1" x14ac:dyDescent="0.2">
      <c r="A1841" s="9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ht="48" hidden="1" x14ac:dyDescent="0.2">
      <c r="A1842" s="9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ht="32" hidden="1" x14ac:dyDescent="0.2">
      <c r="A1843" s="9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ht="48" hidden="1" x14ac:dyDescent="0.2">
      <c r="A1844" s="9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ht="48" hidden="1" x14ac:dyDescent="0.2">
      <c r="A1845" s="9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ht="48" hidden="1" x14ac:dyDescent="0.2">
      <c r="A1846" s="9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ht="96" hidden="1" x14ac:dyDescent="0.2">
      <c r="A1847" s="9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ht="48" hidden="1" x14ac:dyDescent="0.2">
      <c r="A1848" s="9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ht="48" hidden="1" x14ac:dyDescent="0.2">
      <c r="A1849" s="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ht="48" hidden="1" x14ac:dyDescent="0.2">
      <c r="A1850" s="9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ht="32" hidden="1" x14ac:dyDescent="0.2">
      <c r="A1851" s="9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ht="48" hidden="1" x14ac:dyDescent="0.2">
      <c r="A1852" s="9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ht="48" hidden="1" x14ac:dyDescent="0.2">
      <c r="A1853" s="9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ht="48" hidden="1" x14ac:dyDescent="0.2">
      <c r="A1854" s="9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1">
        <f t="shared" si="114"/>
        <v>42081.77143518519</v>
      </c>
      <c r="T1854" s="11">
        <f t="shared" si="115"/>
        <v>42119</v>
      </c>
    </row>
    <row r="1855" spans="1:20" ht="48" hidden="1" x14ac:dyDescent="0.2">
      <c r="A1855" s="9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ht="48" hidden="1" x14ac:dyDescent="0.2">
      <c r="A1856" s="9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ht="48" hidden="1" x14ac:dyDescent="0.2">
      <c r="A1857" s="9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ht="48" hidden="1" x14ac:dyDescent="0.2">
      <c r="A1858" s="9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ROUND(E1858/D1858*100,0)</f>
        <v>101</v>
      </c>
      <c r="P1858">
        <f t="shared" si="113"/>
        <v>53.29</v>
      </c>
      <c r="Q1858" s="13" t="s">
        <v>8323</v>
      </c>
      <c r="R1858" t="s">
        <v>8324</v>
      </c>
      <c r="S1858" s="11">
        <f t="shared" si="114"/>
        <v>41817.854999999996</v>
      </c>
      <c r="T1858" s="11">
        <f t="shared" si="115"/>
        <v>41838.854999999996</v>
      </c>
    </row>
    <row r="1859" spans="1:20" ht="48" hidden="1" x14ac:dyDescent="0.2">
      <c r="A1859" s="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hidden="1" x14ac:dyDescent="0.2">
      <c r="A1860" s="9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ht="32" hidden="1" x14ac:dyDescent="0.2">
      <c r="A1861" s="9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ht="48" hidden="1" x14ac:dyDescent="0.2">
      <c r="A1862" s="9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1">
        <f t="shared" si="118"/>
        <v>41655.709305555552</v>
      </c>
      <c r="T1862" s="11">
        <f t="shared" si="119"/>
        <v>41676.709305555552</v>
      </c>
    </row>
    <row r="1863" spans="1:20" ht="48" hidden="1" x14ac:dyDescent="0.2">
      <c r="A1863" s="9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ht="48" hidden="1" x14ac:dyDescent="0.2">
      <c r="A1864" s="9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1">
        <f t="shared" si="118"/>
        <v>42755.492754629624</v>
      </c>
      <c r="T1864" s="11">
        <f t="shared" si="119"/>
        <v>42802.3125</v>
      </c>
    </row>
    <row r="1865" spans="1:20" ht="48" hidden="1" x14ac:dyDescent="0.2">
      <c r="A1865" s="9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ht="48" hidden="1" x14ac:dyDescent="0.2">
      <c r="A1866" s="9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ht="48" hidden="1" x14ac:dyDescent="0.2">
      <c r="A1867" s="9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1">
        <f t="shared" si="118"/>
        <v>42645.367442129631</v>
      </c>
      <c r="T1867" s="11">
        <f t="shared" si="119"/>
        <v>42680.409108796302</v>
      </c>
    </row>
    <row r="1868" spans="1:20" ht="48" hidden="1" x14ac:dyDescent="0.2">
      <c r="A1868" s="9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ht="48" hidden="1" x14ac:dyDescent="0.2">
      <c r="A1869" s="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ht="48" hidden="1" x14ac:dyDescent="0.2">
      <c r="A1870" s="9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ht="48" hidden="1" x14ac:dyDescent="0.2">
      <c r="A1871" s="9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ht="48" hidden="1" x14ac:dyDescent="0.2">
      <c r="A1872" s="9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ht="48" hidden="1" x14ac:dyDescent="0.2">
      <c r="A1873" s="9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ht="48" hidden="1" x14ac:dyDescent="0.2">
      <c r="A1874" s="9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ht="48" hidden="1" x14ac:dyDescent="0.2">
      <c r="A1875" s="9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ht="48" hidden="1" x14ac:dyDescent="0.2">
      <c r="A1876" s="9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ht="32" hidden="1" x14ac:dyDescent="0.2">
      <c r="A1877" s="9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ht="48" hidden="1" x14ac:dyDescent="0.2">
      <c r="A1878" s="9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1">
        <f t="shared" si="118"/>
        <v>41776.284780092588</v>
      </c>
      <c r="T1878" s="11">
        <f t="shared" si="119"/>
        <v>41806.284780092588</v>
      </c>
    </row>
    <row r="1879" spans="1:20" ht="32" hidden="1" x14ac:dyDescent="0.2">
      <c r="A1879" s="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ht="48" hidden="1" x14ac:dyDescent="0.2">
      <c r="A1880" s="9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ht="48" hidden="1" x14ac:dyDescent="0.2">
      <c r="A1881" s="9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ht="32" hidden="1" x14ac:dyDescent="0.2">
      <c r="A1882" s="9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ht="48" hidden="1" x14ac:dyDescent="0.2">
      <c r="A1883" s="9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ht="48" hidden="1" x14ac:dyDescent="0.2">
      <c r="A1884" s="9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ht="48" hidden="1" x14ac:dyDescent="0.2">
      <c r="A1885" s="9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ht="48" hidden="1" x14ac:dyDescent="0.2">
      <c r="A1886" s="9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ht="48" hidden="1" x14ac:dyDescent="0.2">
      <c r="A1887" s="9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ht="48" hidden="1" x14ac:dyDescent="0.2">
      <c r="A1888" s="9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ht="48" hidden="1" x14ac:dyDescent="0.2">
      <c r="A1889" s="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ht="48" hidden="1" x14ac:dyDescent="0.2">
      <c r="A1890" s="9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ht="48" hidden="1" x14ac:dyDescent="0.2">
      <c r="A1891" s="9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ht="48" hidden="1" x14ac:dyDescent="0.2">
      <c r="A1892" s="9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ht="64" hidden="1" x14ac:dyDescent="0.2">
      <c r="A1893" s="9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ht="32" hidden="1" x14ac:dyDescent="0.2">
      <c r="A1894" s="9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ht="48" hidden="1" x14ac:dyDescent="0.2">
      <c r="A1895" s="9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ht="16" hidden="1" x14ac:dyDescent="0.2">
      <c r="A1896" s="9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1">
        <f t="shared" si="118"/>
        <v>40920.904895833337</v>
      </c>
      <c r="T1896" s="11">
        <f t="shared" si="119"/>
        <v>40951.904895833337</v>
      </c>
    </row>
    <row r="1897" spans="1:20" ht="48" hidden="1" x14ac:dyDescent="0.2">
      <c r="A1897" s="9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ht="48" hidden="1" x14ac:dyDescent="0.2">
      <c r="A1898" s="9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ht="48" hidden="1" x14ac:dyDescent="0.2">
      <c r="A1899" s="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1">
        <f t="shared" si="118"/>
        <v>41680.583402777782</v>
      </c>
      <c r="T1899" s="11">
        <f t="shared" si="119"/>
        <v>41702.875</v>
      </c>
    </row>
    <row r="1900" spans="1:20" ht="48" hidden="1" x14ac:dyDescent="0.2">
      <c r="A1900" s="9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ht="48" hidden="1" x14ac:dyDescent="0.2">
      <c r="A1901" s="9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ht="48" hidden="1" x14ac:dyDescent="0.2">
      <c r="A1902" s="9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ht="48" hidden="1" x14ac:dyDescent="0.2">
      <c r="A1903" s="9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ht="48" hidden="1" x14ac:dyDescent="0.2">
      <c r="A1904" s="9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ht="48" hidden="1" x14ac:dyDescent="0.2">
      <c r="A1905" s="9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ht="48" hidden="1" x14ac:dyDescent="0.2">
      <c r="A1906" s="9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ht="48" hidden="1" x14ac:dyDescent="0.2">
      <c r="A1907" s="9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ht="48" hidden="1" x14ac:dyDescent="0.2">
      <c r="A1908" s="9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ht="48" hidden="1" x14ac:dyDescent="0.2">
      <c r="A1909" s="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ht="48" hidden="1" x14ac:dyDescent="0.2">
      <c r="A1910" s="9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ht="48" hidden="1" x14ac:dyDescent="0.2">
      <c r="A1911" s="9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ht="48" hidden="1" x14ac:dyDescent="0.2">
      <c r="A1912" s="9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ht="48" hidden="1" x14ac:dyDescent="0.2">
      <c r="A1913" s="9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ht="48" hidden="1" x14ac:dyDescent="0.2">
      <c r="A1914" s="9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ht="32" hidden="1" x14ac:dyDescent="0.2">
      <c r="A1915" s="9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ht="48" hidden="1" x14ac:dyDescent="0.2">
      <c r="A1916" s="9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ht="48" hidden="1" x14ac:dyDescent="0.2">
      <c r="A1917" s="9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ht="32" hidden="1" x14ac:dyDescent="0.2">
      <c r="A1918" s="9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ht="32" hidden="1" x14ac:dyDescent="0.2">
      <c r="A1919" s="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ht="48" hidden="1" x14ac:dyDescent="0.2">
      <c r="A1920" s="9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ht="48" hidden="1" x14ac:dyDescent="0.2">
      <c r="A1921" s="9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1">
        <f t="shared" si="118"/>
        <v>42113.875567129624</v>
      </c>
      <c r="T1921" s="11">
        <f t="shared" si="119"/>
        <v>42143.875567129624</v>
      </c>
    </row>
    <row r="1922" spans="1:20" ht="48" hidden="1" x14ac:dyDescent="0.2">
      <c r="A1922" s="9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ROUND(E1922/D1922*100,0)</f>
        <v>43</v>
      </c>
      <c r="P1922">
        <f t="shared" si="117"/>
        <v>40.98</v>
      </c>
      <c r="Q1922" s="13" t="s">
        <v>8317</v>
      </c>
      <c r="R1922" t="s">
        <v>8346</v>
      </c>
      <c r="S1922" s="11">
        <f t="shared" si="118"/>
        <v>42270.875706018516</v>
      </c>
      <c r="T1922" s="11">
        <f t="shared" si="119"/>
        <v>42298.958333333328</v>
      </c>
    </row>
    <row r="1923" spans="1:20" ht="32" hidden="1" x14ac:dyDescent="0.2">
      <c r="A1923" s="9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hidden="1" x14ac:dyDescent="0.2">
      <c r="A1924" s="9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ht="48" hidden="1" x14ac:dyDescent="0.2">
      <c r="A1925" s="9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ht="48" hidden="1" x14ac:dyDescent="0.2">
      <c r="A1926" s="9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ht="32" hidden="1" x14ac:dyDescent="0.2">
      <c r="A1927" s="9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1">
        <f t="shared" si="122"/>
        <v>41535.90148148148</v>
      </c>
      <c r="T1927" s="11">
        <f t="shared" si="123"/>
        <v>41558</v>
      </c>
    </row>
    <row r="1928" spans="1:20" ht="64" hidden="1" x14ac:dyDescent="0.2">
      <c r="A1928" s="9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 ht="16" hidden="1" x14ac:dyDescent="0.2">
      <c r="A1929" s="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ht="32" hidden="1" x14ac:dyDescent="0.2">
      <c r="A1930" s="9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1">
        <f t="shared" si="122"/>
        <v>41371.648078703707</v>
      </c>
      <c r="T1930" s="11">
        <f t="shared" si="123"/>
        <v>41401.648078703707</v>
      </c>
    </row>
    <row r="1931" spans="1:20" ht="48" hidden="1" x14ac:dyDescent="0.2">
      <c r="A1931" s="9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ht="32" hidden="1" x14ac:dyDescent="0.2">
      <c r="A1932" s="9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ht="32" hidden="1" x14ac:dyDescent="0.2">
      <c r="A1933" s="9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ht="48" hidden="1" x14ac:dyDescent="0.2">
      <c r="A1934" s="9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1">
        <f t="shared" si="122"/>
        <v>40911.809872685182</v>
      </c>
      <c r="T1934" s="11">
        <f t="shared" si="123"/>
        <v>40932.809872685182</v>
      </c>
    </row>
    <row r="1935" spans="1:20" ht="48" hidden="1" x14ac:dyDescent="0.2">
      <c r="A1935" s="9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ht="48" hidden="1" x14ac:dyDescent="0.2">
      <c r="A1936" s="9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ht="48" hidden="1" x14ac:dyDescent="0.2">
      <c r="A1937" s="9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1">
        <f t="shared" si="122"/>
        <v>41773.932534722226</v>
      </c>
      <c r="T1937" s="11">
        <f t="shared" si="123"/>
        <v>41811.207638888889</v>
      </c>
    </row>
    <row r="1938" spans="1:20" ht="48" hidden="1" x14ac:dyDescent="0.2">
      <c r="A1938" s="9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ht="48" hidden="1" x14ac:dyDescent="0.2">
      <c r="A1939" s="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ht="48" hidden="1" x14ac:dyDescent="0.2">
      <c r="A1940" s="9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ht="48" hidden="1" x14ac:dyDescent="0.2">
      <c r="A1941" s="9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ht="48" hidden="1" x14ac:dyDescent="0.2">
      <c r="A1942" s="9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ht="48" hidden="1" x14ac:dyDescent="0.2">
      <c r="A1943" s="9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ht="48" hidden="1" x14ac:dyDescent="0.2">
      <c r="A1944" s="9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ht="48" hidden="1" x14ac:dyDescent="0.2">
      <c r="A1945" s="9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ht="48" hidden="1" x14ac:dyDescent="0.2">
      <c r="A1946" s="9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ht="48" hidden="1" x14ac:dyDescent="0.2">
      <c r="A1947" s="9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1">
        <f t="shared" si="122"/>
        <v>42157.251828703709</v>
      </c>
      <c r="T1947" s="11">
        <f t="shared" si="123"/>
        <v>42197.251828703709</v>
      </c>
    </row>
    <row r="1948" spans="1:20" ht="48" hidden="1" x14ac:dyDescent="0.2">
      <c r="A1948" s="9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1">
        <f t="shared" si="122"/>
        <v>41689.150011574071</v>
      </c>
      <c r="T1948" s="11">
        <f t="shared" si="123"/>
        <v>41749.108344907407</v>
      </c>
    </row>
    <row r="1949" spans="1:20" ht="48" hidden="1" x14ac:dyDescent="0.2">
      <c r="A1949" s="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ht="32" hidden="1" x14ac:dyDescent="0.2">
      <c r="A1950" s="9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ht="48" hidden="1" x14ac:dyDescent="0.2">
      <c r="A1951" s="9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1">
        <f t="shared" si="122"/>
        <v>41800.423043981478</v>
      </c>
      <c r="T1951" s="11">
        <f t="shared" si="123"/>
        <v>41830.423043981478</v>
      </c>
    </row>
    <row r="1952" spans="1:20" ht="48" hidden="1" x14ac:dyDescent="0.2">
      <c r="A1952" s="9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ht="48" hidden="1" x14ac:dyDescent="0.2">
      <c r="A1953" s="9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ht="48" hidden="1" x14ac:dyDescent="0.2">
      <c r="A1954" s="9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ht="48" hidden="1" x14ac:dyDescent="0.2">
      <c r="A1955" s="9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ht="32" hidden="1" x14ac:dyDescent="0.2">
      <c r="A1956" s="9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ht="48" hidden="1" x14ac:dyDescent="0.2">
      <c r="A1957" s="9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ht="48" hidden="1" x14ac:dyDescent="0.2">
      <c r="A1958" s="9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ht="32" hidden="1" x14ac:dyDescent="0.2">
      <c r="A1959" s="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1">
        <f t="shared" si="122"/>
        <v>41179.098530092589</v>
      </c>
      <c r="T1959" s="11">
        <f t="shared" si="123"/>
        <v>41209.098530092589</v>
      </c>
    </row>
    <row r="1960" spans="1:20" ht="48" hidden="1" x14ac:dyDescent="0.2">
      <c r="A1960" s="9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ht="48" hidden="1" x14ac:dyDescent="0.2">
      <c r="A1961" s="9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1">
        <f t="shared" si="122"/>
        <v>41871.845601851855</v>
      </c>
      <c r="T1961" s="11">
        <f t="shared" si="123"/>
        <v>41913</v>
      </c>
    </row>
    <row r="1962" spans="1:20" ht="48" hidden="1" x14ac:dyDescent="0.2">
      <c r="A1962" s="9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ht="48" hidden="1" x14ac:dyDescent="0.2">
      <c r="A1963" s="9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ht="48" hidden="1" x14ac:dyDescent="0.2">
      <c r="A1964" s="9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ht="48" hidden="1" x14ac:dyDescent="0.2">
      <c r="A1965" s="9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ht="48" hidden="1" x14ac:dyDescent="0.2">
      <c r="A1966" s="9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ht="48" hidden="1" x14ac:dyDescent="0.2">
      <c r="A1967" s="9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ht="48" hidden="1" x14ac:dyDescent="0.2">
      <c r="A1968" s="9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ht="48" hidden="1" x14ac:dyDescent="0.2">
      <c r="A1969" s="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ht="32" hidden="1" x14ac:dyDescent="0.2">
      <c r="A1970" s="9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ht="48" hidden="1" x14ac:dyDescent="0.2">
      <c r="A1971" s="9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ht="48" hidden="1" x14ac:dyDescent="0.2">
      <c r="A1972" s="9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1">
        <f t="shared" si="122"/>
        <v>41324.193298611113</v>
      </c>
      <c r="T1972" s="11">
        <f t="shared" si="123"/>
        <v>41384.151631944449</v>
      </c>
    </row>
    <row r="1973" spans="1:20" ht="48" hidden="1" x14ac:dyDescent="0.2">
      <c r="A1973" s="9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ht="48" hidden="1" x14ac:dyDescent="0.2">
      <c r="A1974" s="9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ht="48" hidden="1" x14ac:dyDescent="0.2">
      <c r="A1975" s="9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ht="48" hidden="1" x14ac:dyDescent="0.2">
      <c r="A1976" s="9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ht="32" hidden="1" x14ac:dyDescent="0.2">
      <c r="A1977" s="9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ht="32" hidden="1" x14ac:dyDescent="0.2">
      <c r="A1978" s="9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ht="48" hidden="1" x14ac:dyDescent="0.2">
      <c r="A1979" s="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ht="48" hidden="1" x14ac:dyDescent="0.2">
      <c r="A1980" s="9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ht="32" hidden="1" x14ac:dyDescent="0.2">
      <c r="A1981" s="9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ht="32" hidden="1" x14ac:dyDescent="0.2">
      <c r="A1982" s="9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ht="48" hidden="1" x14ac:dyDescent="0.2">
      <c r="A1983" s="9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ht="48" hidden="1" x14ac:dyDescent="0.2">
      <c r="A1984" s="9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ht="48" hidden="1" x14ac:dyDescent="0.2">
      <c r="A1985" s="9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ht="64" hidden="1" x14ac:dyDescent="0.2">
      <c r="A1986" s="9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ROUND(E1986/D1986*100,0)</f>
        <v>21</v>
      </c>
      <c r="P1986">
        <f t="shared" si="121"/>
        <v>453.14</v>
      </c>
      <c r="Q1986" s="13" t="s">
        <v>8336</v>
      </c>
      <c r="R1986" t="s">
        <v>8348</v>
      </c>
      <c r="S1986" s="11">
        <f t="shared" si="122"/>
        <v>41913.790289351848</v>
      </c>
      <c r="T1986" s="11">
        <f t="shared" si="123"/>
        <v>41973.831956018519</v>
      </c>
    </row>
    <row r="1987" spans="1:20" ht="48" hidden="1" x14ac:dyDescent="0.2">
      <c r="A1987" s="9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hidden="1" x14ac:dyDescent="0.2">
      <c r="A1988" s="9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1">
        <f t="shared" si="126"/>
        <v>42413.433831018512</v>
      </c>
      <c r="T1988" s="11">
        <f t="shared" si="127"/>
        <v>42443.392164351855</v>
      </c>
    </row>
    <row r="1989" spans="1:20" ht="32" hidden="1" x14ac:dyDescent="0.2">
      <c r="A1989" s="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 ht="16" hidden="1" x14ac:dyDescent="0.2">
      <c r="A1990" s="9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ht="48" hidden="1" x14ac:dyDescent="0.2">
      <c r="A1991" s="9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ht="48" hidden="1" x14ac:dyDescent="0.2">
      <c r="A1992" s="9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ht="32" hidden="1" x14ac:dyDescent="0.2">
      <c r="A1993" s="9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ht="32" hidden="1" x14ac:dyDescent="0.2">
      <c r="A1994" s="9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ht="48" hidden="1" x14ac:dyDescent="0.2">
      <c r="A1995" s="9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1">
        <f t="shared" si="126"/>
        <v>42329.58839120371</v>
      </c>
      <c r="T1995" s="11">
        <f t="shared" si="127"/>
        <v>42359.58839120371</v>
      </c>
    </row>
    <row r="1996" spans="1:20" ht="48" hidden="1" x14ac:dyDescent="0.2">
      <c r="A1996" s="9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ht="48" hidden="1" x14ac:dyDescent="0.2">
      <c r="A1997" s="9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ht="48" hidden="1" x14ac:dyDescent="0.2">
      <c r="A1998" s="9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ht="48" hidden="1" x14ac:dyDescent="0.2">
      <c r="A1999" s="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ht="48" hidden="1" x14ac:dyDescent="0.2">
      <c r="A2000" s="9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ht="48" hidden="1" x14ac:dyDescent="0.2">
      <c r="A2001" s="9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ht="48" hidden="1" x14ac:dyDescent="0.2">
      <c r="A2002" s="9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ht="32" hidden="1" x14ac:dyDescent="0.2">
      <c r="A2003" s="9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ht="48" hidden="1" x14ac:dyDescent="0.2">
      <c r="A2004" s="9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ht="64" hidden="1" x14ac:dyDescent="0.2">
      <c r="A2005" s="9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ht="48" hidden="1" x14ac:dyDescent="0.2">
      <c r="A2006" s="9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ht="48" hidden="1" x14ac:dyDescent="0.2">
      <c r="A2007" s="9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ht="48" hidden="1" x14ac:dyDescent="0.2">
      <c r="A2008" s="9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ht="48" hidden="1" x14ac:dyDescent="0.2">
      <c r="A2009" s="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ht="48" hidden="1" x14ac:dyDescent="0.2">
      <c r="A2010" s="9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ht="48" hidden="1" x14ac:dyDescent="0.2">
      <c r="A2011" s="9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ht="32" hidden="1" x14ac:dyDescent="0.2">
      <c r="A2012" s="9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ht="48" hidden="1" x14ac:dyDescent="0.2">
      <c r="A2013" s="9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ht="48" hidden="1" x14ac:dyDescent="0.2">
      <c r="A2014" s="9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ht="48" hidden="1" x14ac:dyDescent="0.2">
      <c r="A2015" s="9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ht="48" hidden="1" x14ac:dyDescent="0.2">
      <c r="A2016" s="9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ht="48" hidden="1" x14ac:dyDescent="0.2">
      <c r="A2017" s="9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ht="32" hidden="1" x14ac:dyDescent="0.2">
      <c r="A2018" s="9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1">
        <f t="shared" si="126"/>
        <v>41312.88077546296</v>
      </c>
      <c r="T2018" s="11">
        <f t="shared" si="127"/>
        <v>41342.88077546296</v>
      </c>
    </row>
    <row r="2019" spans="1:20" ht="48" hidden="1" x14ac:dyDescent="0.2">
      <c r="A2019" s="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ht="48" hidden="1" x14ac:dyDescent="0.2">
      <c r="A2020" s="9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ht="48" hidden="1" x14ac:dyDescent="0.2">
      <c r="A2021" s="9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ht="48" hidden="1" x14ac:dyDescent="0.2">
      <c r="A2022" s="9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1">
        <f t="shared" si="126"/>
        <v>41737.097499999996</v>
      </c>
      <c r="T2022" s="11">
        <f t="shared" si="127"/>
        <v>41773.961111111108</v>
      </c>
    </row>
    <row r="2023" spans="1:20" ht="48" hidden="1" x14ac:dyDescent="0.2">
      <c r="A2023" s="9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ht="48" hidden="1" x14ac:dyDescent="0.2">
      <c r="A2024" s="9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ht="48" hidden="1" x14ac:dyDescent="0.2">
      <c r="A2025" s="9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ht="48" hidden="1" x14ac:dyDescent="0.2">
      <c r="A2026" s="9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ht="48" hidden="1" x14ac:dyDescent="0.2">
      <c r="A2027" s="9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ht="32" hidden="1" x14ac:dyDescent="0.2">
      <c r="A2028" s="9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ht="48" hidden="1" x14ac:dyDescent="0.2">
      <c r="A2029" s="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1">
        <f t="shared" si="126"/>
        <v>42048.813877314817</v>
      </c>
      <c r="T2029" s="11">
        <f t="shared" si="127"/>
        <v>42093.772210648152</v>
      </c>
    </row>
    <row r="2030" spans="1:20" ht="32" hidden="1" x14ac:dyDescent="0.2">
      <c r="A2030" s="9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ht="32" hidden="1" x14ac:dyDescent="0.2">
      <c r="A2031" s="9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ht="48" hidden="1" x14ac:dyDescent="0.2">
      <c r="A2032" s="9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ht="32" hidden="1" x14ac:dyDescent="0.2">
      <c r="A2033" s="9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ht="48" hidden="1" x14ac:dyDescent="0.2">
      <c r="A2034" s="9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ht="48" hidden="1" x14ac:dyDescent="0.2">
      <c r="A2035" s="9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ht="48" hidden="1" x14ac:dyDescent="0.2">
      <c r="A2036" s="9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ht="48" hidden="1" x14ac:dyDescent="0.2">
      <c r="A2037" s="9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ht="48" hidden="1" x14ac:dyDescent="0.2">
      <c r="A2038" s="9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1">
        <f t="shared" si="126"/>
        <v>41738.864803240744</v>
      </c>
      <c r="T2038" s="11">
        <f t="shared" si="127"/>
        <v>41768.864803240744</v>
      </c>
    </row>
    <row r="2039" spans="1:20" ht="48" hidden="1" x14ac:dyDescent="0.2">
      <c r="A2039" s="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ht="48" hidden="1" x14ac:dyDescent="0.2">
      <c r="A2040" s="9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ht="32" hidden="1" x14ac:dyDescent="0.2">
      <c r="A2041" s="9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ht="32" hidden="1" x14ac:dyDescent="0.2">
      <c r="A2042" s="9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1">
        <f t="shared" si="126"/>
        <v>41578.927118055559</v>
      </c>
      <c r="T2042" s="11">
        <f t="shared" si="127"/>
        <v>41593.968784722223</v>
      </c>
    </row>
    <row r="2043" spans="1:20" ht="48" hidden="1" x14ac:dyDescent="0.2">
      <c r="A2043" s="9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ht="48" hidden="1" x14ac:dyDescent="0.2">
      <c r="A2044" s="9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ht="48" hidden="1" x14ac:dyDescent="0.2">
      <c r="A2045" s="9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ht="48" hidden="1" x14ac:dyDescent="0.2">
      <c r="A2046" s="9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ht="48" hidden="1" x14ac:dyDescent="0.2">
      <c r="A2047" s="9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1">
        <f t="shared" si="126"/>
        <v>41069.088506944441</v>
      </c>
      <c r="T2047" s="11">
        <f t="shared" si="127"/>
        <v>41099.088506944441</v>
      </c>
    </row>
    <row r="2048" spans="1:20" ht="48" hidden="1" x14ac:dyDescent="0.2">
      <c r="A2048" s="9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ht="48" hidden="1" x14ac:dyDescent="0.2">
      <c r="A2049" s="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1">
        <f t="shared" si="126"/>
        <v>42081.903587962966</v>
      </c>
      <c r="T2049" s="11">
        <f t="shared" si="127"/>
        <v>42111</v>
      </c>
    </row>
    <row r="2050" spans="1:20" ht="48" hidden="1" x14ac:dyDescent="0.2">
      <c r="A2050" s="9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ROUND(E2050/D2050*100,0)</f>
        <v>148</v>
      </c>
      <c r="P2050">
        <f t="shared" si="125"/>
        <v>91.83</v>
      </c>
      <c r="Q2050" s="13" t="s">
        <v>8317</v>
      </c>
      <c r="R2050" t="s">
        <v>8347</v>
      </c>
      <c r="S2050" s="11">
        <f t="shared" si="126"/>
        <v>41387.651516203703</v>
      </c>
      <c r="T2050" s="11">
        <f t="shared" si="127"/>
        <v>41417.651516203703</v>
      </c>
    </row>
    <row r="2051" spans="1:20" ht="16" hidden="1" x14ac:dyDescent="0.2">
      <c r="A2051" s="9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hidden="1" x14ac:dyDescent="0.2">
      <c r="A2052" s="9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ht="48" hidden="1" x14ac:dyDescent="0.2">
      <c r="A2053" s="9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ht="48" hidden="1" x14ac:dyDescent="0.2">
      <c r="A2054" s="9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ht="48" hidden="1" x14ac:dyDescent="0.2">
      <c r="A2055" s="9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ht="48" hidden="1" x14ac:dyDescent="0.2">
      <c r="A2056" s="9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ht="48" hidden="1" x14ac:dyDescent="0.2">
      <c r="A2057" s="9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ht="48" hidden="1" x14ac:dyDescent="0.2">
      <c r="A2058" s="9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ht="48" hidden="1" x14ac:dyDescent="0.2">
      <c r="A2059" s="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ht="32" hidden="1" x14ac:dyDescent="0.2">
      <c r="A2060" s="9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ht="48" hidden="1" x14ac:dyDescent="0.2">
      <c r="A2061" s="9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ht="48" hidden="1" x14ac:dyDescent="0.2">
      <c r="A2062" s="9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ht="48" hidden="1" x14ac:dyDescent="0.2">
      <c r="A2063" s="9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ht="48" hidden="1" x14ac:dyDescent="0.2">
      <c r="A2064" s="9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ht="32" hidden="1" x14ac:dyDescent="0.2">
      <c r="A2065" s="9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ht="48" hidden="1" x14ac:dyDescent="0.2">
      <c r="A2066" s="9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ht="48" hidden="1" x14ac:dyDescent="0.2">
      <c r="A2067" s="9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ht="48" hidden="1" x14ac:dyDescent="0.2">
      <c r="A2068" s="9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ht="48" hidden="1" x14ac:dyDescent="0.2">
      <c r="A2069" s="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ht="48" hidden="1" x14ac:dyDescent="0.2">
      <c r="A2070" s="9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ht="48" hidden="1" x14ac:dyDescent="0.2">
      <c r="A2071" s="9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ht="48" hidden="1" x14ac:dyDescent="0.2">
      <c r="A2072" s="9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ht="48" hidden="1" x14ac:dyDescent="0.2">
      <c r="A2073" s="9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ht="48" hidden="1" x14ac:dyDescent="0.2">
      <c r="A2074" s="9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ht="48" hidden="1" x14ac:dyDescent="0.2">
      <c r="A2075" s="9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ht="32" hidden="1" x14ac:dyDescent="0.2">
      <c r="A2076" s="9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ht="48" hidden="1" x14ac:dyDescent="0.2">
      <c r="A2077" s="9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ht="32" hidden="1" x14ac:dyDescent="0.2">
      <c r="A2078" s="9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ht="48" hidden="1" x14ac:dyDescent="0.2">
      <c r="A2079" s="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ht="48" hidden="1" x14ac:dyDescent="0.2">
      <c r="A2080" s="9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ht="48" hidden="1" x14ac:dyDescent="0.2">
      <c r="A2081" s="9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ht="48" hidden="1" x14ac:dyDescent="0.2">
      <c r="A2082" s="9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ht="48" hidden="1" x14ac:dyDescent="0.2">
      <c r="A2083" s="9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1">
        <f t="shared" si="130"/>
        <v>41004.156886574077</v>
      </c>
      <c r="T2083" s="11">
        <f t="shared" si="131"/>
        <v>41045.207638888889</v>
      </c>
    </row>
    <row r="2084" spans="1:20" ht="48" hidden="1" x14ac:dyDescent="0.2">
      <c r="A2084" s="9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1">
        <f t="shared" si="130"/>
        <v>40811.120324074072</v>
      </c>
      <c r="T2084" s="11">
        <f t="shared" si="131"/>
        <v>40871.161990740737</v>
      </c>
    </row>
    <row r="2085" spans="1:20" ht="48" hidden="1" x14ac:dyDescent="0.2">
      <c r="A2085" s="9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ht="48" hidden="1" x14ac:dyDescent="0.2">
      <c r="A2086" s="9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ht="48" hidden="1" x14ac:dyDescent="0.2">
      <c r="A2087" s="9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ht="48" hidden="1" x14ac:dyDescent="0.2">
      <c r="A2088" s="9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ht="48" hidden="1" x14ac:dyDescent="0.2">
      <c r="A2089" s="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ht="48" hidden="1" x14ac:dyDescent="0.2">
      <c r="A2090" s="9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1">
        <f t="shared" si="130"/>
        <v>40395.714722222219</v>
      </c>
      <c r="T2090" s="11">
        <f t="shared" si="131"/>
        <v>40432.165972222225</v>
      </c>
    </row>
    <row r="2091" spans="1:20" ht="32" hidden="1" x14ac:dyDescent="0.2">
      <c r="A2091" s="9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ht="48" hidden="1" x14ac:dyDescent="0.2">
      <c r="A2092" s="9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1">
        <f t="shared" si="130"/>
        <v>41299.381423611114</v>
      </c>
      <c r="T2092" s="11">
        <f t="shared" si="131"/>
        <v>41329.381423611114</v>
      </c>
    </row>
    <row r="2093" spans="1:20" ht="48" hidden="1" x14ac:dyDescent="0.2">
      <c r="A2093" s="9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1">
        <f t="shared" si="130"/>
        <v>40555.322662037033</v>
      </c>
      <c r="T2093" s="11">
        <f t="shared" si="131"/>
        <v>40603.833333333336</v>
      </c>
    </row>
    <row r="2094" spans="1:20" ht="48" hidden="1" x14ac:dyDescent="0.2">
      <c r="A2094" s="9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ht="48" hidden="1" x14ac:dyDescent="0.2">
      <c r="A2095" s="9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ht="48" hidden="1" x14ac:dyDescent="0.2">
      <c r="A2096" s="9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ht="48" hidden="1" x14ac:dyDescent="0.2">
      <c r="A2097" s="9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1">
        <f t="shared" si="130"/>
        <v>40758.733483796292</v>
      </c>
      <c r="T2097" s="11">
        <f t="shared" si="131"/>
        <v>40818.733483796292</v>
      </c>
    </row>
    <row r="2098" spans="1:20" ht="48" hidden="1" x14ac:dyDescent="0.2">
      <c r="A2098" s="9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ht="48" hidden="1" x14ac:dyDescent="0.2">
      <c r="A2099" s="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1">
        <f t="shared" si="130"/>
        <v>40818.58489583333</v>
      </c>
      <c r="T2099" s="11">
        <f t="shared" si="131"/>
        <v>40878.626562500001</v>
      </c>
    </row>
    <row r="2100" spans="1:20" ht="48" hidden="1" x14ac:dyDescent="0.2">
      <c r="A2100" s="9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 ht="16" hidden="1" x14ac:dyDescent="0.2">
      <c r="A2101" s="9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ht="48" hidden="1" x14ac:dyDescent="0.2">
      <c r="A2102" s="9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ht="48" hidden="1" x14ac:dyDescent="0.2">
      <c r="A2103" s="9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ht="48" hidden="1" x14ac:dyDescent="0.2">
      <c r="A2104" s="9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ht="32" hidden="1" x14ac:dyDescent="0.2">
      <c r="A2105" s="9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ht="48" hidden="1" x14ac:dyDescent="0.2">
      <c r="A2106" s="9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1">
        <f t="shared" si="130"/>
        <v>41394.074467592596</v>
      </c>
      <c r="T2106" s="11">
        <f t="shared" si="131"/>
        <v>41425</v>
      </c>
    </row>
    <row r="2107" spans="1:20" ht="32" hidden="1" x14ac:dyDescent="0.2">
      <c r="A2107" s="9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ht="48" hidden="1" x14ac:dyDescent="0.2">
      <c r="A2108" s="9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ht="48" hidden="1" x14ac:dyDescent="0.2">
      <c r="A2109" s="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ht="48" hidden="1" x14ac:dyDescent="0.2">
      <c r="A2110" s="9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ht="32" hidden="1" x14ac:dyDescent="0.2">
      <c r="A2111" s="9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ht="32" hidden="1" x14ac:dyDescent="0.2">
      <c r="A2112" s="9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ht="48" hidden="1" x14ac:dyDescent="0.2">
      <c r="A2113" s="9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ht="48" hidden="1" x14ac:dyDescent="0.2">
      <c r="A2114" s="9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ROUND(E2114/D2114*100,0)</f>
        <v>100</v>
      </c>
      <c r="P2114">
        <f t="shared" si="129"/>
        <v>27.27</v>
      </c>
      <c r="Q2114" s="13" t="s">
        <v>8323</v>
      </c>
      <c r="R2114" t="s">
        <v>8327</v>
      </c>
      <c r="S2114" s="11">
        <f t="shared" si="130"/>
        <v>41365.928159722222</v>
      </c>
      <c r="T2114" s="11">
        <f t="shared" si="131"/>
        <v>41379.928159722222</v>
      </c>
    </row>
    <row r="2115" spans="1:20" ht="32" hidden="1" x14ac:dyDescent="0.2">
      <c r="A2115" s="9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hidden="1" x14ac:dyDescent="0.2">
      <c r="A2116" s="9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ht="48" hidden="1" x14ac:dyDescent="0.2">
      <c r="A2117" s="9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ht="48" hidden="1" x14ac:dyDescent="0.2">
      <c r="A2118" s="9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ht="48" hidden="1" x14ac:dyDescent="0.2">
      <c r="A2119" s="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ht="32" hidden="1" x14ac:dyDescent="0.2">
      <c r="A2120" s="9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ht="48" hidden="1" x14ac:dyDescent="0.2">
      <c r="A2121" s="9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ht="48" hidden="1" x14ac:dyDescent="0.2">
      <c r="A2122" s="9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ht="32" hidden="1" x14ac:dyDescent="0.2">
      <c r="A2123" s="9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ht="32" hidden="1" x14ac:dyDescent="0.2">
      <c r="A2124" s="9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ht="64" hidden="1" x14ac:dyDescent="0.2">
      <c r="A2125" s="9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ht="48" hidden="1" x14ac:dyDescent="0.2">
      <c r="A2126" s="9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1">
        <f t="shared" si="134"/>
        <v>40464.028182870366</v>
      </c>
      <c r="T2126" s="11">
        <f t="shared" si="135"/>
        <v>40512.208333333336</v>
      </c>
    </row>
    <row r="2127" spans="1:20" ht="48" hidden="1" x14ac:dyDescent="0.2">
      <c r="A2127" s="9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ht="48" hidden="1" x14ac:dyDescent="0.2">
      <c r="A2128" s="9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ht="16" hidden="1" x14ac:dyDescent="0.2">
      <c r="A2129" s="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1">
        <f t="shared" si="134"/>
        <v>42045.50535879629</v>
      </c>
      <c r="T2129" s="11">
        <f t="shared" si="135"/>
        <v>42075.463692129633</v>
      </c>
    </row>
    <row r="2130" spans="1:20" ht="48" hidden="1" x14ac:dyDescent="0.2">
      <c r="A2130" s="9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ht="48" hidden="1" x14ac:dyDescent="0.2">
      <c r="A2131" s="9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ht="32" hidden="1" x14ac:dyDescent="0.2">
      <c r="A2132" s="9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ht="48" hidden="1" x14ac:dyDescent="0.2">
      <c r="A2133" s="9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ht="48" hidden="1" x14ac:dyDescent="0.2">
      <c r="A2134" s="9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ht="48" hidden="1" x14ac:dyDescent="0.2">
      <c r="A2135" s="9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ht="48" hidden="1" x14ac:dyDescent="0.2">
      <c r="A2136" s="9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ht="48" hidden="1" x14ac:dyDescent="0.2">
      <c r="A2137" s="9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1">
        <f t="shared" si="134"/>
        <v>41156.963344907403</v>
      </c>
      <c r="T2137" s="11">
        <f t="shared" si="135"/>
        <v>41186.963344907403</v>
      </c>
    </row>
    <row r="2138" spans="1:20" ht="48" hidden="1" x14ac:dyDescent="0.2">
      <c r="A2138" s="9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ht="48" hidden="1" x14ac:dyDescent="0.2">
      <c r="A2139" s="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ht="32" hidden="1" x14ac:dyDescent="0.2">
      <c r="A2140" s="9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ht="48" hidden="1" x14ac:dyDescent="0.2">
      <c r="A2141" s="9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ht="48" hidden="1" x14ac:dyDescent="0.2">
      <c r="A2142" s="9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ht="48" hidden="1" x14ac:dyDescent="0.2">
      <c r="A2143" s="9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ht="48" hidden="1" x14ac:dyDescent="0.2">
      <c r="A2144" s="9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ht="48" hidden="1" x14ac:dyDescent="0.2">
      <c r="A2145" s="9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ht="32" hidden="1" x14ac:dyDescent="0.2">
      <c r="A2146" s="9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ht="48" hidden="1" x14ac:dyDescent="0.2">
      <c r="A2147" s="9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ht="48" hidden="1" x14ac:dyDescent="0.2">
      <c r="A2148" s="9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 ht="16" hidden="1" x14ac:dyDescent="0.2">
      <c r="A2149" s="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ht="48" hidden="1" x14ac:dyDescent="0.2">
      <c r="A2150" s="9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ht="48" hidden="1" x14ac:dyDescent="0.2">
      <c r="A2151" s="9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1">
        <f t="shared" si="134"/>
        <v>40355.024953703702</v>
      </c>
      <c r="T2151" s="11">
        <f t="shared" si="135"/>
        <v>40390</v>
      </c>
    </row>
    <row r="2152" spans="1:20" ht="16" hidden="1" x14ac:dyDescent="0.2">
      <c r="A2152" s="9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ht="48" hidden="1" x14ac:dyDescent="0.2">
      <c r="A2153" s="9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1">
        <f t="shared" si="134"/>
        <v>42520.847384259265</v>
      </c>
      <c r="T2153" s="11">
        <f t="shared" si="135"/>
        <v>42550.847384259265</v>
      </c>
    </row>
    <row r="2154" spans="1:20" ht="48" hidden="1" x14ac:dyDescent="0.2">
      <c r="A2154" s="9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ht="48" hidden="1" x14ac:dyDescent="0.2">
      <c r="A2155" s="9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ht="32" hidden="1" x14ac:dyDescent="0.2">
      <c r="A2156" s="9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ht="48" hidden="1" x14ac:dyDescent="0.2">
      <c r="A2157" s="9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ht="32" hidden="1" x14ac:dyDescent="0.2">
      <c r="A2158" s="9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ht="32" hidden="1" x14ac:dyDescent="0.2">
      <c r="A2159" s="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ht="48" hidden="1" x14ac:dyDescent="0.2">
      <c r="A2160" s="9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ht="64" hidden="1" x14ac:dyDescent="0.2">
      <c r="A2161" s="9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1">
        <f t="shared" si="134"/>
        <v>40710.731180555551</v>
      </c>
      <c r="T2161" s="11">
        <f t="shared" si="135"/>
        <v>40740.731180555551</v>
      </c>
    </row>
    <row r="2162" spans="1:20" ht="48" hidden="1" x14ac:dyDescent="0.2">
      <c r="A2162" s="9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ht="32" hidden="1" x14ac:dyDescent="0.2">
      <c r="A2163" s="9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1">
        <f t="shared" si="134"/>
        <v>42240.852534722217</v>
      </c>
      <c r="T2163" s="11">
        <f t="shared" si="135"/>
        <v>42270.852534722217</v>
      </c>
    </row>
    <row r="2164" spans="1:20" ht="48" hidden="1" x14ac:dyDescent="0.2">
      <c r="A2164" s="9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ht="48" hidden="1" x14ac:dyDescent="0.2">
      <c r="A2165" s="9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ht="32" hidden="1" x14ac:dyDescent="0.2">
      <c r="A2166" s="9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ht="48" hidden="1" x14ac:dyDescent="0.2">
      <c r="A2167" s="9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ht="48" hidden="1" x14ac:dyDescent="0.2">
      <c r="A2168" s="9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ht="32" hidden="1" x14ac:dyDescent="0.2">
      <c r="A2169" s="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ht="32" hidden="1" x14ac:dyDescent="0.2">
      <c r="A2170" s="9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ht="48" hidden="1" x14ac:dyDescent="0.2">
      <c r="A2171" s="9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ht="48" hidden="1" x14ac:dyDescent="0.2">
      <c r="A2172" s="9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ht="48" hidden="1" x14ac:dyDescent="0.2">
      <c r="A2173" s="9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ht="48" hidden="1" x14ac:dyDescent="0.2">
      <c r="A2174" s="9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1">
        <f t="shared" si="134"/>
        <v>42082.580092592587</v>
      </c>
      <c r="T2174" s="11">
        <f t="shared" si="135"/>
        <v>42112.580092592587</v>
      </c>
    </row>
    <row r="2175" spans="1:20" ht="48" hidden="1" x14ac:dyDescent="0.2">
      <c r="A2175" s="9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ht="48" hidden="1" x14ac:dyDescent="0.2">
      <c r="A2176" s="9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ht="48" hidden="1" x14ac:dyDescent="0.2">
      <c r="A2177" s="9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ht="48" hidden="1" x14ac:dyDescent="0.2">
      <c r="A2178" s="9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ROUND(E2178/D2178*100,0)</f>
        <v>126</v>
      </c>
      <c r="P2178">
        <f t="shared" si="133"/>
        <v>88.75</v>
      </c>
      <c r="Q2178" s="13" t="s">
        <v>8323</v>
      </c>
      <c r="R2178" t="s">
        <v>8324</v>
      </c>
      <c r="S2178" s="11">
        <f t="shared" si="134"/>
        <v>42096.633206018523</v>
      </c>
      <c r="T2178" s="11">
        <f t="shared" si="135"/>
        <v>42126.633206018523</v>
      </c>
    </row>
    <row r="2179" spans="1:20" ht="64" hidden="1" x14ac:dyDescent="0.2">
      <c r="A2179" s="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hidden="1" x14ac:dyDescent="0.2">
      <c r="A2180" s="9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ht="32" hidden="1" x14ac:dyDescent="0.2">
      <c r="A2181" s="9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ht="32" hidden="1" x14ac:dyDescent="0.2">
      <c r="A2182" s="9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ht="48" hidden="1" x14ac:dyDescent="0.2">
      <c r="A2183" s="9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ht="32" hidden="1" x14ac:dyDescent="0.2">
      <c r="A2184" s="9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ht="48" hidden="1" x14ac:dyDescent="0.2">
      <c r="A2185" s="9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1">
        <f t="shared" si="138"/>
        <v>42745.365474537044</v>
      </c>
      <c r="T2185" s="11">
        <f t="shared" si="139"/>
        <v>42775.208333333328</v>
      </c>
    </row>
    <row r="2186" spans="1:20" ht="48" hidden="1" x14ac:dyDescent="0.2">
      <c r="A2186" s="9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ht="48" hidden="1" x14ac:dyDescent="0.2">
      <c r="A2187" s="9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1">
        <f t="shared" si="138"/>
        <v>41319.349988425929</v>
      </c>
      <c r="T2187" s="11">
        <f t="shared" si="139"/>
        <v>41359.349988425929</v>
      </c>
    </row>
    <row r="2188" spans="1:20" ht="32" hidden="1" x14ac:dyDescent="0.2">
      <c r="A2188" s="9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ht="48" hidden="1" x14ac:dyDescent="0.2">
      <c r="A2189" s="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ht="48" hidden="1" x14ac:dyDescent="0.2">
      <c r="A2190" s="9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ht="48" hidden="1" x14ac:dyDescent="0.2">
      <c r="A2191" s="9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ht="48" hidden="1" x14ac:dyDescent="0.2">
      <c r="A2192" s="9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ht="48" hidden="1" x14ac:dyDescent="0.2">
      <c r="A2193" s="9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ht="48" hidden="1" x14ac:dyDescent="0.2">
      <c r="A2194" s="9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ht="48" hidden="1" x14ac:dyDescent="0.2">
      <c r="A2195" s="9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ht="48" hidden="1" x14ac:dyDescent="0.2">
      <c r="A2196" s="9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ht="32" hidden="1" x14ac:dyDescent="0.2">
      <c r="A2197" s="9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ht="32" hidden="1" x14ac:dyDescent="0.2">
      <c r="A2198" s="9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ht="48" hidden="1" x14ac:dyDescent="0.2">
      <c r="A2199" s="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ht="48" hidden="1" x14ac:dyDescent="0.2">
      <c r="A2200" s="9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ht="32" hidden="1" x14ac:dyDescent="0.2">
      <c r="A2201" s="9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ht="48" hidden="1" x14ac:dyDescent="0.2">
      <c r="A2202" s="9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ht="48" hidden="1" x14ac:dyDescent="0.2">
      <c r="A2203" s="9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1">
        <f t="shared" si="138"/>
        <v>41276.846817129634</v>
      </c>
      <c r="T2203" s="11">
        <f t="shared" si="139"/>
        <v>41290.846817129634</v>
      </c>
    </row>
    <row r="2204" spans="1:20" ht="32" hidden="1" x14ac:dyDescent="0.2">
      <c r="A2204" s="9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ht="48" hidden="1" x14ac:dyDescent="0.2">
      <c r="A2205" s="9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ht="48" hidden="1" x14ac:dyDescent="0.2">
      <c r="A2206" s="9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ht="48" hidden="1" x14ac:dyDescent="0.2">
      <c r="A2207" s="9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1">
        <f t="shared" si="138"/>
        <v>41031.82163194444</v>
      </c>
      <c r="T2207" s="11">
        <f t="shared" si="139"/>
        <v>41061.82163194444</v>
      </c>
    </row>
    <row r="2208" spans="1:20" ht="48" hidden="1" x14ac:dyDescent="0.2">
      <c r="A2208" s="9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ht="48" hidden="1" x14ac:dyDescent="0.2">
      <c r="A2209" s="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ht="48" hidden="1" x14ac:dyDescent="0.2">
      <c r="A2210" s="9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ht="32" hidden="1" x14ac:dyDescent="0.2">
      <c r="A2211" s="9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ht="48" hidden="1" x14ac:dyDescent="0.2">
      <c r="A2212" s="9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1">
        <f t="shared" si="138"/>
        <v>40956.066087962965</v>
      </c>
      <c r="T2212" s="11">
        <f t="shared" si="139"/>
        <v>41013.73333333333</v>
      </c>
    </row>
    <row r="2213" spans="1:20" ht="48" hidden="1" x14ac:dyDescent="0.2">
      <c r="A2213" s="9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ht="48" hidden="1" x14ac:dyDescent="0.2">
      <c r="A2214" s="9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ht="48" hidden="1" x14ac:dyDescent="0.2">
      <c r="A2215" s="9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ht="48" hidden="1" x14ac:dyDescent="0.2">
      <c r="A2216" s="9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ht="32" hidden="1" x14ac:dyDescent="0.2">
      <c r="A2217" s="9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ht="48" hidden="1" x14ac:dyDescent="0.2">
      <c r="A2218" s="9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1">
        <f t="shared" si="138"/>
        <v>42194.751678240747</v>
      </c>
      <c r="T2218" s="11">
        <f t="shared" si="139"/>
        <v>42208.751678240747</v>
      </c>
    </row>
    <row r="2219" spans="1:20" ht="48" hidden="1" x14ac:dyDescent="0.2">
      <c r="A2219" s="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ht="48" hidden="1" x14ac:dyDescent="0.2">
      <c r="A2220" s="9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1">
        <f t="shared" si="138"/>
        <v>41127.812303240738</v>
      </c>
      <c r="T2220" s="11">
        <f t="shared" si="139"/>
        <v>41150</v>
      </c>
    </row>
    <row r="2221" spans="1:20" ht="48" hidden="1" x14ac:dyDescent="0.2">
      <c r="A2221" s="9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ht="48" hidden="1" x14ac:dyDescent="0.2">
      <c r="A2222" s="9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ht="48" hidden="1" x14ac:dyDescent="0.2">
      <c r="A2223" s="9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1">
        <f t="shared" si="138"/>
        <v>42452.666770833333</v>
      </c>
      <c r="T2223" s="11">
        <f t="shared" si="139"/>
        <v>42483</v>
      </c>
    </row>
    <row r="2224" spans="1:20" ht="48" hidden="1" x14ac:dyDescent="0.2">
      <c r="A2224" s="9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ht="48" hidden="1" x14ac:dyDescent="0.2">
      <c r="A2225" s="9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ht="48" hidden="1" x14ac:dyDescent="0.2">
      <c r="A2226" s="9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ht="48" hidden="1" x14ac:dyDescent="0.2">
      <c r="A2227" s="9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ht="48" hidden="1" x14ac:dyDescent="0.2">
      <c r="A2228" s="9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ht="48" hidden="1" x14ac:dyDescent="0.2">
      <c r="A2229" s="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ht="48" hidden="1" x14ac:dyDescent="0.2">
      <c r="A2230" s="9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ht="48" hidden="1" x14ac:dyDescent="0.2">
      <c r="A2231" s="9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ht="48" hidden="1" x14ac:dyDescent="0.2">
      <c r="A2232" s="9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ht="48" hidden="1" x14ac:dyDescent="0.2">
      <c r="A2233" s="9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ht="48" hidden="1" x14ac:dyDescent="0.2">
      <c r="A2234" s="9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ht="48" hidden="1" x14ac:dyDescent="0.2">
      <c r="A2235" s="9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1">
        <f t="shared" si="138"/>
        <v>42331.378923611104</v>
      </c>
      <c r="T2235" s="11">
        <f t="shared" si="139"/>
        <v>42352</v>
      </c>
    </row>
    <row r="2236" spans="1:20" ht="48" hidden="1" x14ac:dyDescent="0.2">
      <c r="A2236" s="9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ht="32" hidden="1" x14ac:dyDescent="0.2">
      <c r="A2237" s="9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1">
        <f t="shared" si="138"/>
        <v>42062.022118055553</v>
      </c>
      <c r="T2237" s="11">
        <f t="shared" si="139"/>
        <v>42091.980451388896</v>
      </c>
    </row>
    <row r="2238" spans="1:20" ht="32" hidden="1" x14ac:dyDescent="0.2">
      <c r="A2238" s="9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ht="48" hidden="1" x14ac:dyDescent="0.2">
      <c r="A2239" s="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ht="32" hidden="1" x14ac:dyDescent="0.2">
      <c r="A2240" s="9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ht="32" hidden="1" x14ac:dyDescent="0.2">
      <c r="A2241" s="9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ht="48" hidden="1" x14ac:dyDescent="0.2">
      <c r="A2242" s="9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ROUND(E2242/D2242*100,0)</f>
        <v>271</v>
      </c>
      <c r="P2242">
        <f t="shared" si="137"/>
        <v>140.97999999999999</v>
      </c>
      <c r="Q2242" s="13" t="s">
        <v>8331</v>
      </c>
      <c r="R2242" t="s">
        <v>8349</v>
      </c>
      <c r="S2242" s="11">
        <f t="shared" si="138"/>
        <v>42452.825740740736</v>
      </c>
      <c r="T2242" s="11">
        <f t="shared" si="139"/>
        <v>42482.825740740736</v>
      </c>
    </row>
    <row r="2243" spans="1:20" ht="48" hidden="1" x14ac:dyDescent="0.2">
      <c r="A2243" s="9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hidden="1" x14ac:dyDescent="0.2">
      <c r="A2244" s="9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1">
        <f t="shared" si="142"/>
        <v>41569.575613425928</v>
      </c>
      <c r="T2244" s="11">
        <f t="shared" si="143"/>
        <v>41605.126388888886</v>
      </c>
    </row>
    <row r="2245" spans="1:20" ht="48" hidden="1" x14ac:dyDescent="0.2">
      <c r="A2245" s="9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ht="48" hidden="1" x14ac:dyDescent="0.2">
      <c r="A2246" s="9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ht="48" hidden="1" x14ac:dyDescent="0.2">
      <c r="A2247" s="9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1">
        <f t="shared" si="142"/>
        <v>41660.708530092597</v>
      </c>
      <c r="T2247" s="11">
        <f t="shared" si="143"/>
        <v>41691.75</v>
      </c>
    </row>
    <row r="2248" spans="1:20" ht="48" hidden="1" x14ac:dyDescent="0.2">
      <c r="A2248" s="9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ht="32" hidden="1" x14ac:dyDescent="0.2">
      <c r="A2249" s="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ht="48" hidden="1" x14ac:dyDescent="0.2">
      <c r="A2250" s="9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ht="48" hidden="1" x14ac:dyDescent="0.2">
      <c r="A2251" s="9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1">
        <f t="shared" si="142"/>
        <v>41336.703298611108</v>
      </c>
      <c r="T2251" s="11">
        <f t="shared" si="143"/>
        <v>41366.661631944444</v>
      </c>
    </row>
    <row r="2252" spans="1:20" ht="48" hidden="1" x14ac:dyDescent="0.2">
      <c r="A2252" s="9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ht="48" hidden="1" x14ac:dyDescent="0.2">
      <c r="A2253" s="9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ht="48" hidden="1" x14ac:dyDescent="0.2">
      <c r="A2254" s="9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ht="48" hidden="1" x14ac:dyDescent="0.2">
      <c r="A2255" s="9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ht="32" hidden="1" x14ac:dyDescent="0.2">
      <c r="A2256" s="9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ht="32" hidden="1" x14ac:dyDescent="0.2">
      <c r="A2257" s="9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ht="48" hidden="1" x14ac:dyDescent="0.2">
      <c r="A2258" s="9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ht="48" hidden="1" x14ac:dyDescent="0.2">
      <c r="A2259" s="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ht="32" hidden="1" x14ac:dyDescent="0.2">
      <c r="A2260" s="9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ht="48" hidden="1" x14ac:dyDescent="0.2">
      <c r="A2261" s="9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ht="48" hidden="1" x14ac:dyDescent="0.2">
      <c r="A2262" s="9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ht="48" hidden="1" x14ac:dyDescent="0.2">
      <c r="A2263" s="9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ht="32" hidden="1" x14ac:dyDescent="0.2">
      <c r="A2264" s="9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1">
        <f t="shared" si="142"/>
        <v>41926.585162037038</v>
      </c>
      <c r="T2264" s="11">
        <f t="shared" si="143"/>
        <v>41961</v>
      </c>
    </row>
    <row r="2265" spans="1:20" ht="48" hidden="1" x14ac:dyDescent="0.2">
      <c r="A2265" s="9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ht="48" hidden="1" x14ac:dyDescent="0.2">
      <c r="A2266" s="9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ht="48" hidden="1" x14ac:dyDescent="0.2">
      <c r="A2267" s="9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ht="48" hidden="1" x14ac:dyDescent="0.2">
      <c r="A2268" s="9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ht="48" hidden="1" x14ac:dyDescent="0.2">
      <c r="A2269" s="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ht="48" hidden="1" x14ac:dyDescent="0.2">
      <c r="A2270" s="9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1">
        <f t="shared" si="142"/>
        <v>42776.082349537035</v>
      </c>
      <c r="T2270" s="11">
        <f t="shared" si="143"/>
        <v>42806.082349537035</v>
      </c>
    </row>
    <row r="2271" spans="1:20" ht="48" hidden="1" x14ac:dyDescent="0.2">
      <c r="A2271" s="9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ht="48" hidden="1" x14ac:dyDescent="0.2">
      <c r="A2272" s="9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ht="48" hidden="1" x14ac:dyDescent="0.2">
      <c r="A2273" s="9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ht="48" hidden="1" x14ac:dyDescent="0.2">
      <c r="A2274" s="9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1">
        <f t="shared" si="142"/>
        <v>42315.699490740735</v>
      </c>
      <c r="T2274" s="11">
        <f t="shared" si="143"/>
        <v>42345.699490740735</v>
      </c>
    </row>
    <row r="2275" spans="1:20" ht="48" hidden="1" x14ac:dyDescent="0.2">
      <c r="A2275" s="9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ht="48" hidden="1" x14ac:dyDescent="0.2">
      <c r="A2276" s="9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ht="48" hidden="1" x14ac:dyDescent="0.2">
      <c r="A2277" s="9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1">
        <f t="shared" si="142"/>
        <v>41965.616655092599</v>
      </c>
      <c r="T2277" s="11">
        <f t="shared" si="143"/>
        <v>41995.616655092599</v>
      </c>
    </row>
    <row r="2278" spans="1:20" ht="48" hidden="1" x14ac:dyDescent="0.2">
      <c r="A2278" s="9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ht="48" hidden="1" x14ac:dyDescent="0.2">
      <c r="A2279" s="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ht="32" hidden="1" x14ac:dyDescent="0.2">
      <c r="A2280" s="9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1">
        <f t="shared" si="142"/>
        <v>42338.709108796291</v>
      </c>
      <c r="T2280" s="11">
        <f t="shared" si="143"/>
        <v>42372.957638888889</v>
      </c>
    </row>
    <row r="2281" spans="1:20" ht="48" hidden="1" x14ac:dyDescent="0.2">
      <c r="A2281" s="9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1">
        <f t="shared" si="142"/>
        <v>42020.806701388887</v>
      </c>
      <c r="T2281" s="11">
        <f t="shared" si="143"/>
        <v>42039.166666666672</v>
      </c>
    </row>
    <row r="2282" spans="1:20" ht="48" hidden="1" x14ac:dyDescent="0.2">
      <c r="A2282" s="9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ht="48" hidden="1" x14ac:dyDescent="0.2">
      <c r="A2283" s="9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ht="32" hidden="1" x14ac:dyDescent="0.2">
      <c r="A2284" s="9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ht="48" hidden="1" x14ac:dyDescent="0.2">
      <c r="A2285" s="9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ht="32" hidden="1" x14ac:dyDescent="0.2">
      <c r="A2286" s="9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ht="48" hidden="1" x14ac:dyDescent="0.2">
      <c r="A2287" s="9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1">
        <f t="shared" si="142"/>
        <v>41059.185682870368</v>
      </c>
      <c r="T2287" s="11">
        <f t="shared" si="143"/>
        <v>41089.185682870368</v>
      </c>
    </row>
    <row r="2288" spans="1:20" ht="48" hidden="1" x14ac:dyDescent="0.2">
      <c r="A2288" s="9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ht="48" hidden="1" x14ac:dyDescent="0.2">
      <c r="A2289" s="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ht="48" hidden="1" x14ac:dyDescent="0.2">
      <c r="A2290" s="9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ht="48" hidden="1" x14ac:dyDescent="0.2">
      <c r="A2291" s="9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ht="48" hidden="1" x14ac:dyDescent="0.2">
      <c r="A2292" s="9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ht="48" hidden="1" x14ac:dyDescent="0.2">
      <c r="A2293" s="9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ht="48" hidden="1" x14ac:dyDescent="0.2">
      <c r="A2294" s="9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ht="32" hidden="1" x14ac:dyDescent="0.2">
      <c r="A2295" s="9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ht="48" hidden="1" x14ac:dyDescent="0.2">
      <c r="A2296" s="9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ht="48" hidden="1" x14ac:dyDescent="0.2">
      <c r="A2297" s="9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ht="48" hidden="1" x14ac:dyDescent="0.2">
      <c r="A2298" s="9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ht="32" hidden="1" x14ac:dyDescent="0.2">
      <c r="A2299" s="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ht="48" hidden="1" x14ac:dyDescent="0.2">
      <c r="A2300" s="9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ht="48" hidden="1" x14ac:dyDescent="0.2">
      <c r="A2301" s="9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ht="48" hidden="1" x14ac:dyDescent="0.2">
      <c r="A2302" s="9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ht="32" hidden="1" x14ac:dyDescent="0.2">
      <c r="A2303" s="9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ht="48" hidden="1" x14ac:dyDescent="0.2">
      <c r="A2304" s="9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ht="48" hidden="1" x14ac:dyDescent="0.2">
      <c r="A2305" s="9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ht="48" hidden="1" x14ac:dyDescent="0.2">
      <c r="A2306" s="9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ROUND(E2306/D2306*100,0)</f>
        <v>101</v>
      </c>
      <c r="P2306">
        <f t="shared" si="141"/>
        <v>53.47</v>
      </c>
      <c r="Q2306" s="13" t="s">
        <v>8323</v>
      </c>
      <c r="R2306" t="s">
        <v>8327</v>
      </c>
      <c r="S2306" s="11">
        <f t="shared" si="142"/>
        <v>40502.815868055557</v>
      </c>
      <c r="T2306" s="11">
        <f t="shared" si="143"/>
        <v>40544.207638888889</v>
      </c>
    </row>
    <row r="2307" spans="1:20" ht="48" hidden="1" x14ac:dyDescent="0.2">
      <c r="A2307" s="9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hidden="1" x14ac:dyDescent="0.2">
      <c r="A2308" s="9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ht="48" hidden="1" x14ac:dyDescent="0.2">
      <c r="A2309" s="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1">
        <f t="shared" si="146"/>
        <v>41004.802465277775</v>
      </c>
      <c r="T2309" s="11">
        <f t="shared" si="147"/>
        <v>41034.802407407406</v>
      </c>
    </row>
    <row r="2310" spans="1:20" ht="48" hidden="1" x14ac:dyDescent="0.2">
      <c r="A2310" s="9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ht="48" hidden="1" x14ac:dyDescent="0.2">
      <c r="A2311" s="9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ht="48" hidden="1" x14ac:dyDescent="0.2">
      <c r="A2312" s="9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ht="48" hidden="1" x14ac:dyDescent="0.2">
      <c r="A2313" s="9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ht="48" hidden="1" x14ac:dyDescent="0.2">
      <c r="A2314" s="9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ht="32" hidden="1" x14ac:dyDescent="0.2">
      <c r="A2315" s="9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ht="48" hidden="1" x14ac:dyDescent="0.2">
      <c r="A2316" s="9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ht="32" hidden="1" x14ac:dyDescent="0.2">
      <c r="A2317" s="9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ht="48" hidden="1" x14ac:dyDescent="0.2">
      <c r="A2318" s="9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1">
        <f t="shared" si="146"/>
        <v>40079.725115740745</v>
      </c>
      <c r="T2318" s="11">
        <f t="shared" si="147"/>
        <v>40156.76666666667</v>
      </c>
    </row>
    <row r="2319" spans="1:20" ht="48" hidden="1" x14ac:dyDescent="0.2">
      <c r="A2319" s="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ht="64" hidden="1" x14ac:dyDescent="0.2">
      <c r="A2320" s="9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ht="48" hidden="1" x14ac:dyDescent="0.2">
      <c r="A2321" s="9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ht="48" hidden="1" x14ac:dyDescent="0.2">
      <c r="A2322" s="9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ht="48" hidden="1" x14ac:dyDescent="0.2">
      <c r="A2323" s="9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ht="48" hidden="1" x14ac:dyDescent="0.2">
      <c r="A2324" s="9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1">
        <f t="shared" si="146"/>
        <v>42804.895474537043</v>
      </c>
      <c r="T2324" s="11">
        <f t="shared" si="147"/>
        <v>42834.853807870371</v>
      </c>
    </row>
    <row r="2325" spans="1:20" ht="48" hidden="1" x14ac:dyDescent="0.2">
      <c r="A2325" s="9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1">
        <f t="shared" si="146"/>
        <v>42807.755173611105</v>
      </c>
      <c r="T2325" s="11">
        <f t="shared" si="147"/>
        <v>42814.755173611105</v>
      </c>
    </row>
    <row r="2326" spans="1:20" ht="32" hidden="1" x14ac:dyDescent="0.2">
      <c r="A2326" s="9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ht="48" hidden="1" x14ac:dyDescent="0.2">
      <c r="A2327" s="9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ht="48" hidden="1" x14ac:dyDescent="0.2">
      <c r="A2328" s="9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ht="32" hidden="1" x14ac:dyDescent="0.2">
      <c r="A2329" s="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1">
        <f t="shared" si="146"/>
        <v>41842.917129629634</v>
      </c>
      <c r="T2329" s="11">
        <f t="shared" si="147"/>
        <v>41877.917129629634</v>
      </c>
    </row>
    <row r="2330" spans="1:20" ht="64" hidden="1" x14ac:dyDescent="0.2">
      <c r="A2330" s="9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1">
        <f t="shared" si="146"/>
        <v>42139.781678240746</v>
      </c>
      <c r="T2330" s="11">
        <f t="shared" si="147"/>
        <v>42169.781678240746</v>
      </c>
    </row>
    <row r="2331" spans="1:20" ht="48" hidden="1" x14ac:dyDescent="0.2">
      <c r="A2331" s="9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ht="48" hidden="1" x14ac:dyDescent="0.2">
      <c r="A2332" s="9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1">
        <f t="shared" si="146"/>
        <v>42332.89980324074</v>
      </c>
      <c r="T2332" s="11">
        <f t="shared" si="147"/>
        <v>42363</v>
      </c>
    </row>
    <row r="2333" spans="1:20" ht="48" hidden="1" x14ac:dyDescent="0.2">
      <c r="A2333" s="9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ht="48" hidden="1" x14ac:dyDescent="0.2">
      <c r="A2334" s="9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ht="48" hidden="1" x14ac:dyDescent="0.2">
      <c r="A2335" s="9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ht="48" hidden="1" x14ac:dyDescent="0.2">
      <c r="A2336" s="9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ht="48" hidden="1" x14ac:dyDescent="0.2">
      <c r="A2337" s="9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ht="48" hidden="1" x14ac:dyDescent="0.2">
      <c r="A2338" s="9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ht="32" hidden="1" x14ac:dyDescent="0.2">
      <c r="A2339" s="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ht="48" hidden="1" x14ac:dyDescent="0.2">
      <c r="A2340" s="9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1">
        <f t="shared" si="146"/>
        <v>41789.896805555552</v>
      </c>
      <c r="T2340" s="11">
        <f t="shared" si="147"/>
        <v>41819.896805555552</v>
      </c>
    </row>
    <row r="2341" spans="1:20" ht="48" hidden="1" x14ac:dyDescent="0.2">
      <c r="A2341" s="9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ht="48" hidden="1" x14ac:dyDescent="0.2">
      <c r="A2342" s="9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ht="48" hidden="1" x14ac:dyDescent="0.2">
      <c r="A2343" s="9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ht="48" hidden="1" x14ac:dyDescent="0.2">
      <c r="A2344" s="9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ht="48" hidden="1" x14ac:dyDescent="0.2">
      <c r="A2345" s="9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ht="48" hidden="1" x14ac:dyDescent="0.2">
      <c r="A2346" s="9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ht="48" hidden="1" x14ac:dyDescent="0.2">
      <c r="A2347" s="9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ht="48" hidden="1" x14ac:dyDescent="0.2">
      <c r="A2348" s="9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ht="48" hidden="1" x14ac:dyDescent="0.2">
      <c r="A2349" s="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1">
        <f t="shared" si="146"/>
        <v>42577.607361111113</v>
      </c>
      <c r="T2349" s="11">
        <f t="shared" si="147"/>
        <v>42607.607361111113</v>
      </c>
    </row>
    <row r="2350" spans="1:20" ht="48" hidden="1" x14ac:dyDescent="0.2">
      <c r="A2350" s="9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ht="48" hidden="1" x14ac:dyDescent="0.2">
      <c r="A2351" s="9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ht="32" hidden="1" x14ac:dyDescent="0.2">
      <c r="A2352" s="9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ht="32" hidden="1" x14ac:dyDescent="0.2">
      <c r="A2353" s="9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ht="48" hidden="1" x14ac:dyDescent="0.2">
      <c r="A2354" s="9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ht="48" hidden="1" x14ac:dyDescent="0.2">
      <c r="A2355" s="9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ht="48" hidden="1" x14ac:dyDescent="0.2">
      <c r="A2356" s="9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ht="48" hidden="1" x14ac:dyDescent="0.2">
      <c r="A2357" s="9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1">
        <f t="shared" si="146"/>
        <v>42096.918240740735</v>
      </c>
      <c r="T2357" s="11">
        <f t="shared" si="147"/>
        <v>42126.918240740735</v>
      </c>
    </row>
    <row r="2358" spans="1:20" ht="32" hidden="1" x14ac:dyDescent="0.2">
      <c r="A2358" s="9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ht="32" hidden="1" x14ac:dyDescent="0.2">
      <c r="A2359" s="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1">
        <f t="shared" si="146"/>
        <v>42264.620115740734</v>
      </c>
      <c r="T2359" s="11">
        <f t="shared" si="147"/>
        <v>42294.620115740734</v>
      </c>
    </row>
    <row r="2360" spans="1:20" ht="48" hidden="1" x14ac:dyDescent="0.2">
      <c r="A2360" s="9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ht="48" hidden="1" x14ac:dyDescent="0.2">
      <c r="A2361" s="9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ht="48" hidden="1" x14ac:dyDescent="0.2">
      <c r="A2362" s="9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ht="48" hidden="1" x14ac:dyDescent="0.2">
      <c r="A2363" s="9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ht="32" hidden="1" x14ac:dyDescent="0.2">
      <c r="A2364" s="9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ht="48" hidden="1" x14ac:dyDescent="0.2">
      <c r="A2365" s="9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ht="32" hidden="1" x14ac:dyDescent="0.2">
      <c r="A2366" s="9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ht="48" hidden="1" x14ac:dyDescent="0.2">
      <c r="A2367" s="9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ht="48" hidden="1" x14ac:dyDescent="0.2">
      <c r="A2368" s="9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ht="48" hidden="1" x14ac:dyDescent="0.2">
      <c r="A2369" s="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ht="48" hidden="1" x14ac:dyDescent="0.2">
      <c r="A2370" s="9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ROUND(E2370/D2370*100,0)</f>
        <v>0</v>
      </c>
      <c r="P2370">
        <f t="shared" si="145"/>
        <v>50</v>
      </c>
      <c r="Q2370" s="13" t="s">
        <v>8317</v>
      </c>
      <c r="R2370" t="s">
        <v>8318</v>
      </c>
      <c r="S2370" s="11">
        <f t="shared" si="146"/>
        <v>42063.721817129626</v>
      </c>
      <c r="T2370" s="11">
        <f t="shared" si="147"/>
        <v>42108.680150462969</v>
      </c>
    </row>
    <row r="2371" spans="1:20" ht="48" hidden="1" x14ac:dyDescent="0.2">
      <c r="A2371" s="9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hidden="1" x14ac:dyDescent="0.2">
      <c r="A2372" s="9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ht="48" hidden="1" x14ac:dyDescent="0.2">
      <c r="A2373" s="9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ht="48" hidden="1" x14ac:dyDescent="0.2">
      <c r="A2374" s="9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ht="32" hidden="1" x14ac:dyDescent="0.2">
      <c r="A2375" s="9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1">
        <f t="shared" si="150"/>
        <v>42215.662314814821</v>
      </c>
      <c r="T2375" s="11">
        <f t="shared" si="151"/>
        <v>42245.662314814821</v>
      </c>
    </row>
    <row r="2376" spans="1:20" ht="48" hidden="1" x14ac:dyDescent="0.2">
      <c r="A2376" s="9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1">
        <f t="shared" si="150"/>
        <v>42017.843287037031</v>
      </c>
      <c r="T2376" s="11">
        <f t="shared" si="151"/>
        <v>42047.843287037031</v>
      </c>
    </row>
    <row r="2377" spans="1:20" ht="48" hidden="1" x14ac:dyDescent="0.2">
      <c r="A2377" s="9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ht="48" hidden="1" x14ac:dyDescent="0.2">
      <c r="A2378" s="9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ht="48" hidden="1" x14ac:dyDescent="0.2">
      <c r="A2379" s="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ht="32" hidden="1" x14ac:dyDescent="0.2">
      <c r="A2380" s="9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ht="32" hidden="1" x14ac:dyDescent="0.2">
      <c r="A2381" s="9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ht="48" hidden="1" x14ac:dyDescent="0.2">
      <c r="A2382" s="9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ht="48" hidden="1" x14ac:dyDescent="0.2">
      <c r="A2383" s="9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ht="64" hidden="1" x14ac:dyDescent="0.2">
      <c r="A2384" s="9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ht="48" hidden="1" x14ac:dyDescent="0.2">
      <c r="A2385" s="9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ht="48" hidden="1" x14ac:dyDescent="0.2">
      <c r="A2386" s="9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ht="48" hidden="1" x14ac:dyDescent="0.2">
      <c r="A2387" s="9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ht="48" hidden="1" x14ac:dyDescent="0.2">
      <c r="A2388" s="9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ht="48" hidden="1" x14ac:dyDescent="0.2">
      <c r="A2389" s="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ht="48" hidden="1" x14ac:dyDescent="0.2">
      <c r="A2390" s="9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ht="48" hidden="1" x14ac:dyDescent="0.2">
      <c r="A2391" s="9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ht="48" hidden="1" x14ac:dyDescent="0.2">
      <c r="A2392" s="9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ht="32" hidden="1" x14ac:dyDescent="0.2">
      <c r="A2393" s="9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ht="48" hidden="1" x14ac:dyDescent="0.2">
      <c r="A2394" s="9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ht="48" hidden="1" x14ac:dyDescent="0.2">
      <c r="A2395" s="9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ht="48" hidden="1" x14ac:dyDescent="0.2">
      <c r="A2396" s="9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ht="48" hidden="1" x14ac:dyDescent="0.2">
      <c r="A2397" s="9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ht="48" hidden="1" x14ac:dyDescent="0.2">
      <c r="A2398" s="9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ht="48" hidden="1" x14ac:dyDescent="0.2">
      <c r="A2399" s="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ht="48" hidden="1" x14ac:dyDescent="0.2">
      <c r="A2400" s="9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ht="48" hidden="1" x14ac:dyDescent="0.2">
      <c r="A2401" s="9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ht="48" hidden="1" x14ac:dyDescent="0.2">
      <c r="A2402" s="9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ht="48" hidden="1" x14ac:dyDescent="0.2">
      <c r="A2403" s="9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 ht="16" hidden="1" x14ac:dyDescent="0.2">
      <c r="A2404" s="9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ht="48" hidden="1" x14ac:dyDescent="0.2">
      <c r="A2405" s="9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1">
        <f t="shared" si="150"/>
        <v>42399.882615740738</v>
      </c>
      <c r="T2405" s="11">
        <f t="shared" si="151"/>
        <v>42459.840949074074</v>
      </c>
    </row>
    <row r="2406" spans="1:20" ht="48" hidden="1" x14ac:dyDescent="0.2">
      <c r="A2406" s="9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ht="32" hidden="1" x14ac:dyDescent="0.2">
      <c r="A2407" s="9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ht="48" hidden="1" x14ac:dyDescent="0.2">
      <c r="A2408" s="9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ht="64" hidden="1" x14ac:dyDescent="0.2">
      <c r="A2409" s="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ht="32" hidden="1" x14ac:dyDescent="0.2">
      <c r="A2410" s="9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ht="32" hidden="1" x14ac:dyDescent="0.2">
      <c r="A2411" s="9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ht="64" hidden="1" x14ac:dyDescent="0.2">
      <c r="A2412" s="9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ht="48" hidden="1" x14ac:dyDescent="0.2">
      <c r="A2413" s="9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ht="48" hidden="1" x14ac:dyDescent="0.2">
      <c r="A2414" s="9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ht="48" hidden="1" x14ac:dyDescent="0.2">
      <c r="A2415" s="9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ht="48" hidden="1" x14ac:dyDescent="0.2">
      <c r="A2416" s="9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ht="48" hidden="1" x14ac:dyDescent="0.2">
      <c r="A2417" s="9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ht="48" hidden="1" x14ac:dyDescent="0.2">
      <c r="A2418" s="9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ht="48" hidden="1" x14ac:dyDescent="0.2">
      <c r="A2419" s="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 ht="16" hidden="1" x14ac:dyDescent="0.2">
      <c r="A2420" s="9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ht="48" hidden="1" x14ac:dyDescent="0.2">
      <c r="A2421" s="9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1">
        <f t="shared" si="150"/>
        <v>41993.738298611104</v>
      </c>
      <c r="T2421" s="11">
        <f t="shared" si="151"/>
        <v>42053.738298611104</v>
      </c>
    </row>
    <row r="2422" spans="1:20" ht="48" hidden="1" x14ac:dyDescent="0.2">
      <c r="A2422" s="9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ht="32" hidden="1" x14ac:dyDescent="0.2">
      <c r="A2423" s="9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ht="32" hidden="1" x14ac:dyDescent="0.2">
      <c r="A2424" s="9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ht="48" hidden="1" x14ac:dyDescent="0.2">
      <c r="A2425" s="9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ht="32" hidden="1" x14ac:dyDescent="0.2">
      <c r="A2426" s="9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ht="48" hidden="1" x14ac:dyDescent="0.2">
      <c r="A2427" s="9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ht="48" hidden="1" x14ac:dyDescent="0.2">
      <c r="A2428" s="9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1">
        <f t="shared" si="150"/>
        <v>42164.170046296291</v>
      </c>
      <c r="T2428" s="11">
        <f t="shared" si="151"/>
        <v>42224.170046296291</v>
      </c>
    </row>
    <row r="2429" spans="1:20" ht="32" hidden="1" x14ac:dyDescent="0.2">
      <c r="A2429" s="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1">
        <f t="shared" si="150"/>
        <v>42412.318668981476</v>
      </c>
      <c r="T2429" s="11">
        <f t="shared" si="151"/>
        <v>42452.277002314819</v>
      </c>
    </row>
    <row r="2430" spans="1:20" ht="32" hidden="1" x14ac:dyDescent="0.2">
      <c r="A2430" s="9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ht="48" hidden="1" x14ac:dyDescent="0.2">
      <c r="A2431" s="9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ht="48" hidden="1" x14ac:dyDescent="0.2">
      <c r="A2432" s="9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ht="32" hidden="1" x14ac:dyDescent="0.2">
      <c r="A2433" s="9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ht="48" hidden="1" x14ac:dyDescent="0.2">
      <c r="A2434" s="9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ROUND(E2434/D2434*100,0)</f>
        <v>0</v>
      </c>
      <c r="P2434">
        <f t="shared" si="149"/>
        <v>1</v>
      </c>
      <c r="Q2434" s="13" t="s">
        <v>8334</v>
      </c>
      <c r="R2434" t="s">
        <v>8335</v>
      </c>
      <c r="S2434" s="11">
        <f t="shared" si="150"/>
        <v>42041.218715277777</v>
      </c>
      <c r="T2434" s="11">
        <f t="shared" si="151"/>
        <v>42071.218715277777</v>
      </c>
    </row>
    <row r="2435" spans="1:20" ht="48" hidden="1" x14ac:dyDescent="0.2">
      <c r="A2435" s="9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hidden="1" x14ac:dyDescent="0.2">
      <c r="A2436" s="9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1">
        <f t="shared" si="154"/>
        <v>42180.18604166666</v>
      </c>
      <c r="T2436" s="11">
        <f t="shared" si="155"/>
        <v>42220.18604166666</v>
      </c>
    </row>
    <row r="2437" spans="1:20" ht="48" hidden="1" x14ac:dyDescent="0.2">
      <c r="A2437" s="9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1">
        <f t="shared" si="154"/>
        <v>42252.277615740735</v>
      </c>
      <c r="T2437" s="11">
        <f t="shared" si="155"/>
        <v>42282.277615740735</v>
      </c>
    </row>
    <row r="2438" spans="1:20" ht="48" hidden="1" x14ac:dyDescent="0.2">
      <c r="A2438" s="9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ht="48" hidden="1" x14ac:dyDescent="0.2">
      <c r="A2439" s="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ht="48" hidden="1" x14ac:dyDescent="0.2">
      <c r="A2440" s="9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ht="48" hidden="1" x14ac:dyDescent="0.2">
      <c r="A2441" s="9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ht="32" hidden="1" x14ac:dyDescent="0.2">
      <c r="A2442" s="9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1">
        <f t="shared" si="154"/>
        <v>42383.899456018517</v>
      </c>
      <c r="T2442" s="11">
        <f t="shared" si="155"/>
        <v>42413.899456018517</v>
      </c>
    </row>
    <row r="2443" spans="1:20" ht="32" hidden="1" x14ac:dyDescent="0.2">
      <c r="A2443" s="9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ht="32" hidden="1" x14ac:dyDescent="0.2">
      <c r="A2444" s="9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1">
        <f t="shared" si="154"/>
        <v>42052.666990740734</v>
      </c>
      <c r="T2444" s="11">
        <f t="shared" si="155"/>
        <v>42082.625324074077</v>
      </c>
    </row>
    <row r="2445" spans="1:20" ht="48" hidden="1" x14ac:dyDescent="0.2">
      <c r="A2445" s="9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ht="48" hidden="1" x14ac:dyDescent="0.2">
      <c r="A2446" s="9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ht="64" hidden="1" x14ac:dyDescent="0.2">
      <c r="A2447" s="9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ht="48" hidden="1" x14ac:dyDescent="0.2">
      <c r="A2448" s="9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ht="48" hidden="1" x14ac:dyDescent="0.2">
      <c r="A2449" s="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ht="48" hidden="1" x14ac:dyDescent="0.2">
      <c r="A2450" s="9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ht="48" hidden="1" x14ac:dyDescent="0.2">
      <c r="A2451" s="9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ht="48" hidden="1" x14ac:dyDescent="0.2">
      <c r="A2452" s="9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1">
        <f t="shared" si="154"/>
        <v>41902.07240740741</v>
      </c>
      <c r="T2452" s="11">
        <f t="shared" si="155"/>
        <v>41940.132638888892</v>
      </c>
    </row>
    <row r="2453" spans="1:20" ht="48" hidden="1" x14ac:dyDescent="0.2">
      <c r="A2453" s="9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ht="48" hidden="1" x14ac:dyDescent="0.2">
      <c r="A2454" s="9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ht="48" hidden="1" x14ac:dyDescent="0.2">
      <c r="A2455" s="9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ht="48" hidden="1" x14ac:dyDescent="0.2">
      <c r="A2456" s="9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1">
        <f t="shared" si="154"/>
        <v>42770.201481481476</v>
      </c>
      <c r="T2456" s="11">
        <f t="shared" si="155"/>
        <v>42805.201481481476</v>
      </c>
    </row>
    <row r="2457" spans="1:20" ht="48" hidden="1" x14ac:dyDescent="0.2">
      <c r="A2457" s="9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ht="48" hidden="1" x14ac:dyDescent="0.2">
      <c r="A2458" s="9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ht="48" hidden="1" x14ac:dyDescent="0.2">
      <c r="A2459" s="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ht="48" hidden="1" x14ac:dyDescent="0.2">
      <c r="A2460" s="9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ht="48" hidden="1" x14ac:dyDescent="0.2">
      <c r="A2461" s="9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ht="48" hidden="1" x14ac:dyDescent="0.2">
      <c r="A2462" s="9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ht="48" hidden="1" x14ac:dyDescent="0.2">
      <c r="A2463" s="9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ht="48" hidden="1" x14ac:dyDescent="0.2">
      <c r="A2464" s="9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 ht="16" hidden="1" x14ac:dyDescent="0.2">
      <c r="A2465" s="9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ht="48" hidden="1" x14ac:dyDescent="0.2">
      <c r="A2466" s="9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ht="32" hidden="1" x14ac:dyDescent="0.2">
      <c r="A2467" s="9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ht="48" hidden="1" x14ac:dyDescent="0.2">
      <c r="A2468" s="9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ht="48" hidden="1" x14ac:dyDescent="0.2">
      <c r="A2469" s="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ht="32" hidden="1" x14ac:dyDescent="0.2">
      <c r="A2470" s="9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1">
        <f t="shared" si="154"/>
        <v>41174.154178240737</v>
      </c>
      <c r="T2470" s="11">
        <f t="shared" si="155"/>
        <v>41210.208333333336</v>
      </c>
    </row>
    <row r="2471" spans="1:20" ht="48" hidden="1" x14ac:dyDescent="0.2">
      <c r="A2471" s="9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ht="48" hidden="1" x14ac:dyDescent="0.2">
      <c r="A2472" s="9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ht="48" hidden="1" x14ac:dyDescent="0.2">
      <c r="A2473" s="9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ht="48" hidden="1" x14ac:dyDescent="0.2">
      <c r="A2474" s="9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ht="48" hidden="1" x14ac:dyDescent="0.2">
      <c r="A2475" s="9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ht="48" hidden="1" x14ac:dyDescent="0.2">
      <c r="A2476" s="9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ht="32" hidden="1" x14ac:dyDescent="0.2">
      <c r="A2477" s="9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1">
        <f t="shared" si="154"/>
        <v>40310.287673611114</v>
      </c>
      <c r="T2477" s="11">
        <f t="shared" si="155"/>
        <v>40369.916666666664</v>
      </c>
    </row>
    <row r="2478" spans="1:20" ht="48" hidden="1" x14ac:dyDescent="0.2">
      <c r="A2478" s="9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ht="32" hidden="1" x14ac:dyDescent="0.2">
      <c r="A2479" s="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ht="48" hidden="1" x14ac:dyDescent="0.2">
      <c r="A2480" s="9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ht="32" hidden="1" x14ac:dyDescent="0.2">
      <c r="A2481" s="9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ht="48" hidden="1" x14ac:dyDescent="0.2">
      <c r="A2482" s="9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ht="48" hidden="1" x14ac:dyDescent="0.2">
      <c r="A2483" s="9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ht="48" hidden="1" x14ac:dyDescent="0.2">
      <c r="A2484" s="9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ht="32" hidden="1" x14ac:dyDescent="0.2">
      <c r="A2485" s="9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1">
        <f t="shared" si="154"/>
        <v>40970.750034722223</v>
      </c>
      <c r="T2485" s="11">
        <f t="shared" si="155"/>
        <v>41030.708368055559</v>
      </c>
    </row>
    <row r="2486" spans="1:20" ht="48" hidden="1" x14ac:dyDescent="0.2">
      <c r="A2486" s="9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ht="48" hidden="1" x14ac:dyDescent="0.2">
      <c r="A2487" s="9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ht="48" hidden="1" x14ac:dyDescent="0.2">
      <c r="A2488" s="9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ht="48" hidden="1" x14ac:dyDescent="0.2">
      <c r="A2489" s="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ht="48" hidden="1" x14ac:dyDescent="0.2">
      <c r="A2490" s="9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ht="48" hidden="1" x14ac:dyDescent="0.2">
      <c r="A2491" s="9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ht="48" hidden="1" x14ac:dyDescent="0.2">
      <c r="A2492" s="9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1">
        <f t="shared" si="154"/>
        <v>41023.227731481478</v>
      </c>
      <c r="T2492" s="11">
        <f t="shared" si="155"/>
        <v>41083.227731481478</v>
      </c>
    </row>
    <row r="2493" spans="1:20" ht="48" hidden="1" x14ac:dyDescent="0.2">
      <c r="A2493" s="9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1">
        <f t="shared" si="154"/>
        <v>40542.839282407411</v>
      </c>
      <c r="T2493" s="11">
        <f t="shared" si="155"/>
        <v>40559.07708333333</v>
      </c>
    </row>
    <row r="2494" spans="1:20" ht="32" hidden="1" x14ac:dyDescent="0.2">
      <c r="A2494" s="9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ht="48" hidden="1" x14ac:dyDescent="0.2">
      <c r="A2495" s="9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ht="48" hidden="1" x14ac:dyDescent="0.2">
      <c r="A2496" s="9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1">
        <f t="shared" si="154"/>
        <v>41022.645185185182</v>
      </c>
      <c r="T2496" s="11">
        <f t="shared" si="155"/>
        <v>41052.645185185182</v>
      </c>
    </row>
    <row r="2497" spans="1:20" ht="48" hidden="1" x14ac:dyDescent="0.2">
      <c r="A2497" s="9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ht="32" hidden="1" x14ac:dyDescent="0.2">
      <c r="A2498" s="9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ROUND(E2498/D2498*100,0)</f>
        <v>100</v>
      </c>
      <c r="P2498">
        <f t="shared" si="153"/>
        <v>600</v>
      </c>
      <c r="Q2498" s="13" t="s">
        <v>8323</v>
      </c>
      <c r="R2498" t="s">
        <v>8327</v>
      </c>
      <c r="S2498" s="11">
        <f t="shared" si="154"/>
        <v>41327.996435185189</v>
      </c>
      <c r="T2498" s="11">
        <f t="shared" si="155"/>
        <v>41362.954768518517</v>
      </c>
    </row>
    <row r="2499" spans="1:20" ht="48" hidden="1" x14ac:dyDescent="0.2">
      <c r="A2499" s="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hidden="1" x14ac:dyDescent="0.2">
      <c r="A2500" s="9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ht="48" hidden="1" x14ac:dyDescent="0.2">
      <c r="A2501" s="9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1">
        <f t="shared" si="158"/>
        <v>41226.648576388885</v>
      </c>
      <c r="T2501" s="11">
        <f t="shared" si="159"/>
        <v>41274.75</v>
      </c>
    </row>
    <row r="2502" spans="1:20" ht="48" hidden="1" x14ac:dyDescent="0.2">
      <c r="A2502" s="9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1">
        <f t="shared" si="158"/>
        <v>41053.772858796299</v>
      </c>
      <c r="T2502" s="11">
        <f t="shared" si="159"/>
        <v>41083.772858796299</v>
      </c>
    </row>
    <row r="2503" spans="1:20" ht="48" hidden="1" x14ac:dyDescent="0.2">
      <c r="A2503" s="9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1">
        <f t="shared" si="158"/>
        <v>42244.776666666665</v>
      </c>
      <c r="T2503" s="11">
        <f t="shared" si="159"/>
        <v>42274.776666666665</v>
      </c>
    </row>
    <row r="2504" spans="1:20" ht="48" hidden="1" x14ac:dyDescent="0.2">
      <c r="A2504" s="9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ht="48" hidden="1" x14ac:dyDescent="0.2">
      <c r="A2505" s="9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ht="32" hidden="1" x14ac:dyDescent="0.2">
      <c r="A2506" s="9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ht="64" hidden="1" x14ac:dyDescent="0.2">
      <c r="A2507" s="9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ht="48" hidden="1" x14ac:dyDescent="0.2">
      <c r="A2508" s="9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 ht="16" hidden="1" x14ac:dyDescent="0.2">
      <c r="A2509" s="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ht="48" hidden="1" x14ac:dyDescent="0.2">
      <c r="A2510" s="9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ht="48" hidden="1" x14ac:dyDescent="0.2">
      <c r="A2511" s="9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ht="48" hidden="1" x14ac:dyDescent="0.2">
      <c r="A2512" s="9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1">
        <f t="shared" si="158"/>
        <v>42078.997361111105</v>
      </c>
      <c r="T2512" s="11">
        <f t="shared" si="159"/>
        <v>42138.997361111105</v>
      </c>
    </row>
    <row r="2513" spans="1:20" ht="48" hidden="1" x14ac:dyDescent="0.2">
      <c r="A2513" s="9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ht="48" hidden="1" x14ac:dyDescent="0.2">
      <c r="A2514" s="9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ht="48" hidden="1" x14ac:dyDescent="0.2">
      <c r="A2515" s="9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ht="48" hidden="1" x14ac:dyDescent="0.2">
      <c r="A2516" s="9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ht="48" hidden="1" x14ac:dyDescent="0.2">
      <c r="A2517" s="9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ht="48" hidden="1" x14ac:dyDescent="0.2">
      <c r="A2518" s="9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ht="48" hidden="1" x14ac:dyDescent="0.2">
      <c r="A2519" s="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ht="48" hidden="1" x14ac:dyDescent="0.2">
      <c r="A2520" s="9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ht="32" hidden="1" x14ac:dyDescent="0.2">
      <c r="A2521" s="9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ht="48" hidden="1" x14ac:dyDescent="0.2">
      <c r="A2522" s="9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1">
        <f t="shared" si="158"/>
        <v>42612.600520833337</v>
      </c>
      <c r="T2522" s="11">
        <f t="shared" si="159"/>
        <v>42658.806249999994</v>
      </c>
    </row>
    <row r="2523" spans="1:20" ht="48" hidden="1" x14ac:dyDescent="0.2">
      <c r="A2523" s="9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ht="48" hidden="1" x14ac:dyDescent="0.2">
      <c r="A2524" s="9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ht="48" hidden="1" x14ac:dyDescent="0.2">
      <c r="A2525" s="9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1">
        <f t="shared" si="158"/>
        <v>41930.975601851853</v>
      </c>
      <c r="T2525" s="11">
        <f t="shared" si="159"/>
        <v>41961.017268518524</v>
      </c>
    </row>
    <row r="2526" spans="1:20" ht="32" hidden="1" x14ac:dyDescent="0.2">
      <c r="A2526" s="9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ht="48" hidden="1" x14ac:dyDescent="0.2">
      <c r="A2527" s="9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1">
        <f t="shared" si="158"/>
        <v>41058.844571759262</v>
      </c>
      <c r="T2527" s="11">
        <f t="shared" si="159"/>
        <v>41088.844571759262</v>
      </c>
    </row>
    <row r="2528" spans="1:20" ht="48" hidden="1" x14ac:dyDescent="0.2">
      <c r="A2528" s="9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ht="48" hidden="1" x14ac:dyDescent="0.2">
      <c r="A2529" s="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ht="48" hidden="1" x14ac:dyDescent="0.2">
      <c r="A2530" s="9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ht="32" hidden="1" x14ac:dyDescent="0.2">
      <c r="A2531" s="9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ht="48" hidden="1" x14ac:dyDescent="0.2">
      <c r="A2532" s="9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ht="48" hidden="1" x14ac:dyDescent="0.2">
      <c r="A2533" s="9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ht="48" hidden="1" x14ac:dyDescent="0.2">
      <c r="A2534" s="9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ht="48" hidden="1" x14ac:dyDescent="0.2">
      <c r="A2535" s="9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ht="64" hidden="1" x14ac:dyDescent="0.2">
      <c r="A2536" s="9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1">
        <f t="shared" si="158"/>
        <v>40127.700370370374</v>
      </c>
      <c r="T2536" s="11">
        <f t="shared" si="159"/>
        <v>40179.25</v>
      </c>
    </row>
    <row r="2537" spans="1:20" ht="16" hidden="1" x14ac:dyDescent="0.2">
      <c r="A2537" s="9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ht="48" hidden="1" x14ac:dyDescent="0.2">
      <c r="A2538" s="9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ht="48" hidden="1" x14ac:dyDescent="0.2">
      <c r="A2539" s="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ht="32" hidden="1" x14ac:dyDescent="0.2">
      <c r="A2540" s="9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ht="48" hidden="1" x14ac:dyDescent="0.2">
      <c r="A2541" s="9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ht="48" hidden="1" x14ac:dyDescent="0.2">
      <c r="A2542" s="9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ht="48" hidden="1" x14ac:dyDescent="0.2">
      <c r="A2543" s="9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1">
        <f t="shared" si="158"/>
        <v>41483.449282407404</v>
      </c>
      <c r="T2543" s="11">
        <f t="shared" si="159"/>
        <v>41543.449282407404</v>
      </c>
    </row>
    <row r="2544" spans="1:20" ht="48" hidden="1" x14ac:dyDescent="0.2">
      <c r="A2544" s="9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ht="48" hidden="1" x14ac:dyDescent="0.2">
      <c r="A2545" s="9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ht="48" hidden="1" x14ac:dyDescent="0.2">
      <c r="A2546" s="9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ht="48" hidden="1" x14ac:dyDescent="0.2">
      <c r="A2547" s="9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1">
        <f t="shared" si="158"/>
        <v>42027.13817129629</v>
      </c>
      <c r="T2547" s="11">
        <f t="shared" si="159"/>
        <v>42062.020833333328</v>
      </c>
    </row>
    <row r="2548" spans="1:20" ht="48" hidden="1" x14ac:dyDescent="0.2">
      <c r="A2548" s="9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1">
        <f t="shared" si="158"/>
        <v>41524.858553240738</v>
      </c>
      <c r="T2548" s="11">
        <f t="shared" si="159"/>
        <v>41552.208333333336</v>
      </c>
    </row>
    <row r="2549" spans="1:20" ht="48" hidden="1" x14ac:dyDescent="0.2">
      <c r="A2549" s="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ht="48" hidden="1" x14ac:dyDescent="0.2">
      <c r="A2550" s="9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1">
        <f t="shared" si="158"/>
        <v>42618.625428240746</v>
      </c>
      <c r="T2550" s="11">
        <f t="shared" si="159"/>
        <v>42643.185416666667</v>
      </c>
    </row>
    <row r="2551" spans="1:20" ht="48" hidden="1" x14ac:dyDescent="0.2">
      <c r="A2551" s="9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ht="48" hidden="1" x14ac:dyDescent="0.2">
      <c r="A2552" s="9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ht="48" hidden="1" x14ac:dyDescent="0.2">
      <c r="A2553" s="9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ht="48" hidden="1" x14ac:dyDescent="0.2">
      <c r="A2554" s="9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ht="48" hidden="1" x14ac:dyDescent="0.2">
      <c r="A2555" s="9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1">
        <f t="shared" si="158"/>
        <v>41113.199155092596</v>
      </c>
      <c r="T2555" s="11">
        <f t="shared" si="159"/>
        <v>41173.199155092596</v>
      </c>
    </row>
    <row r="2556" spans="1:20" ht="48" hidden="1" x14ac:dyDescent="0.2">
      <c r="A2556" s="9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ht="48" hidden="1" x14ac:dyDescent="0.2">
      <c r="A2557" s="9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ht="48" hidden="1" x14ac:dyDescent="0.2">
      <c r="A2558" s="9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ht="32" hidden="1" x14ac:dyDescent="0.2">
      <c r="A2559" s="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ht="32" hidden="1" x14ac:dyDescent="0.2">
      <c r="A2560" s="9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1">
        <f t="shared" si="158"/>
        <v>42093.860023148154</v>
      </c>
      <c r="T2560" s="11">
        <f t="shared" si="159"/>
        <v>42125.582638888889</v>
      </c>
    </row>
    <row r="2561" spans="1:20" ht="48" hidden="1" x14ac:dyDescent="0.2">
      <c r="A2561" s="9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ht="48" hidden="1" x14ac:dyDescent="0.2">
      <c r="A2562" s="9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ROUND(E2562/D2562*100,0)</f>
        <v>100</v>
      </c>
      <c r="P2562">
        <f t="shared" si="157"/>
        <v>143</v>
      </c>
      <c r="Q2562" s="13" t="s">
        <v>8323</v>
      </c>
      <c r="R2562" t="s">
        <v>8352</v>
      </c>
      <c r="S2562" s="11">
        <f t="shared" si="158"/>
        <v>42039.951087962967</v>
      </c>
      <c r="T2562" s="11">
        <f t="shared" si="159"/>
        <v>42069.951087962967</v>
      </c>
    </row>
    <row r="2563" spans="1:20" ht="48" hidden="1" x14ac:dyDescent="0.2">
      <c r="A2563" s="9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hidden="1" x14ac:dyDescent="0.2">
      <c r="A2564" s="9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ht="32" hidden="1" x14ac:dyDescent="0.2">
      <c r="A2565" s="9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ht="48" hidden="1" x14ac:dyDescent="0.2">
      <c r="A2566" s="9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ht="48" hidden="1" x14ac:dyDescent="0.2">
      <c r="A2567" s="9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ht="48" hidden="1" x14ac:dyDescent="0.2">
      <c r="A2568" s="9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ht="48" hidden="1" x14ac:dyDescent="0.2">
      <c r="A2569" s="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ht="48" hidden="1" x14ac:dyDescent="0.2">
      <c r="A2570" s="9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ht="48" hidden="1" x14ac:dyDescent="0.2">
      <c r="A2571" s="9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ht="48" hidden="1" x14ac:dyDescent="0.2">
      <c r="A2572" s="9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ht="48" hidden="1" x14ac:dyDescent="0.2">
      <c r="A2573" s="9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ht="48" hidden="1" x14ac:dyDescent="0.2">
      <c r="A2574" s="9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ht="48" hidden="1" x14ac:dyDescent="0.2">
      <c r="A2575" s="9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ht="48" hidden="1" x14ac:dyDescent="0.2">
      <c r="A2576" s="9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ht="48" hidden="1" x14ac:dyDescent="0.2">
      <c r="A2577" s="9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1">
        <f t="shared" si="162"/>
        <v>41986.108726851846</v>
      </c>
      <c r="T2577" s="11">
        <f t="shared" si="163"/>
        <v>42016.108726851846</v>
      </c>
    </row>
    <row r="2578" spans="1:20" ht="32" hidden="1" x14ac:dyDescent="0.2">
      <c r="A2578" s="9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ht="48" hidden="1" x14ac:dyDescent="0.2">
      <c r="A2579" s="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ht="48" hidden="1" x14ac:dyDescent="0.2">
      <c r="A2580" s="9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1">
        <f t="shared" si="162"/>
        <v>42238.022905092599</v>
      </c>
      <c r="T2580" s="11">
        <f t="shared" si="163"/>
        <v>42286.708333333328</v>
      </c>
    </row>
    <row r="2581" spans="1:20" ht="48" hidden="1" x14ac:dyDescent="0.2">
      <c r="A2581" s="9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ht="48" hidden="1" x14ac:dyDescent="0.2">
      <c r="A2582" s="9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ht="48" hidden="1" x14ac:dyDescent="0.2">
      <c r="A2583" s="9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ht="32" hidden="1" x14ac:dyDescent="0.2">
      <c r="A2584" s="9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ht="32" hidden="1" x14ac:dyDescent="0.2">
      <c r="A2585" s="9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ht="32" hidden="1" x14ac:dyDescent="0.2">
      <c r="A2586" s="9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1">
        <f t="shared" si="162"/>
        <v>42140.173252314817</v>
      </c>
      <c r="T2586" s="11">
        <f t="shared" si="163"/>
        <v>42170.173252314817</v>
      </c>
    </row>
    <row r="2587" spans="1:20" ht="48" hidden="1" x14ac:dyDescent="0.2">
      <c r="A2587" s="9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ht="32" hidden="1" x14ac:dyDescent="0.2">
      <c r="A2588" s="9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ht="48" hidden="1" x14ac:dyDescent="0.2">
      <c r="A2589" s="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ht="48" hidden="1" x14ac:dyDescent="0.2">
      <c r="A2590" s="9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ht="48" hidden="1" x14ac:dyDescent="0.2">
      <c r="A2591" s="9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ht="48" hidden="1" x14ac:dyDescent="0.2">
      <c r="A2592" s="9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ht="48" hidden="1" x14ac:dyDescent="0.2">
      <c r="A2593" s="9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ht="48" hidden="1" x14ac:dyDescent="0.2">
      <c r="A2594" s="9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ht="48" hidden="1" x14ac:dyDescent="0.2">
      <c r="A2595" s="9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1">
        <f t="shared" si="162"/>
        <v>42089.84520833334</v>
      </c>
      <c r="T2595" s="11">
        <f t="shared" si="163"/>
        <v>42119.84520833334</v>
      </c>
    </row>
    <row r="2596" spans="1:20" ht="48" hidden="1" x14ac:dyDescent="0.2">
      <c r="A2596" s="9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ht="32" hidden="1" x14ac:dyDescent="0.2">
      <c r="A2597" s="9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ht="48" hidden="1" x14ac:dyDescent="0.2">
      <c r="A2598" s="9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ht="48" hidden="1" x14ac:dyDescent="0.2">
      <c r="A2599" s="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ht="32" hidden="1" x14ac:dyDescent="0.2">
      <c r="A2600" s="9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ht="32" hidden="1" x14ac:dyDescent="0.2">
      <c r="A2601" s="9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ht="32" hidden="1" x14ac:dyDescent="0.2">
      <c r="A2602" s="9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ht="48" hidden="1" x14ac:dyDescent="0.2">
      <c r="A2603" s="9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1">
        <f t="shared" si="162"/>
        <v>41150.902187499996</v>
      </c>
      <c r="T2603" s="11">
        <f t="shared" si="163"/>
        <v>41165.165972222225</v>
      </c>
    </row>
    <row r="2604" spans="1:20" ht="48" hidden="1" x14ac:dyDescent="0.2">
      <c r="A2604" s="9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ht="32" hidden="1" x14ac:dyDescent="0.2">
      <c r="A2605" s="9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ht="48" hidden="1" x14ac:dyDescent="0.2">
      <c r="A2606" s="9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ht="48" hidden="1" x14ac:dyDescent="0.2">
      <c r="A2607" s="9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ht="64" hidden="1" x14ac:dyDescent="0.2">
      <c r="A2608" s="9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1">
        <f t="shared" si="162"/>
        <v>41726.712754629632</v>
      </c>
      <c r="T2608" s="11">
        <f t="shared" si="163"/>
        <v>41758.712754629632</v>
      </c>
    </row>
    <row r="2609" spans="1:20" ht="48" hidden="1" x14ac:dyDescent="0.2">
      <c r="A2609" s="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ht="48" hidden="1" x14ac:dyDescent="0.2">
      <c r="A2610" s="9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1">
        <f t="shared" si="162"/>
        <v>42767.801712962959</v>
      </c>
      <c r="T2610" s="11">
        <f t="shared" si="163"/>
        <v>42809</v>
      </c>
    </row>
    <row r="2611" spans="1:20" ht="48" hidden="1" x14ac:dyDescent="0.2">
      <c r="A2611" s="9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ht="32" hidden="1" x14ac:dyDescent="0.2">
      <c r="A2612" s="9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ht="48" hidden="1" x14ac:dyDescent="0.2">
      <c r="A2613" s="9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ht="48" hidden="1" x14ac:dyDescent="0.2">
      <c r="A2614" s="9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ht="48" hidden="1" x14ac:dyDescent="0.2">
      <c r="A2615" s="9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ht="48" hidden="1" x14ac:dyDescent="0.2">
      <c r="A2616" s="9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ht="48" hidden="1" x14ac:dyDescent="0.2">
      <c r="A2617" s="9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ht="48" hidden="1" x14ac:dyDescent="0.2">
      <c r="A2618" s="9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ht="48" hidden="1" x14ac:dyDescent="0.2">
      <c r="A2619" s="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ht="32" hidden="1" x14ac:dyDescent="0.2">
      <c r="A2620" s="9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ht="48" hidden="1" x14ac:dyDescent="0.2">
      <c r="A2621" s="9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ht="48" hidden="1" x14ac:dyDescent="0.2">
      <c r="A2622" s="9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ht="48" hidden="1" x14ac:dyDescent="0.2">
      <c r="A2623" s="9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1">
        <f t="shared" si="162"/>
        <v>42115.74754629629</v>
      </c>
      <c r="T2623" s="11">
        <f t="shared" si="163"/>
        <v>42145.74754629629</v>
      </c>
    </row>
    <row r="2624" spans="1:20" ht="48" hidden="1" x14ac:dyDescent="0.2">
      <c r="A2624" s="9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ht="48" hidden="1" x14ac:dyDescent="0.2">
      <c r="A2625" s="9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ht="48" hidden="1" x14ac:dyDescent="0.2">
      <c r="A2626" s="9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ROUND(E2626/D2626*100,0)</f>
        <v>1379</v>
      </c>
      <c r="P2626">
        <f t="shared" si="161"/>
        <v>31.82</v>
      </c>
      <c r="Q2626" s="13" t="s">
        <v>8317</v>
      </c>
      <c r="R2626" t="s">
        <v>8353</v>
      </c>
      <c r="S2626" s="11">
        <f t="shared" si="162"/>
        <v>41144.42155092593</v>
      </c>
      <c r="T2626" s="11">
        <f t="shared" si="163"/>
        <v>41165.42155092593</v>
      </c>
    </row>
    <row r="2627" spans="1:20" ht="48" hidden="1" x14ac:dyDescent="0.2">
      <c r="A2627" s="9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hidden="1" x14ac:dyDescent="0.2">
      <c r="A2628" s="9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ht="48" hidden="1" x14ac:dyDescent="0.2">
      <c r="A2629" s="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1">
        <f t="shared" si="166"/>
        <v>42304.829409722224</v>
      </c>
      <c r="T2629" s="11">
        <f t="shared" si="167"/>
        <v>42334.871076388896</v>
      </c>
    </row>
    <row r="2630" spans="1:20" ht="32" hidden="1" x14ac:dyDescent="0.2">
      <c r="A2630" s="9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ht="32" hidden="1" x14ac:dyDescent="0.2">
      <c r="A2631" s="9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ht="48" hidden="1" x14ac:dyDescent="0.2">
      <c r="A2632" s="9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ht="48" hidden="1" x14ac:dyDescent="0.2">
      <c r="A2633" s="9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ht="48" hidden="1" x14ac:dyDescent="0.2">
      <c r="A2634" s="9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ht="48" hidden="1" x14ac:dyDescent="0.2">
      <c r="A2635" s="9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ht="48" hidden="1" x14ac:dyDescent="0.2">
      <c r="A2636" s="9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1">
        <f t="shared" si="166"/>
        <v>42612.656493055561</v>
      </c>
      <c r="T2636" s="11">
        <f t="shared" si="167"/>
        <v>42642.656493055561</v>
      </c>
    </row>
    <row r="2637" spans="1:20" ht="48" hidden="1" x14ac:dyDescent="0.2">
      <c r="A2637" s="9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ht="48" hidden="1" x14ac:dyDescent="0.2">
      <c r="A2638" s="9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ht="32" hidden="1" x14ac:dyDescent="0.2">
      <c r="A2639" s="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ht="48" hidden="1" x14ac:dyDescent="0.2">
      <c r="A2640" s="9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ht="48" hidden="1" x14ac:dyDescent="0.2">
      <c r="A2641" s="9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ht="64" hidden="1" x14ac:dyDescent="0.2">
      <c r="A2642" s="9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ht="32" hidden="1" x14ac:dyDescent="0.2">
      <c r="A2643" s="9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ht="64" hidden="1" x14ac:dyDescent="0.2">
      <c r="A2644" s="9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ht="48" hidden="1" x14ac:dyDescent="0.2">
      <c r="A2645" s="9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1">
        <f t="shared" si="166"/>
        <v>42689.582349537035</v>
      </c>
      <c r="T2645" s="11">
        <f t="shared" si="167"/>
        <v>42725.332638888889</v>
      </c>
    </row>
    <row r="2646" spans="1:20" ht="48" hidden="1" x14ac:dyDescent="0.2">
      <c r="A2646" s="9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ht="48" hidden="1" x14ac:dyDescent="0.2">
      <c r="A2647" s="9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ht="48" hidden="1" x14ac:dyDescent="0.2">
      <c r="A2648" s="9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ht="48" hidden="1" x14ac:dyDescent="0.2">
      <c r="A2649" s="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ht="48" hidden="1" x14ac:dyDescent="0.2">
      <c r="A2650" s="9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ht="16" hidden="1" x14ac:dyDescent="0.2">
      <c r="A2651" s="9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ht="48" hidden="1" x14ac:dyDescent="0.2">
      <c r="A2652" s="9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ht="48" hidden="1" x14ac:dyDescent="0.2">
      <c r="A2653" s="9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1">
        <f t="shared" si="166"/>
        <v>42327.805659722217</v>
      </c>
      <c r="T2653" s="11">
        <f t="shared" si="167"/>
        <v>42355.805659722217</v>
      </c>
    </row>
    <row r="2654" spans="1:20" ht="48" hidden="1" x14ac:dyDescent="0.2">
      <c r="A2654" s="9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ht="48" hidden="1" x14ac:dyDescent="0.2">
      <c r="A2655" s="9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ht="48" hidden="1" x14ac:dyDescent="0.2">
      <c r="A2656" s="9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1">
        <f t="shared" si="166"/>
        <v>42055.600995370376</v>
      </c>
      <c r="T2656" s="11">
        <f t="shared" si="167"/>
        <v>42115.559328703705</v>
      </c>
    </row>
    <row r="2657" spans="1:20" ht="16" hidden="1" x14ac:dyDescent="0.2">
      <c r="A2657" s="9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ht="32" hidden="1" x14ac:dyDescent="0.2">
      <c r="A2658" s="9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1">
        <f t="shared" si="166"/>
        <v>42767.688518518517</v>
      </c>
      <c r="T2658" s="11">
        <f t="shared" si="167"/>
        <v>42806.791666666672</v>
      </c>
    </row>
    <row r="2659" spans="1:20" ht="48" hidden="1" x14ac:dyDescent="0.2">
      <c r="A2659" s="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ht="48" hidden="1" x14ac:dyDescent="0.2">
      <c r="A2660" s="9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1">
        <f t="shared" si="166"/>
        <v>42551.884189814817</v>
      </c>
      <c r="T2660" s="11">
        <f t="shared" si="167"/>
        <v>42581.884189814817</v>
      </c>
    </row>
    <row r="2661" spans="1:20" ht="16" hidden="1" x14ac:dyDescent="0.2">
      <c r="A2661" s="9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1">
        <f t="shared" si="166"/>
        <v>42082.069560185191</v>
      </c>
      <c r="T2661" s="11">
        <f t="shared" si="167"/>
        <v>42112.069560185191</v>
      </c>
    </row>
    <row r="2662" spans="1:20" ht="48" hidden="1" x14ac:dyDescent="0.2">
      <c r="A2662" s="9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ht="48" hidden="1" x14ac:dyDescent="0.2">
      <c r="A2663" s="9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ht="48" hidden="1" x14ac:dyDescent="0.2">
      <c r="A2664" s="9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ht="48" hidden="1" x14ac:dyDescent="0.2">
      <c r="A2665" s="9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ht="48" hidden="1" x14ac:dyDescent="0.2">
      <c r="A2666" s="9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ht="48" hidden="1" x14ac:dyDescent="0.2">
      <c r="A2667" s="9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ht="48" hidden="1" x14ac:dyDescent="0.2">
      <c r="A2668" s="9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ht="48" hidden="1" x14ac:dyDescent="0.2">
      <c r="A2669" s="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ht="32" hidden="1" x14ac:dyDescent="0.2">
      <c r="A2670" s="9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1">
        <f t="shared" si="166"/>
        <v>42275.588715277772</v>
      </c>
      <c r="T2670" s="11">
        <f t="shared" si="167"/>
        <v>42317.60555555555</v>
      </c>
    </row>
    <row r="2671" spans="1:20" ht="48" hidden="1" x14ac:dyDescent="0.2">
      <c r="A2671" s="9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1">
        <f t="shared" si="166"/>
        <v>42319.035833333335</v>
      </c>
      <c r="T2671" s="11">
        <f t="shared" si="167"/>
        <v>42379.035833333335</v>
      </c>
    </row>
    <row r="2672" spans="1:20" ht="48" hidden="1" x14ac:dyDescent="0.2">
      <c r="A2672" s="9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ht="48" hidden="1" x14ac:dyDescent="0.2">
      <c r="A2673" s="9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1">
        <f t="shared" si="166"/>
        <v>41962.749027777783</v>
      </c>
      <c r="T2673" s="11">
        <f t="shared" si="167"/>
        <v>41992.818055555559</v>
      </c>
    </row>
    <row r="2674" spans="1:20" ht="48" hidden="1" x14ac:dyDescent="0.2">
      <c r="A2674" s="9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ht="48" hidden="1" x14ac:dyDescent="0.2">
      <c r="A2675" s="9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ht="64" hidden="1" x14ac:dyDescent="0.2">
      <c r="A2676" s="9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ht="48" hidden="1" x14ac:dyDescent="0.2">
      <c r="A2677" s="9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ht="48" hidden="1" x14ac:dyDescent="0.2">
      <c r="A2678" s="9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ht="48" hidden="1" x14ac:dyDescent="0.2">
      <c r="A2679" s="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1">
        <f t="shared" si="166"/>
        <v>41793.029432870368</v>
      </c>
      <c r="T2679" s="11">
        <f t="shared" si="167"/>
        <v>41823.029432870368</v>
      </c>
    </row>
    <row r="2680" spans="1:20" ht="48" hidden="1" x14ac:dyDescent="0.2">
      <c r="A2680" s="9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ht="48" hidden="1" x14ac:dyDescent="0.2">
      <c r="A2681" s="9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 ht="16" hidden="1" x14ac:dyDescent="0.2">
      <c r="A2682" s="9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ht="48" hidden="1" x14ac:dyDescent="0.2">
      <c r="A2683" s="9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ht="48" hidden="1" x14ac:dyDescent="0.2">
      <c r="A2684" s="9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ht="48" hidden="1" x14ac:dyDescent="0.2">
      <c r="A2685" s="9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ht="48" hidden="1" x14ac:dyDescent="0.2">
      <c r="A2686" s="9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1">
        <f t="shared" si="166"/>
        <v>41820.914641203701</v>
      </c>
      <c r="T2686" s="11">
        <f t="shared" si="167"/>
        <v>41860.914641203701</v>
      </c>
    </row>
    <row r="2687" spans="1:20" ht="48" hidden="1" x14ac:dyDescent="0.2">
      <c r="A2687" s="9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1">
        <f t="shared" si="166"/>
        <v>42061.69594907407</v>
      </c>
      <c r="T2687" s="11">
        <f t="shared" si="167"/>
        <v>42121.654282407413</v>
      </c>
    </row>
    <row r="2688" spans="1:20" ht="48" hidden="1" x14ac:dyDescent="0.2">
      <c r="A2688" s="9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ht="48" hidden="1" x14ac:dyDescent="0.2">
      <c r="A2689" s="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ht="32" hidden="1" x14ac:dyDescent="0.2">
      <c r="A2690" s="9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ROUND(E2690/D2690*100,0)</f>
        <v>0</v>
      </c>
      <c r="P2690">
        <f t="shared" si="165"/>
        <v>5.29</v>
      </c>
      <c r="Q2690" s="13" t="s">
        <v>8334</v>
      </c>
      <c r="R2690" t="s">
        <v>8335</v>
      </c>
      <c r="S2690" s="11">
        <f t="shared" si="166"/>
        <v>42028.118865740747</v>
      </c>
      <c r="T2690" s="11">
        <f t="shared" si="167"/>
        <v>42059.125</v>
      </c>
    </row>
    <row r="2691" spans="1:20" ht="48" hidden="1" x14ac:dyDescent="0.2">
      <c r="A2691" s="9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hidden="1" x14ac:dyDescent="0.2">
      <c r="A2692" s="9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ht="32" hidden="1" x14ac:dyDescent="0.2">
      <c r="A2693" s="9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ht="48" hidden="1" x14ac:dyDescent="0.2">
      <c r="A2694" s="9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ht="48" hidden="1" x14ac:dyDescent="0.2">
      <c r="A2695" s="9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ht="48" hidden="1" x14ac:dyDescent="0.2">
      <c r="A2696" s="9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ht="32" hidden="1" x14ac:dyDescent="0.2">
      <c r="A2697" s="9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ht="48" hidden="1" x14ac:dyDescent="0.2">
      <c r="A2698" s="9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ht="48" hidden="1" x14ac:dyDescent="0.2">
      <c r="A2699" s="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ht="48" hidden="1" x14ac:dyDescent="0.2">
      <c r="A2700" s="9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ht="48" hidden="1" x14ac:dyDescent="0.2">
      <c r="A2701" s="9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ht="48" hidden="1" x14ac:dyDescent="0.2">
      <c r="A2702" s="9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1">
        <f t="shared" si="170"/>
        <v>41870.87467592593</v>
      </c>
      <c r="T2702" s="11">
        <f t="shared" si="171"/>
        <v>41900.87467592593</v>
      </c>
    </row>
    <row r="2703" spans="1:20" ht="48" hidden="1" x14ac:dyDescent="0.2">
      <c r="A2703" s="9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ht="48" hidden="1" x14ac:dyDescent="0.2">
      <c r="A2704" s="9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ht="32" hidden="1" x14ac:dyDescent="0.2">
      <c r="A2705" s="9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ht="48" hidden="1" x14ac:dyDescent="0.2">
      <c r="A2706" s="9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ht="32" hidden="1" x14ac:dyDescent="0.2">
      <c r="A2707" s="9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ht="48" hidden="1" x14ac:dyDescent="0.2">
      <c r="A2708" s="9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ht="48" hidden="1" x14ac:dyDescent="0.2">
      <c r="A2709" s="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ht="48" hidden="1" x14ac:dyDescent="0.2">
      <c r="A2710" s="9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ht="48" hidden="1" x14ac:dyDescent="0.2">
      <c r="A2711" s="9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ht="32" hidden="1" x14ac:dyDescent="0.2">
      <c r="A2712" s="9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ht="48" hidden="1" x14ac:dyDescent="0.2">
      <c r="A2713" s="9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1">
        <f t="shared" si="170"/>
        <v>41780.745254629634</v>
      </c>
      <c r="T2713" s="11">
        <f t="shared" si="171"/>
        <v>41810.917361111111</v>
      </c>
    </row>
    <row r="2714" spans="1:20" ht="48" hidden="1" x14ac:dyDescent="0.2">
      <c r="A2714" s="9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ht="48" hidden="1" x14ac:dyDescent="0.2">
      <c r="A2715" s="9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ht="32" hidden="1" x14ac:dyDescent="0.2">
      <c r="A2716" s="9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ht="48" hidden="1" x14ac:dyDescent="0.2">
      <c r="A2717" s="9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ht="64" hidden="1" x14ac:dyDescent="0.2">
      <c r="A2718" s="9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ht="48" hidden="1" x14ac:dyDescent="0.2">
      <c r="A2719" s="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1">
        <f t="shared" si="170"/>
        <v>41934.914918981485</v>
      </c>
      <c r="T2719" s="11">
        <f t="shared" si="171"/>
        <v>41979.956585648149</v>
      </c>
    </row>
    <row r="2720" spans="1:20" ht="48" hidden="1" x14ac:dyDescent="0.2">
      <c r="A2720" s="9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ht="48" hidden="1" x14ac:dyDescent="0.2">
      <c r="A2721" s="9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1">
        <f t="shared" si="170"/>
        <v>42418.031180555554</v>
      </c>
      <c r="T2721" s="11">
        <f t="shared" si="171"/>
        <v>42477.989513888882</v>
      </c>
    </row>
    <row r="2722" spans="1:20" ht="48" hidden="1" x14ac:dyDescent="0.2">
      <c r="A2722" s="9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1">
        <f t="shared" si="170"/>
        <v>42655.465891203698</v>
      </c>
      <c r="T2722" s="11">
        <f t="shared" si="171"/>
        <v>42685.507557870369</v>
      </c>
    </row>
    <row r="2723" spans="1:20" ht="48" hidden="1" x14ac:dyDescent="0.2">
      <c r="A2723" s="9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ht="48" hidden="1" x14ac:dyDescent="0.2">
      <c r="A2724" s="9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ht="48" hidden="1" x14ac:dyDescent="0.2">
      <c r="A2725" s="9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ht="48" hidden="1" x14ac:dyDescent="0.2">
      <c r="A2726" s="9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ht="32" hidden="1" x14ac:dyDescent="0.2">
      <c r="A2727" s="9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 ht="16" hidden="1" x14ac:dyDescent="0.2">
      <c r="A2728" s="9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ht="48" hidden="1" x14ac:dyDescent="0.2">
      <c r="A2729" s="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ht="32" hidden="1" x14ac:dyDescent="0.2">
      <c r="A2730" s="9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ht="32" hidden="1" x14ac:dyDescent="0.2">
      <c r="A2731" s="9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ht="32" hidden="1" x14ac:dyDescent="0.2">
      <c r="A2732" s="9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ht="48" hidden="1" x14ac:dyDescent="0.2">
      <c r="A2733" s="9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ht="48" hidden="1" x14ac:dyDescent="0.2">
      <c r="A2734" s="9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1">
        <f t="shared" si="170"/>
        <v>41389.808194444442</v>
      </c>
      <c r="T2734" s="11">
        <f t="shared" si="171"/>
        <v>41422</v>
      </c>
    </row>
    <row r="2735" spans="1:20" ht="48" hidden="1" x14ac:dyDescent="0.2">
      <c r="A2735" s="9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ht="48" hidden="1" x14ac:dyDescent="0.2">
      <c r="A2736" s="9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ht="48" hidden="1" x14ac:dyDescent="0.2">
      <c r="A2737" s="9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ht="64" hidden="1" x14ac:dyDescent="0.2">
      <c r="A2738" s="9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ht="48" hidden="1" x14ac:dyDescent="0.2">
      <c r="A2739" s="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ht="48" hidden="1" x14ac:dyDescent="0.2">
      <c r="A2740" s="9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ht="48" hidden="1" x14ac:dyDescent="0.2">
      <c r="A2741" s="9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ht="32" hidden="1" x14ac:dyDescent="0.2">
      <c r="A2742" s="9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ht="32" hidden="1" x14ac:dyDescent="0.2">
      <c r="A2743" s="9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ht="48" hidden="1" x14ac:dyDescent="0.2">
      <c r="A2744" s="9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ht="64" hidden="1" x14ac:dyDescent="0.2">
      <c r="A2745" s="9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ht="48" hidden="1" x14ac:dyDescent="0.2">
      <c r="A2746" s="9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ht="48" hidden="1" x14ac:dyDescent="0.2">
      <c r="A2747" s="9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ht="48" hidden="1" x14ac:dyDescent="0.2">
      <c r="A2748" s="9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ht="48" hidden="1" x14ac:dyDescent="0.2">
      <c r="A2749" s="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1">
        <f t="shared" si="170"/>
        <v>41044.64811342593</v>
      </c>
      <c r="T2749" s="11">
        <f t="shared" si="171"/>
        <v>41076.131944444445</v>
      </c>
    </row>
    <row r="2750" spans="1:20" ht="32" hidden="1" x14ac:dyDescent="0.2">
      <c r="A2750" s="9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ht="32" hidden="1" x14ac:dyDescent="0.2">
      <c r="A2751" s="9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ht="48" hidden="1" x14ac:dyDescent="0.2">
      <c r="A2752" s="9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1">
        <f t="shared" si="170"/>
        <v>41078.899826388886</v>
      </c>
      <c r="T2752" s="11">
        <f t="shared" si="171"/>
        <v>41090.833333333336</v>
      </c>
    </row>
    <row r="2753" spans="1:20" ht="48" hidden="1" x14ac:dyDescent="0.2">
      <c r="A2753" s="9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1">
        <f t="shared" si="170"/>
        <v>41747.887060185189</v>
      </c>
      <c r="T2753" s="11">
        <f t="shared" si="171"/>
        <v>41807.887060185189</v>
      </c>
    </row>
    <row r="2754" spans="1:20" ht="48" hidden="1" x14ac:dyDescent="0.2">
      <c r="A2754" s="9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ROUND(E2754/D2754*100,0)</f>
        <v>11</v>
      </c>
      <c r="P2754">
        <f t="shared" si="169"/>
        <v>39.29</v>
      </c>
      <c r="Q2754" s="13" t="s">
        <v>8320</v>
      </c>
      <c r="R2754" t="s">
        <v>8356</v>
      </c>
      <c r="S2754" s="11">
        <f t="shared" si="170"/>
        <v>40855.765092592592</v>
      </c>
      <c r="T2754" s="11">
        <f t="shared" si="171"/>
        <v>40895.765092592592</v>
      </c>
    </row>
    <row r="2755" spans="1:20" ht="48" hidden="1" x14ac:dyDescent="0.2">
      <c r="A2755" s="9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hidden="1" x14ac:dyDescent="0.2">
      <c r="A2756" s="9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1">
        <f t="shared" si="174"/>
        <v>41863.636006944449</v>
      </c>
      <c r="T2756" s="11">
        <f t="shared" si="175"/>
        <v>41893.636006944449</v>
      </c>
    </row>
    <row r="2757" spans="1:20" ht="32" hidden="1" x14ac:dyDescent="0.2">
      <c r="A2757" s="9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ht="48" hidden="1" x14ac:dyDescent="0.2">
      <c r="A2758" s="9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1">
        <f t="shared" si="174"/>
        <v>41620.90047453704</v>
      </c>
      <c r="T2758" s="11">
        <f t="shared" si="175"/>
        <v>41650.90047453704</v>
      </c>
    </row>
    <row r="2759" spans="1:20" ht="32" hidden="1" x14ac:dyDescent="0.2">
      <c r="A2759" s="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ht="48" hidden="1" x14ac:dyDescent="0.2">
      <c r="A2760" s="9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ht="48" hidden="1" x14ac:dyDescent="0.2">
      <c r="A2761" s="9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ht="48" hidden="1" x14ac:dyDescent="0.2">
      <c r="A2762" s="9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ht="32" hidden="1" x14ac:dyDescent="0.2">
      <c r="A2763" s="9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ht="48" hidden="1" x14ac:dyDescent="0.2">
      <c r="A2764" s="9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ht="32" hidden="1" x14ac:dyDescent="0.2">
      <c r="A2765" s="9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ht="48" hidden="1" x14ac:dyDescent="0.2">
      <c r="A2766" s="9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ht="48" hidden="1" x14ac:dyDescent="0.2">
      <c r="A2767" s="9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ht="48" hidden="1" x14ac:dyDescent="0.2">
      <c r="A2768" s="9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1">
        <f t="shared" si="174"/>
        <v>40736.668032407404</v>
      </c>
      <c r="T2768" s="11">
        <f t="shared" si="175"/>
        <v>40766.668032407404</v>
      </c>
    </row>
    <row r="2769" spans="1:20" ht="48" hidden="1" x14ac:dyDescent="0.2">
      <c r="A2769" s="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ht="48" hidden="1" x14ac:dyDescent="0.2">
      <c r="A2770" s="9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ht="48" hidden="1" x14ac:dyDescent="0.2">
      <c r="A2771" s="9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1">
        <f t="shared" si="174"/>
        <v>41745.826273148145</v>
      </c>
      <c r="T2771" s="11">
        <f t="shared" si="175"/>
        <v>41795.826273148145</v>
      </c>
    </row>
    <row r="2772" spans="1:20" ht="48" hidden="1" x14ac:dyDescent="0.2">
      <c r="A2772" s="9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ht="48" hidden="1" x14ac:dyDescent="0.2">
      <c r="A2773" s="9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ht="48" hidden="1" x14ac:dyDescent="0.2">
      <c r="A2774" s="9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ht="48" hidden="1" x14ac:dyDescent="0.2">
      <c r="A2775" s="9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ht="48" hidden="1" x14ac:dyDescent="0.2">
      <c r="A2776" s="9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ht="48" hidden="1" x14ac:dyDescent="0.2">
      <c r="A2777" s="9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ht="48" hidden="1" x14ac:dyDescent="0.2">
      <c r="A2778" s="9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ht="48" hidden="1" x14ac:dyDescent="0.2">
      <c r="A2779" s="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ht="64" hidden="1" x14ac:dyDescent="0.2">
      <c r="A2780" s="9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ht="48" hidden="1" x14ac:dyDescent="0.2">
      <c r="A2781" s="9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ht="32" hidden="1" x14ac:dyDescent="0.2">
      <c r="A2782" s="9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ht="32" hidden="1" x14ac:dyDescent="0.2">
      <c r="A2783" s="9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ht="32" hidden="1" x14ac:dyDescent="0.2">
      <c r="A2784" s="9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ht="48" hidden="1" x14ac:dyDescent="0.2">
      <c r="A2785" s="9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ht="48" hidden="1" x14ac:dyDescent="0.2">
      <c r="A2786" s="9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ht="48" hidden="1" x14ac:dyDescent="0.2">
      <c r="A2787" s="9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ht="32" hidden="1" x14ac:dyDescent="0.2">
      <c r="A2788" s="9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ht="48" hidden="1" x14ac:dyDescent="0.2">
      <c r="A2789" s="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ht="32" hidden="1" x14ac:dyDescent="0.2">
      <c r="A2790" s="9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1">
        <f t="shared" si="174"/>
        <v>42550.701886574068</v>
      </c>
      <c r="T2790" s="11">
        <f t="shared" si="175"/>
        <v>42580.701886574068</v>
      </c>
    </row>
    <row r="2791" spans="1:20" ht="32" hidden="1" x14ac:dyDescent="0.2">
      <c r="A2791" s="9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ht="48" hidden="1" x14ac:dyDescent="0.2">
      <c r="A2792" s="9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ht="48" hidden="1" x14ac:dyDescent="0.2">
      <c r="A2793" s="9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ht="48" hidden="1" x14ac:dyDescent="0.2">
      <c r="A2794" s="9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ht="64" hidden="1" x14ac:dyDescent="0.2">
      <c r="A2795" s="9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ht="48" hidden="1" x14ac:dyDescent="0.2">
      <c r="A2796" s="9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ht="48" hidden="1" x14ac:dyDescent="0.2">
      <c r="A2797" s="9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ht="48" hidden="1" x14ac:dyDescent="0.2">
      <c r="A2798" s="9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ht="48" hidden="1" x14ac:dyDescent="0.2">
      <c r="A2799" s="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ht="48" hidden="1" x14ac:dyDescent="0.2">
      <c r="A2800" s="9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ht="48" hidden="1" x14ac:dyDescent="0.2">
      <c r="A2801" s="9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ht="48" hidden="1" x14ac:dyDescent="0.2">
      <c r="A2802" s="9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ht="48" hidden="1" x14ac:dyDescent="0.2">
      <c r="A2803" s="9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ht="48" hidden="1" x14ac:dyDescent="0.2">
      <c r="A2804" s="9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ht="48" hidden="1" x14ac:dyDescent="0.2">
      <c r="A2805" s="9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1">
        <f t="shared" si="174"/>
        <v>42158.065694444449</v>
      </c>
      <c r="T2805" s="11">
        <f t="shared" si="175"/>
        <v>42201</v>
      </c>
    </row>
    <row r="2806" spans="1:20" ht="48" hidden="1" x14ac:dyDescent="0.2">
      <c r="A2806" s="9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ht="64" hidden="1" x14ac:dyDescent="0.2">
      <c r="A2807" s="9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ht="48" hidden="1" x14ac:dyDescent="0.2">
      <c r="A2808" s="9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 ht="16" hidden="1" x14ac:dyDescent="0.2">
      <c r="A2809" s="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ht="48" hidden="1" x14ac:dyDescent="0.2">
      <c r="A2810" s="9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ht="48" hidden="1" x14ac:dyDescent="0.2">
      <c r="A2811" s="9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ht="48" hidden="1" x14ac:dyDescent="0.2">
      <c r="A2812" s="9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ht="48" hidden="1" x14ac:dyDescent="0.2">
      <c r="A2813" s="9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ht="48" hidden="1" x14ac:dyDescent="0.2">
      <c r="A2814" s="9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ht="48" hidden="1" x14ac:dyDescent="0.2">
      <c r="A2815" s="9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ht="48" hidden="1" x14ac:dyDescent="0.2">
      <c r="A2816" s="9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ht="48" hidden="1" x14ac:dyDescent="0.2">
      <c r="A2817" s="9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ht="48" hidden="1" x14ac:dyDescent="0.2">
      <c r="A2818" s="9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ROUND(E2818/D2818*100,0)</f>
        <v>142</v>
      </c>
      <c r="P2818">
        <f t="shared" si="173"/>
        <v>25.13</v>
      </c>
      <c r="Q2818" s="13" t="s">
        <v>8315</v>
      </c>
      <c r="R2818" t="s">
        <v>8316</v>
      </c>
      <c r="S2818" s="11">
        <f t="shared" si="174"/>
        <v>42188.467499999999</v>
      </c>
      <c r="T2818" s="11">
        <f t="shared" si="175"/>
        <v>42218.666666666672</v>
      </c>
    </row>
    <row r="2819" spans="1:20" ht="48" hidden="1" x14ac:dyDescent="0.2">
      <c r="A2819" s="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130</v>
      </c>
      <c r="P2819">
        <f t="shared" ref="P2819:P2882" si="177">IFERROR(ROUND(E2819/L2819,2),0)</f>
        <v>23.64</v>
      </c>
      <c r="Q2819" s="13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hidden="1" x14ac:dyDescent="0.2">
      <c r="A2820" s="9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ht="48" hidden="1" x14ac:dyDescent="0.2">
      <c r="A2821" s="9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ht="48" hidden="1" x14ac:dyDescent="0.2">
      <c r="A2822" s="9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1">
        <f t="shared" si="178"/>
        <v>42401.610983796301</v>
      </c>
      <c r="T2822" s="11">
        <f t="shared" si="179"/>
        <v>42426</v>
      </c>
    </row>
    <row r="2823" spans="1:20" ht="48" hidden="1" x14ac:dyDescent="0.2">
      <c r="A2823" s="9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ht="48" hidden="1" x14ac:dyDescent="0.2">
      <c r="A2824" s="9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1">
        <f t="shared" si="178"/>
        <v>42060.683935185181</v>
      </c>
      <c r="T2824" s="11">
        <f t="shared" si="179"/>
        <v>42090.642268518524</v>
      </c>
    </row>
    <row r="2825" spans="1:20" ht="48" hidden="1" x14ac:dyDescent="0.2">
      <c r="A2825" s="9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ht="32" hidden="1" x14ac:dyDescent="0.2">
      <c r="A2826" s="9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ht="48" hidden="1" x14ac:dyDescent="0.2">
      <c r="A2827" s="9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ht="48" hidden="1" x14ac:dyDescent="0.2">
      <c r="A2828" s="9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ht="48" hidden="1" x14ac:dyDescent="0.2">
      <c r="A2829" s="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ht="48" hidden="1" x14ac:dyDescent="0.2">
      <c r="A2830" s="9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ht="48" hidden="1" x14ac:dyDescent="0.2">
      <c r="A2831" s="9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ht="32" hidden="1" x14ac:dyDescent="0.2">
      <c r="A2832" s="9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ht="32" hidden="1" x14ac:dyDescent="0.2">
      <c r="A2833" s="9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ht="48" hidden="1" x14ac:dyDescent="0.2">
      <c r="A2834" s="9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 ht="16" hidden="1" x14ac:dyDescent="0.2">
      <c r="A2835" s="9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ht="48" hidden="1" x14ac:dyDescent="0.2">
      <c r="A2836" s="9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ht="48" hidden="1" x14ac:dyDescent="0.2">
      <c r="A2837" s="9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1">
        <f t="shared" si="178"/>
        <v>42313.703900462962</v>
      </c>
      <c r="T2837" s="11">
        <f t="shared" si="179"/>
        <v>42343</v>
      </c>
    </row>
    <row r="2838" spans="1:20" ht="48" hidden="1" x14ac:dyDescent="0.2">
      <c r="A2838" s="9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ht="64" hidden="1" x14ac:dyDescent="0.2">
      <c r="A2839" s="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ht="48" hidden="1" x14ac:dyDescent="0.2">
      <c r="A2840" s="9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ht="48" hidden="1" x14ac:dyDescent="0.2">
      <c r="A2841" s="9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ht="48" hidden="1" x14ac:dyDescent="0.2">
      <c r="A2842" s="9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ht="48" hidden="1" x14ac:dyDescent="0.2">
      <c r="A2843" s="9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1">
        <f t="shared" si="178"/>
        <v>42291.739548611105</v>
      </c>
      <c r="T2843" s="11">
        <f t="shared" si="179"/>
        <v>42351.781215277777</v>
      </c>
    </row>
    <row r="2844" spans="1:20" ht="48" hidden="1" x14ac:dyDescent="0.2">
      <c r="A2844" s="9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1">
        <f t="shared" si="178"/>
        <v>41784.952488425923</v>
      </c>
      <c r="T2844" s="11">
        <f t="shared" si="179"/>
        <v>41811.458333333336</v>
      </c>
    </row>
    <row r="2845" spans="1:20" ht="48" hidden="1" x14ac:dyDescent="0.2">
      <c r="A2845" s="9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ht="48" hidden="1" x14ac:dyDescent="0.2">
      <c r="A2846" s="9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ht="48" hidden="1" x14ac:dyDescent="0.2">
      <c r="A2847" s="9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ht="48" hidden="1" x14ac:dyDescent="0.2">
      <c r="A2848" s="9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ht="48" hidden="1" x14ac:dyDescent="0.2">
      <c r="A2849" s="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ht="48" hidden="1" x14ac:dyDescent="0.2">
      <c r="A2850" s="9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ht="48" hidden="1" x14ac:dyDescent="0.2">
      <c r="A2851" s="9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ht="48" hidden="1" x14ac:dyDescent="0.2">
      <c r="A2852" s="9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ht="48" hidden="1" x14ac:dyDescent="0.2">
      <c r="A2853" s="9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ht="48" hidden="1" x14ac:dyDescent="0.2">
      <c r="A2854" s="9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ht="48" hidden="1" x14ac:dyDescent="0.2">
      <c r="A2855" s="9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ht="48" hidden="1" x14ac:dyDescent="0.2">
      <c r="A2856" s="9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ht="48" hidden="1" x14ac:dyDescent="0.2">
      <c r="A2857" s="9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ht="48" hidden="1" x14ac:dyDescent="0.2">
      <c r="A2858" s="9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ht="64" hidden="1" x14ac:dyDescent="0.2">
      <c r="A2859" s="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ht="48" hidden="1" x14ac:dyDescent="0.2">
      <c r="A2860" s="9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ht="32" hidden="1" x14ac:dyDescent="0.2">
      <c r="A2861" s="9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ht="48" hidden="1" x14ac:dyDescent="0.2">
      <c r="A2862" s="9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1">
        <f t="shared" si="178"/>
        <v>42480.800648148142</v>
      </c>
      <c r="T2862" s="11">
        <f t="shared" si="179"/>
        <v>42540.800648148142</v>
      </c>
    </row>
    <row r="2863" spans="1:20" ht="48" hidden="1" x14ac:dyDescent="0.2">
      <c r="A2863" s="9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ht="48" hidden="1" x14ac:dyDescent="0.2">
      <c r="A2864" s="9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ht="48" hidden="1" x14ac:dyDescent="0.2">
      <c r="A2865" s="9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 ht="16" hidden="1" x14ac:dyDescent="0.2">
      <c r="A2866" s="9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ht="48" hidden="1" x14ac:dyDescent="0.2">
      <c r="A2867" s="9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ht="48" hidden="1" x14ac:dyDescent="0.2">
      <c r="A2868" s="9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ht="48" hidden="1" x14ac:dyDescent="0.2">
      <c r="A2869" s="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ht="48" hidden="1" x14ac:dyDescent="0.2">
      <c r="A2870" s="9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ht="48" hidden="1" x14ac:dyDescent="0.2">
      <c r="A2871" s="9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ht="48" hidden="1" x14ac:dyDescent="0.2">
      <c r="A2872" s="9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ht="48" hidden="1" x14ac:dyDescent="0.2">
      <c r="A2873" s="9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ht="32" hidden="1" x14ac:dyDescent="0.2">
      <c r="A2874" s="9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ht="48" hidden="1" x14ac:dyDescent="0.2">
      <c r="A2875" s="9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ht="48" hidden="1" x14ac:dyDescent="0.2">
      <c r="A2876" s="9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ht="48" hidden="1" x14ac:dyDescent="0.2">
      <c r="A2877" s="9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ht="48" hidden="1" x14ac:dyDescent="0.2">
      <c r="A2878" s="9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ht="48" hidden="1" x14ac:dyDescent="0.2">
      <c r="A2879" s="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1">
        <f t="shared" si="178"/>
        <v>42672.955138888887</v>
      </c>
      <c r="T2879" s="11">
        <f t="shared" si="179"/>
        <v>42704.708333333328</v>
      </c>
    </row>
    <row r="2880" spans="1:20" ht="48" hidden="1" x14ac:dyDescent="0.2">
      <c r="A2880" s="9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ht="48" hidden="1" x14ac:dyDescent="0.2">
      <c r="A2881" s="9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ht="48" hidden="1" x14ac:dyDescent="0.2">
      <c r="A2882" s="9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ROUND(E2882/D2882*100,0)</f>
        <v>23</v>
      </c>
      <c r="P2882">
        <f t="shared" si="177"/>
        <v>96.55</v>
      </c>
      <c r="Q2882" s="13" t="s">
        <v>8315</v>
      </c>
      <c r="R2882" t="s">
        <v>8316</v>
      </c>
      <c r="S2882" s="11">
        <f t="shared" si="178"/>
        <v>42192.905694444446</v>
      </c>
      <c r="T2882" s="11">
        <f t="shared" si="179"/>
        <v>42236.711805555555</v>
      </c>
    </row>
    <row r="2883" spans="1:20" ht="48" hidden="1" x14ac:dyDescent="0.2">
      <c r="A2883" s="9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0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hidden="1" x14ac:dyDescent="0.2">
      <c r="A2884" s="9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ht="48" hidden="1" x14ac:dyDescent="0.2">
      <c r="A2885" s="9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ht="32" hidden="1" x14ac:dyDescent="0.2">
      <c r="A2886" s="9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ht="32" hidden="1" x14ac:dyDescent="0.2">
      <c r="A2887" s="9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ht="48" hidden="1" x14ac:dyDescent="0.2">
      <c r="A2888" s="9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ht="48" hidden="1" x14ac:dyDescent="0.2">
      <c r="A2889" s="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ht="48" hidden="1" x14ac:dyDescent="0.2">
      <c r="A2890" s="9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ht="48" hidden="1" x14ac:dyDescent="0.2">
      <c r="A2891" s="9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ht="48" hidden="1" x14ac:dyDescent="0.2">
      <c r="A2892" s="9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ht="48" hidden="1" x14ac:dyDescent="0.2">
      <c r="A2893" s="9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ht="48" hidden="1" x14ac:dyDescent="0.2">
      <c r="A2894" s="9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 ht="16" hidden="1" x14ac:dyDescent="0.2">
      <c r="A2895" s="9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ht="32" hidden="1" x14ac:dyDescent="0.2">
      <c r="A2896" s="9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ht="48" hidden="1" x14ac:dyDescent="0.2">
      <c r="A2897" s="9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ht="48" hidden="1" x14ac:dyDescent="0.2">
      <c r="A2898" s="9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ht="48" hidden="1" x14ac:dyDescent="0.2">
      <c r="A2899" s="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ht="48" hidden="1" x14ac:dyDescent="0.2">
      <c r="A2900" s="9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ht="48" hidden="1" x14ac:dyDescent="0.2">
      <c r="A2901" s="9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ht="48" hidden="1" x14ac:dyDescent="0.2">
      <c r="A2902" s="9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ht="48" hidden="1" x14ac:dyDescent="0.2">
      <c r="A2903" s="9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ht="32" hidden="1" x14ac:dyDescent="0.2">
      <c r="A2904" s="9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ht="48" hidden="1" x14ac:dyDescent="0.2">
      <c r="A2905" s="9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ht="48" hidden="1" x14ac:dyDescent="0.2">
      <c r="A2906" s="9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ht="48" hidden="1" x14ac:dyDescent="0.2">
      <c r="A2907" s="9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ht="48" hidden="1" x14ac:dyDescent="0.2">
      <c r="A2908" s="9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ht="48" hidden="1" x14ac:dyDescent="0.2">
      <c r="A2909" s="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1">
        <f t="shared" si="182"/>
        <v>42444.877743055549</v>
      </c>
      <c r="T2909" s="11">
        <f t="shared" si="183"/>
        <v>42504.877743055549</v>
      </c>
    </row>
    <row r="2910" spans="1:20" ht="64" hidden="1" x14ac:dyDescent="0.2">
      <c r="A2910" s="9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1">
        <f t="shared" si="182"/>
        <v>42499.731701388882</v>
      </c>
      <c r="T2910" s="11">
        <f t="shared" si="183"/>
        <v>42529.731701388882</v>
      </c>
    </row>
    <row r="2911" spans="1:20" ht="48" hidden="1" x14ac:dyDescent="0.2">
      <c r="A2911" s="9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ht="48" hidden="1" x14ac:dyDescent="0.2">
      <c r="A2912" s="9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ht="48" hidden="1" x14ac:dyDescent="0.2">
      <c r="A2913" s="9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ht="48" hidden="1" x14ac:dyDescent="0.2">
      <c r="A2914" s="9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ht="48" hidden="1" x14ac:dyDescent="0.2">
      <c r="A2915" s="9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ht="32" hidden="1" x14ac:dyDescent="0.2">
      <c r="A2916" s="9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ht="48" hidden="1" x14ac:dyDescent="0.2">
      <c r="A2917" s="9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ht="32" hidden="1" x14ac:dyDescent="0.2">
      <c r="A2918" s="9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ht="48" hidden="1" x14ac:dyDescent="0.2">
      <c r="A2919" s="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ht="48" hidden="1" x14ac:dyDescent="0.2">
      <c r="A2920" s="9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ht="48" hidden="1" x14ac:dyDescent="0.2">
      <c r="A2921" s="9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ht="48" hidden="1" x14ac:dyDescent="0.2">
      <c r="A2922" s="9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ht="32" hidden="1" x14ac:dyDescent="0.2">
      <c r="A2923" s="9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 s="9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48" hidden="1" x14ac:dyDescent="0.2">
      <c r="A2925" s="9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48" hidden="1" x14ac:dyDescent="0.2">
      <c r="A2926" s="9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48" hidden="1" x14ac:dyDescent="0.2">
      <c r="A2927" s="9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ht="48" hidden="1" x14ac:dyDescent="0.2">
      <c r="A2928" s="9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48" hidden="1" x14ac:dyDescent="0.2">
      <c r="A2929" s="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ht="32" hidden="1" x14ac:dyDescent="0.2">
      <c r="A2930" s="9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48" hidden="1" x14ac:dyDescent="0.2">
      <c r="A2931" s="9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 s="9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48" hidden="1" x14ac:dyDescent="0.2">
      <c r="A2933" s="9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48" hidden="1" x14ac:dyDescent="0.2">
      <c r="A2934" s="9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48" hidden="1" x14ac:dyDescent="0.2">
      <c r="A2935" s="9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48" hidden="1" x14ac:dyDescent="0.2">
      <c r="A2936" s="9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48" hidden="1" x14ac:dyDescent="0.2">
      <c r="A2937" s="9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48" hidden="1" x14ac:dyDescent="0.2">
      <c r="A2938" s="9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 s="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48" hidden="1" x14ac:dyDescent="0.2">
      <c r="A2940" s="9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48" hidden="1" x14ac:dyDescent="0.2">
      <c r="A2941" s="9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48" hidden="1" x14ac:dyDescent="0.2">
      <c r="A2942" s="9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48" hidden="1" x14ac:dyDescent="0.2">
      <c r="A2943" s="9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ht="48" hidden="1" x14ac:dyDescent="0.2">
      <c r="A2944" s="9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ht="48" hidden="1" x14ac:dyDescent="0.2">
      <c r="A2945" s="9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ht="32" hidden="1" x14ac:dyDescent="0.2">
      <c r="A2946" s="9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ROUND(E2946/D2946*100,0)</f>
        <v>1</v>
      </c>
      <c r="P2946">
        <f t="shared" si="181"/>
        <v>100</v>
      </c>
      <c r="Q2946" s="13" t="s">
        <v>8315</v>
      </c>
      <c r="R2946" t="s">
        <v>8355</v>
      </c>
      <c r="S2946" s="11">
        <f t="shared" si="182"/>
        <v>42132.9143287037</v>
      </c>
      <c r="T2946" s="11">
        <f t="shared" si="183"/>
        <v>42162.9143287037</v>
      </c>
    </row>
    <row r="2947" spans="1:20" ht="48" hidden="1" x14ac:dyDescent="0.2">
      <c r="A2947" s="9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hidden="1" x14ac:dyDescent="0.2">
      <c r="A2948" s="9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ht="48" hidden="1" x14ac:dyDescent="0.2">
      <c r="A2949" s="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1">
        <f t="shared" si="186"/>
        <v>42649.562118055561</v>
      </c>
      <c r="T2949" s="11">
        <f t="shared" si="187"/>
        <v>42698.715972222228</v>
      </c>
    </row>
    <row r="2950" spans="1:20" ht="48" hidden="1" x14ac:dyDescent="0.2">
      <c r="A2950" s="9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ht="48" hidden="1" x14ac:dyDescent="0.2">
      <c r="A2951" s="9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ht="48" hidden="1" x14ac:dyDescent="0.2">
      <c r="A2952" s="9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ht="64" hidden="1" x14ac:dyDescent="0.2">
      <c r="A2953" s="9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ht="48" hidden="1" x14ac:dyDescent="0.2">
      <c r="A2954" s="9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ht="48" hidden="1" x14ac:dyDescent="0.2">
      <c r="A2955" s="9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ht="48" hidden="1" x14ac:dyDescent="0.2">
      <c r="A2956" s="9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1">
        <f t="shared" si="186"/>
        <v>42790.583368055552</v>
      </c>
      <c r="T2956" s="11">
        <f t="shared" si="187"/>
        <v>42810.541701388895</v>
      </c>
    </row>
    <row r="2957" spans="1:20" ht="32" hidden="1" x14ac:dyDescent="0.2">
      <c r="A2957" s="9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ht="48" hidden="1" x14ac:dyDescent="0.2">
      <c r="A2958" s="9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ht="48" hidden="1" x14ac:dyDescent="0.2">
      <c r="A2959" s="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ht="48" hidden="1" x14ac:dyDescent="0.2">
      <c r="A2960" s="9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ht="48" hidden="1" x14ac:dyDescent="0.2">
      <c r="A2961" s="9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ht="48" hidden="1" x14ac:dyDescent="0.2">
      <c r="A2962" s="9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ht="48" hidden="1" x14ac:dyDescent="0.2">
      <c r="A2963" s="9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ht="48" hidden="1" x14ac:dyDescent="0.2">
      <c r="A2964" s="9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ht="64" hidden="1" x14ac:dyDescent="0.2">
      <c r="A2965" s="9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ht="48" hidden="1" x14ac:dyDescent="0.2">
      <c r="A2966" s="9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ht="48" hidden="1" x14ac:dyDescent="0.2">
      <c r="A2967" s="9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ht="48" hidden="1" x14ac:dyDescent="0.2">
      <c r="A2968" s="9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ht="48" hidden="1" x14ac:dyDescent="0.2">
      <c r="A2969" s="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ht="32" hidden="1" x14ac:dyDescent="0.2">
      <c r="A2970" s="9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ht="48" hidden="1" x14ac:dyDescent="0.2">
      <c r="A2971" s="9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ht="48" hidden="1" x14ac:dyDescent="0.2">
      <c r="A2972" s="9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ht="48" hidden="1" x14ac:dyDescent="0.2">
      <c r="A2973" s="9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ht="32" hidden="1" x14ac:dyDescent="0.2">
      <c r="A2974" s="9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ht="48" hidden="1" x14ac:dyDescent="0.2">
      <c r="A2975" s="9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ht="48" hidden="1" x14ac:dyDescent="0.2">
      <c r="A2976" s="9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ht="48" hidden="1" x14ac:dyDescent="0.2">
      <c r="A2977" s="9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ht="48" hidden="1" x14ac:dyDescent="0.2">
      <c r="A2978" s="9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ht="64" hidden="1" x14ac:dyDescent="0.2">
      <c r="A2979" s="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ht="48" hidden="1" x14ac:dyDescent="0.2">
      <c r="A2980" s="9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ht="48" hidden="1" x14ac:dyDescent="0.2">
      <c r="A2981" s="9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ht="48" hidden="1" x14ac:dyDescent="0.2">
      <c r="A2982" s="9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ht="48" hidden="1" x14ac:dyDescent="0.2">
      <c r="A2983" s="9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ht="32" hidden="1" x14ac:dyDescent="0.2">
      <c r="A2984" s="9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ht="48" hidden="1" x14ac:dyDescent="0.2">
      <c r="A2985" s="9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ht="48" hidden="1" x14ac:dyDescent="0.2">
      <c r="A2986" s="9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ht="48" hidden="1" x14ac:dyDescent="0.2">
      <c r="A2987" s="9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1">
        <f t="shared" si="186"/>
        <v>42654.973703703698</v>
      </c>
      <c r="T2987" s="11">
        <f t="shared" si="187"/>
        <v>42674.166666666672</v>
      </c>
    </row>
    <row r="2988" spans="1:20" ht="48" hidden="1" x14ac:dyDescent="0.2">
      <c r="A2988" s="9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ht="48" hidden="1" x14ac:dyDescent="0.2">
      <c r="A2989" s="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1">
        <f t="shared" si="186"/>
        <v>42627.307303240741</v>
      </c>
      <c r="T2989" s="11">
        <f t="shared" si="187"/>
        <v>42656</v>
      </c>
    </row>
    <row r="2990" spans="1:20" ht="48" hidden="1" x14ac:dyDescent="0.2">
      <c r="A2990" s="9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1">
        <f t="shared" si="186"/>
        <v>42511.362048611118</v>
      </c>
      <c r="T2990" s="11">
        <f t="shared" si="187"/>
        <v>42541.362048611118</v>
      </c>
    </row>
    <row r="2991" spans="1:20" ht="16" hidden="1" x14ac:dyDescent="0.2">
      <c r="A2991" s="9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ht="48" hidden="1" x14ac:dyDescent="0.2">
      <c r="A2992" s="9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ht="48" hidden="1" x14ac:dyDescent="0.2">
      <c r="A2993" s="9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ht="48" hidden="1" x14ac:dyDescent="0.2">
      <c r="A2994" s="9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 ht="16" hidden="1" x14ac:dyDescent="0.2">
      <c r="A2995" s="9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ht="48" hidden="1" x14ac:dyDescent="0.2">
      <c r="A2996" s="9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ht="48" hidden="1" x14ac:dyDescent="0.2">
      <c r="A2997" s="9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ht="32" hidden="1" x14ac:dyDescent="0.2">
      <c r="A2998" s="9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1">
        <f t="shared" si="186"/>
        <v>42090.912500000006</v>
      </c>
      <c r="T2998" s="11">
        <f t="shared" si="187"/>
        <v>42150.912500000006</v>
      </c>
    </row>
    <row r="2999" spans="1:20" ht="48" hidden="1" x14ac:dyDescent="0.2">
      <c r="A2999" s="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ht="48" hidden="1" x14ac:dyDescent="0.2">
      <c r="A3000" s="9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ht="48" hidden="1" x14ac:dyDescent="0.2">
      <c r="A3001" s="9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ht="48" hidden="1" x14ac:dyDescent="0.2">
      <c r="A3002" s="9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ht="48" hidden="1" x14ac:dyDescent="0.2">
      <c r="A3003" s="9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ht="32" hidden="1" x14ac:dyDescent="0.2">
      <c r="A3004" s="9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1">
        <f t="shared" si="186"/>
        <v>41239.83625</v>
      </c>
      <c r="T3004" s="11">
        <f t="shared" si="187"/>
        <v>41269.83625</v>
      </c>
    </row>
    <row r="3005" spans="1:20" ht="48" hidden="1" x14ac:dyDescent="0.2">
      <c r="A3005" s="9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ht="48" hidden="1" x14ac:dyDescent="0.2">
      <c r="A3006" s="9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ht="48" hidden="1" x14ac:dyDescent="0.2">
      <c r="A3007" s="9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ht="32" hidden="1" x14ac:dyDescent="0.2">
      <c r="A3008" s="9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1">
        <f t="shared" si="186"/>
        <v>41957.756840277783</v>
      </c>
      <c r="T3008" s="11">
        <f t="shared" si="187"/>
        <v>41987.756840277783</v>
      </c>
    </row>
    <row r="3009" spans="1:20" ht="32" hidden="1" x14ac:dyDescent="0.2">
      <c r="A3009" s="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ht="48" hidden="1" x14ac:dyDescent="0.2">
      <c r="A3010" s="9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ROUND(E3010/D3010*100,0)</f>
        <v>101</v>
      </c>
      <c r="P3010">
        <f t="shared" si="185"/>
        <v>116.73</v>
      </c>
      <c r="Q3010" s="13" t="s">
        <v>8315</v>
      </c>
      <c r="R3010" t="s">
        <v>8355</v>
      </c>
      <c r="S3010" s="11">
        <f t="shared" si="186"/>
        <v>42360.212025462963</v>
      </c>
      <c r="T3010" s="11">
        <f t="shared" si="187"/>
        <v>42390.212025462963</v>
      </c>
    </row>
    <row r="3011" spans="1:20" ht="48" hidden="1" x14ac:dyDescent="0.2">
      <c r="A3011" s="9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120</v>
      </c>
      <c r="P3011">
        <f t="shared" ref="P3011:P3074" si="189">IFERROR(ROUND(E3011/L3011,2),0)</f>
        <v>233.9</v>
      </c>
      <c r="Q3011" s="13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hidden="1" x14ac:dyDescent="0.2">
      <c r="A3012" s="9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ht="48" hidden="1" x14ac:dyDescent="0.2">
      <c r="A3013" s="9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ht="48" hidden="1" x14ac:dyDescent="0.2">
      <c r="A3014" s="9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ht="48" hidden="1" x14ac:dyDescent="0.2">
      <c r="A3015" s="9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ht="48" hidden="1" x14ac:dyDescent="0.2">
      <c r="A3016" s="9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1">
        <f t="shared" si="190"/>
        <v>41920.123611111114</v>
      </c>
      <c r="T3016" s="11">
        <f t="shared" si="191"/>
        <v>41948.208333333336</v>
      </c>
    </row>
    <row r="3017" spans="1:20" ht="48" hidden="1" x14ac:dyDescent="0.2">
      <c r="A3017" s="9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ht="48" hidden="1" x14ac:dyDescent="0.2">
      <c r="A3018" s="9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ht="48" hidden="1" x14ac:dyDescent="0.2">
      <c r="A3019" s="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ht="48" hidden="1" x14ac:dyDescent="0.2">
      <c r="A3020" s="9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1">
        <f t="shared" si="190"/>
        <v>42163.29833333334</v>
      </c>
      <c r="T3020" s="11">
        <f t="shared" si="191"/>
        <v>42205.916666666672</v>
      </c>
    </row>
    <row r="3021" spans="1:20" ht="48" hidden="1" x14ac:dyDescent="0.2">
      <c r="A3021" s="9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ht="48" hidden="1" x14ac:dyDescent="0.2">
      <c r="A3022" s="9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ht="48" hidden="1" x14ac:dyDescent="0.2">
      <c r="A3023" s="9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ht="48" hidden="1" x14ac:dyDescent="0.2">
      <c r="A3024" s="9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ht="48" hidden="1" x14ac:dyDescent="0.2">
      <c r="A3025" s="9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1">
        <f t="shared" si="190"/>
        <v>42121.675763888896</v>
      </c>
      <c r="T3025" s="11">
        <f t="shared" si="191"/>
        <v>42166.675763888896</v>
      </c>
    </row>
    <row r="3026" spans="1:20" ht="48" hidden="1" x14ac:dyDescent="0.2">
      <c r="A3026" s="9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ht="48" hidden="1" x14ac:dyDescent="0.2">
      <c r="A3027" s="9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ht="48" hidden="1" x14ac:dyDescent="0.2">
      <c r="A3028" s="9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ht="32" hidden="1" x14ac:dyDescent="0.2">
      <c r="A3029" s="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ht="32" hidden="1" x14ac:dyDescent="0.2">
      <c r="A3030" s="9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ht="48" hidden="1" x14ac:dyDescent="0.2">
      <c r="A3031" s="9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ht="48" hidden="1" x14ac:dyDescent="0.2">
      <c r="A3032" s="9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ht="80" hidden="1" x14ac:dyDescent="0.2">
      <c r="A3033" s="9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ht="48" hidden="1" x14ac:dyDescent="0.2">
      <c r="A3034" s="9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ht="48" hidden="1" x14ac:dyDescent="0.2">
      <c r="A3035" s="9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ht="64" hidden="1" x14ac:dyDescent="0.2">
      <c r="A3036" s="9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ht="32" hidden="1" x14ac:dyDescent="0.2">
      <c r="A3037" s="9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ht="48" hidden="1" x14ac:dyDescent="0.2">
      <c r="A3038" s="9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ht="64" hidden="1" x14ac:dyDescent="0.2">
      <c r="A3039" s="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ht="48" hidden="1" x14ac:dyDescent="0.2">
      <c r="A3040" s="9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ht="48" hidden="1" x14ac:dyDescent="0.2">
      <c r="A3041" s="9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ht="48" hidden="1" x14ac:dyDescent="0.2">
      <c r="A3042" s="9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ht="32" hidden="1" x14ac:dyDescent="0.2">
      <c r="A3043" s="9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ht="48" hidden="1" x14ac:dyDescent="0.2">
      <c r="A3044" s="9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ht="48" hidden="1" x14ac:dyDescent="0.2">
      <c r="A3045" s="9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ht="48" hidden="1" x14ac:dyDescent="0.2">
      <c r="A3046" s="9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ht="48" hidden="1" x14ac:dyDescent="0.2">
      <c r="A3047" s="9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ht="48" hidden="1" x14ac:dyDescent="0.2">
      <c r="A3048" s="9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ht="48" hidden="1" x14ac:dyDescent="0.2">
      <c r="A3049" s="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ht="48" hidden="1" x14ac:dyDescent="0.2">
      <c r="A3050" s="9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1">
        <f t="shared" si="190"/>
        <v>41975.901180555549</v>
      </c>
      <c r="T3050" s="11">
        <f t="shared" si="191"/>
        <v>42004.890277777777</v>
      </c>
    </row>
    <row r="3051" spans="1:20" ht="48" hidden="1" x14ac:dyDescent="0.2">
      <c r="A3051" s="9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ht="32" hidden="1" x14ac:dyDescent="0.2">
      <c r="A3052" s="9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ht="48" hidden="1" x14ac:dyDescent="0.2">
      <c r="A3053" s="9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1">
        <f t="shared" si="190"/>
        <v>42744.416030092587</v>
      </c>
      <c r="T3053" s="11">
        <f t="shared" si="191"/>
        <v>42774.416030092587</v>
      </c>
    </row>
    <row r="3054" spans="1:20" ht="32" hidden="1" x14ac:dyDescent="0.2">
      <c r="A3054" s="9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ht="48" hidden="1" x14ac:dyDescent="0.2">
      <c r="A3055" s="9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ht="48" hidden="1" x14ac:dyDescent="0.2">
      <c r="A3056" s="9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ht="48" hidden="1" x14ac:dyDescent="0.2">
      <c r="A3057" s="9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ht="48" hidden="1" x14ac:dyDescent="0.2">
      <c r="A3058" s="9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ht="48" hidden="1" x14ac:dyDescent="0.2">
      <c r="A3059" s="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ht="48" hidden="1" x14ac:dyDescent="0.2">
      <c r="A3060" s="9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ht="48" hidden="1" x14ac:dyDescent="0.2">
      <c r="A3061" s="9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ht="32" hidden="1" x14ac:dyDescent="0.2">
      <c r="A3062" s="9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 ht="16" hidden="1" x14ac:dyDescent="0.2">
      <c r="A3063" s="9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ht="48" hidden="1" x14ac:dyDescent="0.2">
      <c r="A3064" s="9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ht="32" hidden="1" x14ac:dyDescent="0.2">
      <c r="A3065" s="9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1">
        <f t="shared" si="190"/>
        <v>42630.922893518517</v>
      </c>
      <c r="T3065" s="11">
        <f t="shared" si="191"/>
        <v>42665.922893518517</v>
      </c>
    </row>
    <row r="3066" spans="1:20" ht="32" hidden="1" x14ac:dyDescent="0.2">
      <c r="A3066" s="9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ht="48" hidden="1" x14ac:dyDescent="0.2">
      <c r="A3067" s="9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ht="48" hidden="1" x14ac:dyDescent="0.2">
      <c r="A3068" s="9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ht="48" hidden="1" x14ac:dyDescent="0.2">
      <c r="A3069" s="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ht="48" hidden="1" x14ac:dyDescent="0.2">
      <c r="A3070" s="9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ht="48" hidden="1" x14ac:dyDescent="0.2">
      <c r="A3071" s="9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ht="48" hidden="1" x14ac:dyDescent="0.2">
      <c r="A3072" s="9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ht="48" hidden="1" x14ac:dyDescent="0.2">
      <c r="A3073" s="9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ht="48" hidden="1" x14ac:dyDescent="0.2">
      <c r="A3074" s="9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ROUND(E3074/D3074*100,0)</f>
        <v>0</v>
      </c>
      <c r="P3074">
        <f t="shared" si="189"/>
        <v>1</v>
      </c>
      <c r="Q3074" s="13" t="s">
        <v>8315</v>
      </c>
      <c r="R3074" t="s">
        <v>8355</v>
      </c>
      <c r="S3074" s="11">
        <f t="shared" si="190"/>
        <v>42658.690532407403</v>
      </c>
      <c r="T3074" s="11">
        <f t="shared" si="191"/>
        <v>42673.073611111111</v>
      </c>
    </row>
    <row r="3075" spans="1:20" ht="48" hidden="1" x14ac:dyDescent="0.2">
      <c r="A3075" s="9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0</v>
      </c>
      <c r="P3075">
        <f t="shared" ref="P3075:P3138" si="193">IFERROR(ROUND(E3075/L3075,2),0)</f>
        <v>92.14</v>
      </c>
      <c r="Q3075" s="13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hidden="1" x14ac:dyDescent="0.2">
      <c r="A3076" s="9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1">
        <f t="shared" si="194"/>
        <v>42409.571284722217</v>
      </c>
      <c r="T3076" s="11">
        <f t="shared" si="195"/>
        <v>42439.571284722217</v>
      </c>
    </row>
    <row r="3077" spans="1:20" ht="48" hidden="1" x14ac:dyDescent="0.2">
      <c r="A3077" s="9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1">
        <f t="shared" si="194"/>
        <v>42551.102314814809</v>
      </c>
      <c r="T3077" s="11">
        <f t="shared" si="195"/>
        <v>42601.102314814809</v>
      </c>
    </row>
    <row r="3078" spans="1:20" ht="32" hidden="1" x14ac:dyDescent="0.2">
      <c r="A3078" s="9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ht="48" hidden="1" x14ac:dyDescent="0.2">
      <c r="A3079" s="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ht="48" hidden="1" x14ac:dyDescent="0.2">
      <c r="A3080" s="9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ht="48" hidden="1" x14ac:dyDescent="0.2">
      <c r="A3081" s="9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ht="48" hidden="1" x14ac:dyDescent="0.2">
      <c r="A3082" s="9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ht="48" hidden="1" x14ac:dyDescent="0.2">
      <c r="A3083" s="9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ht="48" hidden="1" x14ac:dyDescent="0.2">
      <c r="A3084" s="9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ht="64" hidden="1" x14ac:dyDescent="0.2">
      <c r="A3085" s="9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ht="48" hidden="1" x14ac:dyDescent="0.2">
      <c r="A3086" s="9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ht="48" hidden="1" x14ac:dyDescent="0.2">
      <c r="A3087" s="9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1">
        <f t="shared" si="194"/>
        <v>42246.883784722217</v>
      </c>
      <c r="T3087" s="11">
        <f t="shared" si="195"/>
        <v>42276.883784722217</v>
      </c>
    </row>
    <row r="3088" spans="1:20" ht="48" hidden="1" x14ac:dyDescent="0.2">
      <c r="A3088" s="9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ht="48" hidden="1" x14ac:dyDescent="0.2">
      <c r="A3089" s="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ht="32" hidden="1" x14ac:dyDescent="0.2">
      <c r="A3090" s="9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ht="32" hidden="1" x14ac:dyDescent="0.2">
      <c r="A3091" s="9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ht="48" hidden="1" x14ac:dyDescent="0.2">
      <c r="A3092" s="9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ht="48" hidden="1" x14ac:dyDescent="0.2">
      <c r="A3093" s="9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ht="48" hidden="1" x14ac:dyDescent="0.2">
      <c r="A3094" s="9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ht="48" hidden="1" x14ac:dyDescent="0.2">
      <c r="A3095" s="9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1">
        <f t="shared" si="194"/>
        <v>41760.909039351849</v>
      </c>
      <c r="T3095" s="11">
        <f t="shared" si="195"/>
        <v>41791.165972222225</v>
      </c>
    </row>
    <row r="3096" spans="1:20" ht="32" hidden="1" x14ac:dyDescent="0.2">
      <c r="A3096" s="9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ht="48" hidden="1" x14ac:dyDescent="0.2">
      <c r="A3097" s="9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ht="48" hidden="1" x14ac:dyDescent="0.2">
      <c r="A3098" s="9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ht="48" hidden="1" x14ac:dyDescent="0.2">
      <c r="A3099" s="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ht="48" hidden="1" x14ac:dyDescent="0.2">
      <c r="A3100" s="9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ht="48" hidden="1" x14ac:dyDescent="0.2">
      <c r="A3101" s="9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ht="48" hidden="1" x14ac:dyDescent="0.2">
      <c r="A3102" s="9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ht="48" hidden="1" x14ac:dyDescent="0.2">
      <c r="A3103" s="9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ht="48" hidden="1" x14ac:dyDescent="0.2">
      <c r="A3104" s="9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ht="32" hidden="1" x14ac:dyDescent="0.2">
      <c r="A3105" s="9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ht="48" hidden="1" x14ac:dyDescent="0.2">
      <c r="A3106" s="9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ht="48" hidden="1" x14ac:dyDescent="0.2">
      <c r="A3107" s="9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ht="48" hidden="1" x14ac:dyDescent="0.2">
      <c r="A3108" s="9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1">
        <f t="shared" si="194"/>
        <v>42241.429120370376</v>
      </c>
      <c r="T3108" s="11">
        <f t="shared" si="195"/>
        <v>42263.916666666672</v>
      </c>
    </row>
    <row r="3109" spans="1:20" ht="48" hidden="1" x14ac:dyDescent="0.2">
      <c r="A3109" s="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1">
        <f t="shared" si="194"/>
        <v>42128.814247685179</v>
      </c>
      <c r="T3109" s="11">
        <f t="shared" si="195"/>
        <v>42135.814247685179</v>
      </c>
    </row>
    <row r="3110" spans="1:20" ht="16" hidden="1" x14ac:dyDescent="0.2">
      <c r="A3110" s="9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ht="48" hidden="1" x14ac:dyDescent="0.2">
      <c r="A3111" s="9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ht="48" hidden="1" x14ac:dyDescent="0.2">
      <c r="A3112" s="9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ht="32" hidden="1" x14ac:dyDescent="0.2">
      <c r="A3113" s="9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1">
        <f t="shared" si="194"/>
        <v>41885.595138888886</v>
      </c>
      <c r="T3113" s="11">
        <f t="shared" si="195"/>
        <v>41916.595138888886</v>
      </c>
    </row>
    <row r="3114" spans="1:20" ht="48" hidden="1" x14ac:dyDescent="0.2">
      <c r="A3114" s="9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ht="48" hidden="1" x14ac:dyDescent="0.2">
      <c r="A3115" s="9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ht="48" hidden="1" x14ac:dyDescent="0.2">
      <c r="A3116" s="9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ht="48" hidden="1" x14ac:dyDescent="0.2">
      <c r="A3117" s="9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ht="48" hidden="1" x14ac:dyDescent="0.2">
      <c r="A3118" s="9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ht="48" hidden="1" x14ac:dyDescent="0.2">
      <c r="A3119" s="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1">
        <f t="shared" si="194"/>
        <v>42509.374537037031</v>
      </c>
      <c r="T3119" s="11">
        <f t="shared" si="195"/>
        <v>42517.55</v>
      </c>
    </row>
    <row r="3120" spans="1:20" ht="32" hidden="1" x14ac:dyDescent="0.2">
      <c r="A3120" s="9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ht="48" hidden="1" x14ac:dyDescent="0.2">
      <c r="A3121" s="9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ht="48" hidden="1" x14ac:dyDescent="0.2">
      <c r="A3122" s="9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1">
        <f t="shared" si="194"/>
        <v>42435.942083333335</v>
      </c>
      <c r="T3122" s="11">
        <f t="shared" si="195"/>
        <v>42495.900416666671</v>
      </c>
    </row>
    <row r="3123" spans="1:20" ht="32" hidden="1" x14ac:dyDescent="0.2">
      <c r="A3123" s="9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 ht="16" hidden="1" x14ac:dyDescent="0.2">
      <c r="A3124" s="9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ht="48" hidden="1" x14ac:dyDescent="0.2">
      <c r="A3125" s="9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ht="32" hidden="1" x14ac:dyDescent="0.2">
      <c r="A3126" s="9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 ht="16" hidden="1" x14ac:dyDescent="0.2">
      <c r="A3127" s="9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ht="80" hidden="1" x14ac:dyDescent="0.2">
      <c r="A3128" s="9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1">
        <f t="shared" si="194"/>
        <v>42427.01807870371</v>
      </c>
      <c r="T3128" s="11">
        <f t="shared" si="195"/>
        <v>42456.976412037038</v>
      </c>
    </row>
    <row r="3129" spans="1:20" ht="48" hidden="1" x14ac:dyDescent="0.2">
      <c r="A3129" s="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ht="48" hidden="1" x14ac:dyDescent="0.2">
      <c r="A3130" s="9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ht="48" hidden="1" x14ac:dyDescent="0.2">
      <c r="A3131" s="9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ht="32" hidden="1" x14ac:dyDescent="0.2">
      <c r="A3132" s="9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ht="32" hidden="1" x14ac:dyDescent="0.2">
      <c r="A3133" s="9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ht="32" hidden="1" x14ac:dyDescent="0.2">
      <c r="A3134" s="9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ht="48" hidden="1" x14ac:dyDescent="0.2">
      <c r="A3135" s="9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ht="48" hidden="1" x14ac:dyDescent="0.2">
      <c r="A3136" s="9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1">
        <f t="shared" si="194"/>
        <v>42800.720127314817</v>
      </c>
      <c r="T3136" s="11">
        <f t="shared" si="195"/>
        <v>42821.678460648152</v>
      </c>
    </row>
    <row r="3137" spans="1:20" ht="48" hidden="1" x14ac:dyDescent="0.2">
      <c r="A3137" s="9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ht="48" hidden="1" x14ac:dyDescent="0.2">
      <c r="A3138" s="9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ROUND(E3138/D3138*100,0)</f>
        <v>128</v>
      </c>
      <c r="P3138">
        <f t="shared" si="193"/>
        <v>29.05</v>
      </c>
      <c r="Q3138" s="13" t="s">
        <v>8315</v>
      </c>
      <c r="R3138" t="s">
        <v>8316</v>
      </c>
      <c r="S3138" s="11">
        <f t="shared" si="194"/>
        <v>42789.462430555555</v>
      </c>
      <c r="T3138" s="11">
        <f t="shared" si="195"/>
        <v>42825.957638888889</v>
      </c>
    </row>
    <row r="3139" spans="1:20" ht="32" hidden="1" x14ac:dyDescent="0.2">
      <c r="A3139" s="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3</v>
      </c>
      <c r="P3139">
        <f t="shared" ref="P3139:P3202" si="197">IFERROR(ROUND(E3139/L3139,2),0)</f>
        <v>50</v>
      </c>
      <c r="Q3139" s="13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hidden="1" x14ac:dyDescent="0.2">
      <c r="A3140" s="9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ht="48" hidden="1" x14ac:dyDescent="0.2">
      <c r="A3141" s="9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ht="48" hidden="1" x14ac:dyDescent="0.2">
      <c r="A3142" s="9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ht="64" hidden="1" x14ac:dyDescent="0.2">
      <c r="A3143" s="9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ht="48" hidden="1" x14ac:dyDescent="0.2">
      <c r="A3144" s="9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ht="64" hidden="1" x14ac:dyDescent="0.2">
      <c r="A3145" s="9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ht="64" hidden="1" x14ac:dyDescent="0.2">
      <c r="A3146" s="9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ht="32" hidden="1" x14ac:dyDescent="0.2">
      <c r="A3147" s="9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ht="32" hidden="1" x14ac:dyDescent="0.2">
      <c r="A3148" s="9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ht="48" hidden="1" x14ac:dyDescent="0.2">
      <c r="A3149" s="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1">
        <f t="shared" si="198"/>
        <v>41909.969386574077</v>
      </c>
      <c r="T3149" s="11">
        <f t="shared" si="199"/>
        <v>41950.011053240742</v>
      </c>
    </row>
    <row r="3150" spans="1:20" ht="32" hidden="1" x14ac:dyDescent="0.2">
      <c r="A3150" s="9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ht="48" hidden="1" x14ac:dyDescent="0.2">
      <c r="A3151" s="9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ht="64" hidden="1" x14ac:dyDescent="0.2">
      <c r="A3152" s="9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ht="32" hidden="1" x14ac:dyDescent="0.2">
      <c r="A3153" s="9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ht="48" hidden="1" x14ac:dyDescent="0.2">
      <c r="A3154" s="9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ht="48" hidden="1" x14ac:dyDescent="0.2">
      <c r="A3155" s="9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ht="48" hidden="1" x14ac:dyDescent="0.2">
      <c r="A3156" s="9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ht="48" hidden="1" x14ac:dyDescent="0.2">
      <c r="A3157" s="9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ht="48" hidden="1" x14ac:dyDescent="0.2">
      <c r="A3158" s="9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ht="32" hidden="1" x14ac:dyDescent="0.2">
      <c r="A3159" s="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ht="32" hidden="1" x14ac:dyDescent="0.2">
      <c r="A3160" s="9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1">
        <f t="shared" si="198"/>
        <v>41447.839722222219</v>
      </c>
      <c r="T3160" s="11">
        <f t="shared" si="199"/>
        <v>41477.839722222219</v>
      </c>
    </row>
    <row r="3161" spans="1:20" ht="32" hidden="1" x14ac:dyDescent="0.2">
      <c r="A3161" s="9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ht="48" hidden="1" x14ac:dyDescent="0.2">
      <c r="A3162" s="9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ht="48" hidden="1" x14ac:dyDescent="0.2">
      <c r="A3163" s="9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ht="48" hidden="1" x14ac:dyDescent="0.2">
      <c r="A3164" s="9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ht="48" hidden="1" x14ac:dyDescent="0.2">
      <c r="A3165" s="9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ht="48" hidden="1" x14ac:dyDescent="0.2">
      <c r="A3166" s="9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1">
        <f t="shared" si="198"/>
        <v>41766.80572916667</v>
      </c>
      <c r="T3166" s="11">
        <f t="shared" si="199"/>
        <v>41799.80572916667</v>
      </c>
    </row>
    <row r="3167" spans="1:20" ht="48" hidden="1" x14ac:dyDescent="0.2">
      <c r="A3167" s="9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ht="48" hidden="1" x14ac:dyDescent="0.2">
      <c r="A3168" s="9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ht="32" hidden="1" x14ac:dyDescent="0.2">
      <c r="A3169" s="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ht="48" hidden="1" x14ac:dyDescent="0.2">
      <c r="A3170" s="9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ht="32" hidden="1" x14ac:dyDescent="0.2">
      <c r="A3171" s="9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ht="32" hidden="1" x14ac:dyDescent="0.2">
      <c r="A3172" s="9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ht="48" hidden="1" x14ac:dyDescent="0.2">
      <c r="A3173" s="9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ht="48" hidden="1" x14ac:dyDescent="0.2">
      <c r="A3174" s="9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ht="48" hidden="1" x14ac:dyDescent="0.2">
      <c r="A3175" s="9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1">
        <f t="shared" si="198"/>
        <v>41878.878379629627</v>
      </c>
      <c r="T3175" s="11">
        <f t="shared" si="199"/>
        <v>41908.878379629627</v>
      </c>
    </row>
    <row r="3176" spans="1:20" ht="48" hidden="1" x14ac:dyDescent="0.2">
      <c r="A3176" s="9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ht="48" hidden="1" x14ac:dyDescent="0.2">
      <c r="A3177" s="9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ht="48" hidden="1" x14ac:dyDescent="0.2">
      <c r="A3178" s="9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ht="48" hidden="1" x14ac:dyDescent="0.2">
      <c r="A3179" s="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ht="48" hidden="1" x14ac:dyDescent="0.2">
      <c r="A3180" s="9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ht="32" hidden="1" x14ac:dyDescent="0.2">
      <c r="A3181" s="9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ht="48" hidden="1" x14ac:dyDescent="0.2">
      <c r="A3182" s="9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ht="48" hidden="1" x14ac:dyDescent="0.2">
      <c r="A3183" s="9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ht="64" hidden="1" x14ac:dyDescent="0.2">
      <c r="A3184" s="9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ht="48" hidden="1" x14ac:dyDescent="0.2">
      <c r="A3185" s="9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ht="48" hidden="1" x14ac:dyDescent="0.2">
      <c r="A3186" s="9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ht="48" hidden="1" x14ac:dyDescent="0.2">
      <c r="A3187" s="9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ht="48" hidden="1" x14ac:dyDescent="0.2">
      <c r="A3188" s="9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ht="48" hidden="1" x14ac:dyDescent="0.2">
      <c r="A3189" s="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 s="9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48" hidden="1" x14ac:dyDescent="0.2">
      <c r="A3191" s="9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ht="48" hidden="1" x14ac:dyDescent="0.2">
      <c r="A3192" s="9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48" hidden="1" x14ac:dyDescent="0.2">
      <c r="A3193" s="9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 s="9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 s="9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48" hidden="1" x14ac:dyDescent="0.2">
      <c r="A3196" s="9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48" hidden="1" x14ac:dyDescent="0.2">
      <c r="A3197" s="9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48" hidden="1" x14ac:dyDescent="0.2">
      <c r="A3198" s="9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ht="32" hidden="1" x14ac:dyDescent="0.2">
      <c r="A3199" s="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48" hidden="1" x14ac:dyDescent="0.2">
      <c r="A3200" s="9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48" hidden="1" x14ac:dyDescent="0.2">
      <c r="A3201" s="9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ht="48" hidden="1" x14ac:dyDescent="0.2">
      <c r="A3202" s="9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ROUND(E3202/D3202*100,0)</f>
        <v>0</v>
      </c>
      <c r="P3202">
        <f t="shared" si="197"/>
        <v>1</v>
      </c>
      <c r="Q3202" s="13" t="s">
        <v>8315</v>
      </c>
      <c r="R3202" t="s">
        <v>8357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 s="9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1</v>
      </c>
      <c r="P3203">
        <f t="shared" ref="P3203:P3266" si="201">IFERROR(ROUND(E3203/L3203,2),0)</f>
        <v>12.5</v>
      </c>
      <c r="Q3203" s="13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hidden="1" x14ac:dyDescent="0.2">
      <c r="A3204" s="9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ht="32" hidden="1" x14ac:dyDescent="0.2">
      <c r="A3205" s="9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48" hidden="1" x14ac:dyDescent="0.2">
      <c r="A3206" s="9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 s="9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48" hidden="1" x14ac:dyDescent="0.2">
      <c r="A3208" s="9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48" hidden="1" x14ac:dyDescent="0.2">
      <c r="A3209" s="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48" hidden="1" x14ac:dyDescent="0.2">
      <c r="A3210" s="9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ht="48" hidden="1" x14ac:dyDescent="0.2">
      <c r="A3211" s="9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1">
        <f t="shared" si="202"/>
        <v>41778.637245370373</v>
      </c>
      <c r="T3211" s="11">
        <f t="shared" si="203"/>
        <v>41810.958333333336</v>
      </c>
    </row>
    <row r="3212" spans="1:20" ht="48" hidden="1" x14ac:dyDescent="0.2">
      <c r="A3212" s="9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ht="48" hidden="1" x14ac:dyDescent="0.2">
      <c r="A3213" s="9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1">
        <f t="shared" si="202"/>
        <v>41834.586574074077</v>
      </c>
      <c r="T3213" s="11">
        <f t="shared" si="203"/>
        <v>41866.083333333336</v>
      </c>
    </row>
    <row r="3214" spans="1:20" ht="32" hidden="1" x14ac:dyDescent="0.2">
      <c r="A3214" s="9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ht="48" hidden="1" x14ac:dyDescent="0.2">
      <c r="A3215" s="9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ht="48" hidden="1" x14ac:dyDescent="0.2">
      <c r="A3216" s="9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ht="64" hidden="1" x14ac:dyDescent="0.2">
      <c r="A3217" s="9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ht="48" hidden="1" x14ac:dyDescent="0.2">
      <c r="A3218" s="9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ht="32" hidden="1" x14ac:dyDescent="0.2">
      <c r="A3219" s="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ht="48" hidden="1" x14ac:dyDescent="0.2">
      <c r="A3220" s="9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1">
        <f t="shared" si="202"/>
        <v>41971.002152777779</v>
      </c>
      <c r="T3220" s="11">
        <f t="shared" si="203"/>
        <v>42004</v>
      </c>
    </row>
    <row r="3221" spans="1:20" ht="32" hidden="1" x14ac:dyDescent="0.2">
      <c r="A3221" s="9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ht="32" hidden="1" x14ac:dyDescent="0.2">
      <c r="A3222" s="9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ht="48" hidden="1" x14ac:dyDescent="0.2">
      <c r="A3223" s="9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ht="32" hidden="1" x14ac:dyDescent="0.2">
      <c r="A3224" s="9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ht="32" hidden="1" x14ac:dyDescent="0.2">
      <c r="A3225" s="9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1">
        <f t="shared" si="202"/>
        <v>42206.835370370376</v>
      </c>
      <c r="T3225" s="11">
        <f t="shared" si="203"/>
        <v>42236.835370370376</v>
      </c>
    </row>
    <row r="3226" spans="1:20" ht="48" hidden="1" x14ac:dyDescent="0.2">
      <c r="A3226" s="9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ht="48" hidden="1" x14ac:dyDescent="0.2">
      <c r="A3227" s="9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ht="48" hidden="1" x14ac:dyDescent="0.2">
      <c r="A3228" s="9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ht="48" hidden="1" x14ac:dyDescent="0.2">
      <c r="A3229" s="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ht="16" hidden="1" x14ac:dyDescent="0.2">
      <c r="A3230" s="9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ht="48" hidden="1" x14ac:dyDescent="0.2">
      <c r="A3231" s="9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ht="48" hidden="1" x14ac:dyDescent="0.2">
      <c r="A3232" s="9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1">
        <f t="shared" si="202"/>
        <v>41898.168125000004</v>
      </c>
      <c r="T3232" s="11">
        <f t="shared" si="203"/>
        <v>41913.165972222225</v>
      </c>
    </row>
    <row r="3233" spans="1:20" ht="48" hidden="1" x14ac:dyDescent="0.2">
      <c r="A3233" s="9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ht="48" hidden="1" x14ac:dyDescent="0.2">
      <c r="A3234" s="9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ht="48" hidden="1" x14ac:dyDescent="0.2">
      <c r="A3235" s="9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ht="48" hidden="1" x14ac:dyDescent="0.2">
      <c r="A3236" s="9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ht="48" hidden="1" x14ac:dyDescent="0.2">
      <c r="A3237" s="9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ht="48" hidden="1" x14ac:dyDescent="0.2">
      <c r="A3238" s="9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ht="32" hidden="1" x14ac:dyDescent="0.2">
      <c r="A3239" s="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ht="48" hidden="1" x14ac:dyDescent="0.2">
      <c r="A3240" s="9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ht="48" hidden="1" x14ac:dyDescent="0.2">
      <c r="A3241" s="9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ht="48" hidden="1" x14ac:dyDescent="0.2">
      <c r="A3242" s="9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ht="64" hidden="1" x14ac:dyDescent="0.2">
      <c r="A3243" s="9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ht="32" hidden="1" x14ac:dyDescent="0.2">
      <c r="A3244" s="9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ht="48" hidden="1" x14ac:dyDescent="0.2">
      <c r="A3245" s="9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1">
        <f t="shared" si="202"/>
        <v>42262.096782407403</v>
      </c>
      <c r="T3245" s="11">
        <f t="shared" si="203"/>
        <v>42286</v>
      </c>
    </row>
    <row r="3246" spans="1:20" ht="48" hidden="1" x14ac:dyDescent="0.2">
      <c r="A3246" s="9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ht="48" hidden="1" x14ac:dyDescent="0.2">
      <c r="A3247" s="9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ht="48" hidden="1" x14ac:dyDescent="0.2">
      <c r="A3248" s="9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ht="48" hidden="1" x14ac:dyDescent="0.2">
      <c r="A3249" s="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ht="32" hidden="1" x14ac:dyDescent="0.2">
      <c r="A3250" s="9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ht="48" hidden="1" x14ac:dyDescent="0.2">
      <c r="A3251" s="9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ht="48" hidden="1" x14ac:dyDescent="0.2">
      <c r="A3252" s="9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ht="48" hidden="1" x14ac:dyDescent="0.2">
      <c r="A3253" s="9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ht="32" hidden="1" x14ac:dyDescent="0.2">
      <c r="A3254" s="9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ht="48" hidden="1" x14ac:dyDescent="0.2">
      <c r="A3255" s="9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ht="48" hidden="1" x14ac:dyDescent="0.2">
      <c r="A3256" s="9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ht="48" hidden="1" x14ac:dyDescent="0.2">
      <c r="A3257" s="9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ht="48" hidden="1" x14ac:dyDescent="0.2">
      <c r="A3258" s="9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ht="48" hidden="1" x14ac:dyDescent="0.2">
      <c r="A3259" s="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ht="32" hidden="1" x14ac:dyDescent="0.2">
      <c r="A3260" s="9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ht="48" hidden="1" x14ac:dyDescent="0.2">
      <c r="A3261" s="9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ht="48" hidden="1" x14ac:dyDescent="0.2">
      <c r="A3262" s="9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ht="48" hidden="1" x14ac:dyDescent="0.2">
      <c r="A3263" s="9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ht="32" hidden="1" x14ac:dyDescent="0.2">
      <c r="A3264" s="9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ht="32" hidden="1" x14ac:dyDescent="0.2">
      <c r="A3265" s="9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ht="32" hidden="1" x14ac:dyDescent="0.2">
      <c r="A3266" s="9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ROUND(E3266/D3266*100,0)</f>
        <v>103</v>
      </c>
      <c r="P3266">
        <f t="shared" si="201"/>
        <v>52.55</v>
      </c>
      <c r="Q3266" s="13" t="s">
        <v>8315</v>
      </c>
      <c r="R3266" t="s">
        <v>8316</v>
      </c>
      <c r="S3266" s="11">
        <f t="shared" si="202"/>
        <v>42016.800208333334</v>
      </c>
      <c r="T3266" s="11">
        <f t="shared" si="203"/>
        <v>42032.916666666672</v>
      </c>
    </row>
    <row r="3267" spans="1:20" ht="48" hidden="1" x14ac:dyDescent="0.2">
      <c r="A3267" s="9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164</v>
      </c>
      <c r="P3267">
        <f t="shared" ref="P3267:P3330" si="205">IFERROR(ROUND(E3267/L3267,2),0)</f>
        <v>70.290000000000006</v>
      </c>
      <c r="Q3267" s="13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hidden="1" x14ac:dyDescent="0.2">
      <c r="A3268" s="9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1">
        <f t="shared" si="206"/>
        <v>42136.536134259266</v>
      </c>
      <c r="T3268" s="11">
        <f t="shared" si="207"/>
        <v>42167.875</v>
      </c>
    </row>
    <row r="3269" spans="1:20" ht="48" hidden="1" x14ac:dyDescent="0.2">
      <c r="A3269" s="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ht="48" hidden="1" x14ac:dyDescent="0.2">
      <c r="A3270" s="9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ht="48" hidden="1" x14ac:dyDescent="0.2">
      <c r="A3271" s="9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1">
        <f t="shared" si="206"/>
        <v>42137.395798611105</v>
      </c>
      <c r="T3271" s="11">
        <f t="shared" si="207"/>
        <v>42171.458333333328</v>
      </c>
    </row>
    <row r="3272" spans="1:20" ht="48" hidden="1" x14ac:dyDescent="0.2">
      <c r="A3272" s="9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 ht="16" hidden="1" x14ac:dyDescent="0.2">
      <c r="A3273" s="9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ht="48" hidden="1" x14ac:dyDescent="0.2">
      <c r="A3274" s="9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ht="48" hidden="1" x14ac:dyDescent="0.2">
      <c r="A3275" s="9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ht="48" hidden="1" x14ac:dyDescent="0.2">
      <c r="A3276" s="9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ht="48" hidden="1" x14ac:dyDescent="0.2">
      <c r="A3277" s="9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ht="48" hidden="1" x14ac:dyDescent="0.2">
      <c r="A3278" s="9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ht="48" hidden="1" x14ac:dyDescent="0.2">
      <c r="A3279" s="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1">
        <f t="shared" si="206"/>
        <v>41931.682939814818</v>
      </c>
      <c r="T3279" s="11">
        <f t="shared" si="207"/>
        <v>41961.724606481483</v>
      </c>
    </row>
    <row r="3280" spans="1:20" ht="48" hidden="1" x14ac:dyDescent="0.2">
      <c r="A3280" s="9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ht="48" hidden="1" x14ac:dyDescent="0.2">
      <c r="A3281" s="9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1">
        <f t="shared" si="206"/>
        <v>42431.102534722217</v>
      </c>
      <c r="T3281" s="11">
        <f t="shared" si="207"/>
        <v>42461.06086805556</v>
      </c>
    </row>
    <row r="3282" spans="1:20" ht="48" hidden="1" x14ac:dyDescent="0.2">
      <c r="A3282" s="9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ht="32" hidden="1" x14ac:dyDescent="0.2">
      <c r="A3283" s="9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ht="48" hidden="1" x14ac:dyDescent="0.2">
      <c r="A3284" s="9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ht="48" hidden="1" x14ac:dyDescent="0.2">
      <c r="A3285" s="9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ht="48" hidden="1" x14ac:dyDescent="0.2">
      <c r="A3286" s="9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 ht="16" hidden="1" x14ac:dyDescent="0.2">
      <c r="A3287" s="9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ht="48" hidden="1" x14ac:dyDescent="0.2">
      <c r="A3288" s="9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ht="32" hidden="1" x14ac:dyDescent="0.2">
      <c r="A3289" s="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ht="48" hidden="1" x14ac:dyDescent="0.2">
      <c r="A3290" s="9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ht="48" hidden="1" x14ac:dyDescent="0.2">
      <c r="A3291" s="9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ht="80" hidden="1" x14ac:dyDescent="0.2">
      <c r="A3292" s="9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ht="48" hidden="1" x14ac:dyDescent="0.2">
      <c r="A3293" s="9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ht="48" hidden="1" x14ac:dyDescent="0.2">
      <c r="A3294" s="9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ht="48" hidden="1" x14ac:dyDescent="0.2">
      <c r="A3295" s="9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ht="48" hidden="1" x14ac:dyDescent="0.2">
      <c r="A3296" s="9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ht="48" hidden="1" x14ac:dyDescent="0.2">
      <c r="A3297" s="9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ht="48" hidden="1" x14ac:dyDescent="0.2">
      <c r="A3298" s="9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ht="48" hidden="1" x14ac:dyDescent="0.2">
      <c r="A3299" s="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ht="48" hidden="1" x14ac:dyDescent="0.2">
      <c r="A3300" s="9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1">
        <f t="shared" si="206"/>
        <v>42239.957962962959</v>
      </c>
      <c r="T3300" s="11">
        <f t="shared" si="207"/>
        <v>42260</v>
      </c>
    </row>
    <row r="3301" spans="1:20" ht="48" hidden="1" x14ac:dyDescent="0.2">
      <c r="A3301" s="9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ht="48" hidden="1" x14ac:dyDescent="0.2">
      <c r="A3302" s="9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ht="48" hidden="1" x14ac:dyDescent="0.2">
      <c r="A3303" s="9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1">
        <f t="shared" si="206"/>
        <v>42538.73583333334</v>
      </c>
      <c r="T3303" s="11">
        <f t="shared" si="207"/>
        <v>42583.290972222225</v>
      </c>
    </row>
    <row r="3304" spans="1:20" ht="16" hidden="1" x14ac:dyDescent="0.2">
      <c r="A3304" s="9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ht="48" hidden="1" x14ac:dyDescent="0.2">
      <c r="A3305" s="9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ht="48" hidden="1" x14ac:dyDescent="0.2">
      <c r="A3306" s="9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ht="48" hidden="1" x14ac:dyDescent="0.2">
      <c r="A3307" s="9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ht="48" hidden="1" x14ac:dyDescent="0.2">
      <c r="A3308" s="9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ht="48" hidden="1" x14ac:dyDescent="0.2">
      <c r="A3309" s="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ht="48" hidden="1" x14ac:dyDescent="0.2">
      <c r="A3310" s="9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ht="32" hidden="1" x14ac:dyDescent="0.2">
      <c r="A3311" s="9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ht="32" hidden="1" x14ac:dyDescent="0.2">
      <c r="A3312" s="9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ht="48" hidden="1" x14ac:dyDescent="0.2">
      <c r="A3313" s="9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ht="48" hidden="1" x14ac:dyDescent="0.2">
      <c r="A3314" s="9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ht="48" hidden="1" x14ac:dyDescent="0.2">
      <c r="A3315" s="9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ht="48" hidden="1" x14ac:dyDescent="0.2">
      <c r="A3316" s="9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ht="48" hidden="1" x14ac:dyDescent="0.2">
      <c r="A3317" s="9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1">
        <f t="shared" si="206"/>
        <v>42466.303715277783</v>
      </c>
      <c r="T3317" s="11">
        <f t="shared" si="207"/>
        <v>42496.303715277783</v>
      </c>
    </row>
    <row r="3318" spans="1:20" ht="80" hidden="1" x14ac:dyDescent="0.2">
      <c r="A3318" s="9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1">
        <f t="shared" si="206"/>
        <v>41826.871238425927</v>
      </c>
      <c r="T3318" s="11">
        <f t="shared" si="207"/>
        <v>41859.57916666667</v>
      </c>
    </row>
    <row r="3319" spans="1:20" ht="48" hidden="1" x14ac:dyDescent="0.2">
      <c r="A3319" s="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1">
        <f t="shared" si="206"/>
        <v>42499.039629629624</v>
      </c>
      <c r="T3319" s="11">
        <f t="shared" si="207"/>
        <v>42529.039629629624</v>
      </c>
    </row>
    <row r="3320" spans="1:20" ht="32" hidden="1" x14ac:dyDescent="0.2">
      <c r="A3320" s="9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ht="48" hidden="1" x14ac:dyDescent="0.2">
      <c r="A3321" s="9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ht="48" hidden="1" x14ac:dyDescent="0.2">
      <c r="A3322" s="9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ht="48" hidden="1" x14ac:dyDescent="0.2">
      <c r="A3323" s="9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ht="48" hidden="1" x14ac:dyDescent="0.2">
      <c r="A3324" s="9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ht="48" hidden="1" x14ac:dyDescent="0.2">
      <c r="A3325" s="9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ht="32" hidden="1" x14ac:dyDescent="0.2">
      <c r="A3326" s="9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ht="48" hidden="1" x14ac:dyDescent="0.2">
      <c r="A3327" s="9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ht="48" hidden="1" x14ac:dyDescent="0.2">
      <c r="A3328" s="9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ht="48" hidden="1" x14ac:dyDescent="0.2">
      <c r="A3329" s="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ht="48" hidden="1" x14ac:dyDescent="0.2">
      <c r="A3330" s="9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ROUND(E3330/D3330*100,0)</f>
        <v>146</v>
      </c>
      <c r="P3330">
        <f t="shared" si="205"/>
        <v>292.77999999999997</v>
      </c>
      <c r="Q3330" s="13" t="s">
        <v>8315</v>
      </c>
      <c r="R3330" t="s">
        <v>8316</v>
      </c>
      <c r="S3330" s="11">
        <f t="shared" si="206"/>
        <v>41822.57503472222</v>
      </c>
      <c r="T3330" s="11">
        <f t="shared" si="207"/>
        <v>41825.041666666664</v>
      </c>
    </row>
    <row r="3331" spans="1:20" ht="48" hidden="1" x14ac:dyDescent="0.2">
      <c r="A3331" s="9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117</v>
      </c>
      <c r="P3331">
        <f t="shared" ref="P3331:P3394" si="209">IFERROR(ROUND(E3331/L3331,2),0)</f>
        <v>44.92</v>
      </c>
      <c r="Q3331" s="13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hidden="1" x14ac:dyDescent="0.2">
      <c r="A3332" s="9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ht="48" hidden="1" x14ac:dyDescent="0.2">
      <c r="A3333" s="9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ht="48" hidden="1" x14ac:dyDescent="0.2">
      <c r="A3334" s="9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ht="48" hidden="1" x14ac:dyDescent="0.2">
      <c r="A3335" s="9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ht="32" hidden="1" x14ac:dyDescent="0.2">
      <c r="A3336" s="9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ht="48" hidden="1" x14ac:dyDescent="0.2">
      <c r="A3337" s="9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ht="48" hidden="1" x14ac:dyDescent="0.2">
      <c r="A3338" s="9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1">
        <f t="shared" si="210"/>
        <v>42437.398680555561</v>
      </c>
      <c r="T3338" s="11">
        <f t="shared" si="211"/>
        <v>42465.35701388889</v>
      </c>
    </row>
    <row r="3339" spans="1:20" ht="48" hidden="1" x14ac:dyDescent="0.2">
      <c r="A3339" s="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ht="32" hidden="1" x14ac:dyDescent="0.2">
      <c r="A3340" s="9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ht="32" hidden="1" x14ac:dyDescent="0.2">
      <c r="A3341" s="9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ht="48" hidden="1" x14ac:dyDescent="0.2">
      <c r="A3342" s="9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ht="48" hidden="1" x14ac:dyDescent="0.2">
      <c r="A3343" s="9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ht="32" hidden="1" x14ac:dyDescent="0.2">
      <c r="A3344" s="9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1">
        <f t="shared" si="210"/>
        <v>42062.296412037031</v>
      </c>
      <c r="T3344" s="11">
        <f t="shared" si="211"/>
        <v>42095.207638888889</v>
      </c>
    </row>
    <row r="3345" spans="1:20" ht="48" hidden="1" x14ac:dyDescent="0.2">
      <c r="A3345" s="9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ht="48" hidden="1" x14ac:dyDescent="0.2">
      <c r="A3346" s="9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ht="48" hidden="1" x14ac:dyDescent="0.2">
      <c r="A3347" s="9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ht="48" hidden="1" x14ac:dyDescent="0.2">
      <c r="A3348" s="9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ht="48" hidden="1" x14ac:dyDescent="0.2">
      <c r="A3349" s="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ht="48" hidden="1" x14ac:dyDescent="0.2">
      <c r="A3350" s="9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ht="48" hidden="1" x14ac:dyDescent="0.2">
      <c r="A3351" s="9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ht="48" hidden="1" x14ac:dyDescent="0.2">
      <c r="A3352" s="9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ht="48" hidden="1" x14ac:dyDescent="0.2">
      <c r="A3353" s="9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ht="48" hidden="1" x14ac:dyDescent="0.2">
      <c r="A3354" s="9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ht="48" hidden="1" x14ac:dyDescent="0.2">
      <c r="A3355" s="9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ht="32" hidden="1" x14ac:dyDescent="0.2">
      <c r="A3356" s="9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ht="48" hidden="1" x14ac:dyDescent="0.2">
      <c r="A3357" s="9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ht="48" hidden="1" x14ac:dyDescent="0.2">
      <c r="A3358" s="9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ht="48" hidden="1" x14ac:dyDescent="0.2">
      <c r="A3359" s="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ht="48" hidden="1" x14ac:dyDescent="0.2">
      <c r="A3360" s="9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ht="32" hidden="1" x14ac:dyDescent="0.2">
      <c r="A3361" s="9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ht="32" hidden="1" x14ac:dyDescent="0.2">
      <c r="A3362" s="9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ht="48" hidden="1" x14ac:dyDescent="0.2">
      <c r="A3363" s="9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ht="48" hidden="1" x14ac:dyDescent="0.2">
      <c r="A3364" s="9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ht="48" hidden="1" x14ac:dyDescent="0.2">
      <c r="A3365" s="9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ht="48" hidden="1" x14ac:dyDescent="0.2">
      <c r="A3366" s="9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ht="48" hidden="1" x14ac:dyDescent="0.2">
      <c r="A3367" s="9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1">
        <f t="shared" si="210"/>
        <v>42321.101759259262</v>
      </c>
      <c r="T3367" s="11">
        <f t="shared" si="211"/>
        <v>42351.101759259262</v>
      </c>
    </row>
    <row r="3368" spans="1:20" ht="48" hidden="1" x14ac:dyDescent="0.2">
      <c r="A3368" s="9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ht="48" hidden="1" x14ac:dyDescent="0.2">
      <c r="A3369" s="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ht="48" hidden="1" x14ac:dyDescent="0.2">
      <c r="A3370" s="9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ht="48" hidden="1" x14ac:dyDescent="0.2">
      <c r="A3371" s="9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ht="32" hidden="1" x14ac:dyDescent="0.2">
      <c r="A3372" s="9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ht="32" hidden="1" x14ac:dyDescent="0.2">
      <c r="A3373" s="9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ht="48" hidden="1" x14ac:dyDescent="0.2">
      <c r="A3374" s="9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ht="48" hidden="1" x14ac:dyDescent="0.2">
      <c r="A3375" s="9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ht="48" hidden="1" x14ac:dyDescent="0.2">
      <c r="A3376" s="9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ht="48" hidden="1" x14ac:dyDescent="0.2">
      <c r="A3377" s="9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ht="48" hidden="1" x14ac:dyDescent="0.2">
      <c r="A3378" s="9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ht="48" hidden="1" x14ac:dyDescent="0.2">
      <c r="A3379" s="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1">
        <f t="shared" si="210"/>
        <v>42053.732627314821</v>
      </c>
      <c r="T3379" s="11">
        <f t="shared" si="211"/>
        <v>42083.705555555556</v>
      </c>
    </row>
    <row r="3380" spans="1:20" ht="48" hidden="1" x14ac:dyDescent="0.2">
      <c r="A3380" s="9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ht="48" hidden="1" x14ac:dyDescent="0.2">
      <c r="A3381" s="9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ht="48" hidden="1" x14ac:dyDescent="0.2">
      <c r="A3382" s="9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1">
        <f t="shared" si="210"/>
        <v>41937.95344907407</v>
      </c>
      <c r="T3382" s="11">
        <f t="shared" si="211"/>
        <v>41972.995115740734</v>
      </c>
    </row>
    <row r="3383" spans="1:20" ht="48" hidden="1" x14ac:dyDescent="0.2">
      <c r="A3383" s="9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ht="48" hidden="1" x14ac:dyDescent="0.2">
      <c r="A3384" s="9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ht="48" hidden="1" x14ac:dyDescent="0.2">
      <c r="A3385" s="9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ht="48" hidden="1" x14ac:dyDescent="0.2">
      <c r="A3386" s="9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ht="48" hidden="1" x14ac:dyDescent="0.2">
      <c r="A3387" s="9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1">
        <f t="shared" si="210"/>
        <v>41953.8675</v>
      </c>
      <c r="T3387" s="11">
        <f t="shared" si="211"/>
        <v>41983.8675</v>
      </c>
    </row>
    <row r="3388" spans="1:20" ht="48" hidden="1" x14ac:dyDescent="0.2">
      <c r="A3388" s="9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ht="48" hidden="1" x14ac:dyDescent="0.2">
      <c r="A3389" s="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1">
        <f t="shared" si="210"/>
        <v>41947.762592592589</v>
      </c>
      <c r="T3389" s="11">
        <f t="shared" si="211"/>
        <v>41987.762592592597</v>
      </c>
    </row>
    <row r="3390" spans="1:20" ht="48" hidden="1" x14ac:dyDescent="0.2">
      <c r="A3390" s="9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ht="48" hidden="1" x14ac:dyDescent="0.2">
      <c r="A3391" s="9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ht="48" hidden="1" x14ac:dyDescent="0.2">
      <c r="A3392" s="9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1">
        <f t="shared" si="210"/>
        <v>41815.774826388886</v>
      </c>
      <c r="T3392" s="11">
        <f t="shared" si="211"/>
        <v>41830.774826388886</v>
      </c>
    </row>
    <row r="3393" spans="1:20" ht="48" hidden="1" x14ac:dyDescent="0.2">
      <c r="A3393" s="9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1">
        <f t="shared" si="210"/>
        <v>41830.545694444445</v>
      </c>
      <c r="T3393" s="11">
        <f t="shared" si="211"/>
        <v>41859.936111111114</v>
      </c>
    </row>
    <row r="3394" spans="1:20" ht="48" hidden="1" x14ac:dyDescent="0.2">
      <c r="A3394" s="9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ROUND(E3394/D3394*100,0)</f>
        <v>100</v>
      </c>
      <c r="P3394">
        <f t="shared" si="209"/>
        <v>41.67</v>
      </c>
      <c r="Q3394" s="13" t="s">
        <v>8315</v>
      </c>
      <c r="R3394" t="s">
        <v>8316</v>
      </c>
      <c r="S3394" s="11">
        <f t="shared" si="210"/>
        <v>42446.845543981486</v>
      </c>
      <c r="T3394" s="11">
        <f t="shared" si="211"/>
        <v>42496.845543981486</v>
      </c>
    </row>
    <row r="3395" spans="1:20" ht="48" hidden="1" x14ac:dyDescent="0.2">
      <c r="A3395" s="9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106</v>
      </c>
      <c r="P3395">
        <f t="shared" ref="P3395:P3458" si="213">IFERROR(ROUND(E3395/L3395,2),0)</f>
        <v>36.07</v>
      </c>
      <c r="Q3395" s="13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hidden="1" x14ac:dyDescent="0.2">
      <c r="A3396" s="9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ht="32" hidden="1" x14ac:dyDescent="0.2">
      <c r="A3397" s="9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1">
        <f t="shared" si="214"/>
        <v>42140.712314814817</v>
      </c>
      <c r="T3397" s="11">
        <f t="shared" si="215"/>
        <v>42154.756944444445</v>
      </c>
    </row>
    <row r="3398" spans="1:20" ht="48" hidden="1" x14ac:dyDescent="0.2">
      <c r="A3398" s="9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1">
        <f t="shared" si="214"/>
        <v>41764.44663194444</v>
      </c>
      <c r="T3398" s="11">
        <f t="shared" si="215"/>
        <v>41791.165972222225</v>
      </c>
    </row>
    <row r="3399" spans="1:20" ht="32" hidden="1" x14ac:dyDescent="0.2">
      <c r="A3399" s="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ht="48" hidden="1" x14ac:dyDescent="0.2">
      <c r="A3400" s="9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1">
        <f t="shared" si="214"/>
        <v>41941.75203703704</v>
      </c>
      <c r="T3400" s="11">
        <f t="shared" si="215"/>
        <v>41964.708333333328</v>
      </c>
    </row>
    <row r="3401" spans="1:20" ht="48" hidden="1" x14ac:dyDescent="0.2">
      <c r="A3401" s="9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ht="48" hidden="1" x14ac:dyDescent="0.2">
      <c r="A3402" s="9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ht="48" hidden="1" x14ac:dyDescent="0.2">
      <c r="A3403" s="9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ht="48" hidden="1" x14ac:dyDescent="0.2">
      <c r="A3404" s="9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ht="48" hidden="1" x14ac:dyDescent="0.2">
      <c r="A3405" s="9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ht="48" hidden="1" x14ac:dyDescent="0.2">
      <c r="A3406" s="9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ht="48" hidden="1" x14ac:dyDescent="0.2">
      <c r="A3407" s="9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ht="32" hidden="1" x14ac:dyDescent="0.2">
      <c r="A3408" s="9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ht="64" hidden="1" x14ac:dyDescent="0.2">
      <c r="A3409" s="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ht="48" hidden="1" x14ac:dyDescent="0.2">
      <c r="A3410" s="9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ht="48" hidden="1" x14ac:dyDescent="0.2">
      <c r="A3411" s="9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1">
        <f t="shared" si="214"/>
        <v>42544.814328703709</v>
      </c>
      <c r="T3411" s="11">
        <f t="shared" si="215"/>
        <v>42582.873611111107</v>
      </c>
    </row>
    <row r="3412" spans="1:20" ht="48" hidden="1" x14ac:dyDescent="0.2">
      <c r="A3412" s="9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ht="48" hidden="1" x14ac:dyDescent="0.2">
      <c r="A3413" s="9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ht="48" hidden="1" x14ac:dyDescent="0.2">
      <c r="A3414" s="9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ht="48" hidden="1" x14ac:dyDescent="0.2">
      <c r="A3415" s="9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ht="48" hidden="1" x14ac:dyDescent="0.2">
      <c r="A3416" s="9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ht="32" hidden="1" x14ac:dyDescent="0.2">
      <c r="A3417" s="9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ht="48" hidden="1" x14ac:dyDescent="0.2">
      <c r="A3418" s="9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ht="48" hidden="1" x14ac:dyDescent="0.2">
      <c r="A3419" s="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1">
        <f t="shared" si="214"/>
        <v>41894.91375</v>
      </c>
      <c r="T3419" s="11">
        <f t="shared" si="215"/>
        <v>41938.029861111114</v>
      </c>
    </row>
    <row r="3420" spans="1:20" ht="48" hidden="1" x14ac:dyDescent="0.2">
      <c r="A3420" s="9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ht="64" hidden="1" x14ac:dyDescent="0.2">
      <c r="A3421" s="9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ht="48" hidden="1" x14ac:dyDescent="0.2">
      <c r="A3422" s="9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1">
        <f t="shared" si="214"/>
        <v>42405.090300925927</v>
      </c>
      <c r="T3422" s="11">
        <f t="shared" si="215"/>
        <v>42414</v>
      </c>
    </row>
    <row r="3423" spans="1:20" ht="48" hidden="1" x14ac:dyDescent="0.2">
      <c r="A3423" s="9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ht="48" hidden="1" x14ac:dyDescent="0.2">
      <c r="A3424" s="9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1">
        <f t="shared" si="214"/>
        <v>42323.562222222223</v>
      </c>
      <c r="T3424" s="11">
        <f t="shared" si="215"/>
        <v>42352</v>
      </c>
    </row>
    <row r="3425" spans="1:20" ht="48" hidden="1" x14ac:dyDescent="0.2">
      <c r="A3425" s="9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ht="48" hidden="1" x14ac:dyDescent="0.2">
      <c r="A3426" s="9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ht="48" hidden="1" x14ac:dyDescent="0.2">
      <c r="A3427" s="9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ht="48" hidden="1" x14ac:dyDescent="0.2">
      <c r="A3428" s="9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ht="48" hidden="1" x14ac:dyDescent="0.2">
      <c r="A3429" s="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ht="48" hidden="1" x14ac:dyDescent="0.2">
      <c r="A3430" s="9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ht="48" hidden="1" x14ac:dyDescent="0.2">
      <c r="A3431" s="9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ht="48" hidden="1" x14ac:dyDescent="0.2">
      <c r="A3432" s="9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ht="48" hidden="1" x14ac:dyDescent="0.2">
      <c r="A3433" s="9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ht="48" hidden="1" x14ac:dyDescent="0.2">
      <c r="A3434" s="9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ht="48" hidden="1" x14ac:dyDescent="0.2">
      <c r="A3435" s="9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1">
        <f t="shared" si="214"/>
        <v>41776.063136574077</v>
      </c>
      <c r="T3435" s="11">
        <f t="shared" si="215"/>
        <v>41807.125</v>
      </c>
    </row>
    <row r="3436" spans="1:20" ht="48" hidden="1" x14ac:dyDescent="0.2">
      <c r="A3436" s="9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1">
        <f t="shared" si="214"/>
        <v>41800.380428240744</v>
      </c>
      <c r="T3436" s="11">
        <f t="shared" si="215"/>
        <v>41830.380428240744</v>
      </c>
    </row>
    <row r="3437" spans="1:20" ht="48" hidden="1" x14ac:dyDescent="0.2">
      <c r="A3437" s="9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ht="48" hidden="1" x14ac:dyDescent="0.2">
      <c r="A3438" s="9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1">
        <f t="shared" si="214"/>
        <v>41851.541585648149</v>
      </c>
      <c r="T3438" s="11">
        <f t="shared" si="215"/>
        <v>41872.686111111114</v>
      </c>
    </row>
    <row r="3439" spans="1:20" ht="48" hidden="1" x14ac:dyDescent="0.2">
      <c r="A3439" s="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ht="48" hidden="1" x14ac:dyDescent="0.2">
      <c r="A3440" s="9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1">
        <f t="shared" si="214"/>
        <v>42100.927858796291</v>
      </c>
      <c r="T3440" s="11">
        <f t="shared" si="215"/>
        <v>42126.875</v>
      </c>
    </row>
    <row r="3441" spans="1:20" ht="32" hidden="1" x14ac:dyDescent="0.2">
      <c r="A3441" s="9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ht="48" hidden="1" x14ac:dyDescent="0.2">
      <c r="A3442" s="9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ht="48" hidden="1" x14ac:dyDescent="0.2">
      <c r="A3443" s="9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ht="48" hidden="1" x14ac:dyDescent="0.2">
      <c r="A3444" s="9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1">
        <f t="shared" si="214"/>
        <v>42124.841111111105</v>
      </c>
      <c r="T3444" s="11">
        <f t="shared" si="215"/>
        <v>42154.841111111105</v>
      </c>
    </row>
    <row r="3445" spans="1:20" ht="48" hidden="1" x14ac:dyDescent="0.2">
      <c r="A3445" s="9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ht="48" hidden="1" x14ac:dyDescent="0.2">
      <c r="A3446" s="9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ht="48" hidden="1" x14ac:dyDescent="0.2">
      <c r="A3447" s="9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ht="48" hidden="1" x14ac:dyDescent="0.2">
      <c r="A3448" s="9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ht="32" hidden="1" x14ac:dyDescent="0.2">
      <c r="A3449" s="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ht="48" hidden="1" x14ac:dyDescent="0.2">
      <c r="A3450" s="9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ht="48" hidden="1" x14ac:dyDescent="0.2">
      <c r="A3451" s="9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ht="48" hidden="1" x14ac:dyDescent="0.2">
      <c r="A3452" s="9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ht="48" hidden="1" x14ac:dyDescent="0.2">
      <c r="A3453" s="9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ht="48" hidden="1" x14ac:dyDescent="0.2">
      <c r="A3454" s="9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ht="48" hidden="1" x14ac:dyDescent="0.2">
      <c r="A3455" s="9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ht="48" hidden="1" x14ac:dyDescent="0.2">
      <c r="A3456" s="9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ht="48" hidden="1" x14ac:dyDescent="0.2">
      <c r="A3457" s="9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ht="48" hidden="1" x14ac:dyDescent="0.2">
      <c r="A3458" s="9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ROUND(E3458/D3458*100,0)</f>
        <v>191</v>
      </c>
      <c r="P3458">
        <f t="shared" si="213"/>
        <v>358.69</v>
      </c>
      <c r="Q3458" s="13" t="s">
        <v>8315</v>
      </c>
      <c r="R3458" t="s">
        <v>8316</v>
      </c>
      <c r="S3458" s="11">
        <f t="shared" si="214"/>
        <v>41821.205636574072</v>
      </c>
      <c r="T3458" s="11">
        <f t="shared" si="215"/>
        <v>41852.290972222225</v>
      </c>
    </row>
    <row r="3459" spans="1:20" ht="32" hidden="1" x14ac:dyDescent="0.2">
      <c r="A3459" s="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140</v>
      </c>
      <c r="P3459">
        <f t="shared" ref="P3459:P3522" si="217">IFERROR(ROUND(E3459/L3459,2),0)</f>
        <v>50.98</v>
      </c>
      <c r="Q3459" s="13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hidden="1" x14ac:dyDescent="0.2">
      <c r="A3460" s="9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ht="48" hidden="1" x14ac:dyDescent="0.2">
      <c r="A3461" s="9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ht="48" hidden="1" x14ac:dyDescent="0.2">
      <c r="A3462" s="9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1">
        <f t="shared" si="218"/>
        <v>41852.527222222219</v>
      </c>
      <c r="T3462" s="11">
        <f t="shared" si="219"/>
        <v>41866.527222222219</v>
      </c>
    </row>
    <row r="3463" spans="1:20" ht="48" hidden="1" x14ac:dyDescent="0.2">
      <c r="A3463" s="9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ht="48" hidden="1" x14ac:dyDescent="0.2">
      <c r="A3464" s="9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ht="48" hidden="1" x14ac:dyDescent="0.2">
      <c r="A3465" s="9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ht="48" hidden="1" x14ac:dyDescent="0.2">
      <c r="A3466" s="9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ht="48" hidden="1" x14ac:dyDescent="0.2">
      <c r="A3467" s="9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ht="32" hidden="1" x14ac:dyDescent="0.2">
      <c r="A3468" s="9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 ht="16" hidden="1" x14ac:dyDescent="0.2">
      <c r="A3469" s="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ht="48" hidden="1" x14ac:dyDescent="0.2">
      <c r="A3470" s="9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1">
        <f t="shared" si="218"/>
        <v>42605.765381944439</v>
      </c>
      <c r="T3470" s="11">
        <f t="shared" si="219"/>
        <v>42634.125</v>
      </c>
    </row>
    <row r="3471" spans="1:20" ht="48" hidden="1" x14ac:dyDescent="0.2">
      <c r="A3471" s="9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ht="32" hidden="1" x14ac:dyDescent="0.2">
      <c r="A3472" s="9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ht="48" hidden="1" x14ac:dyDescent="0.2">
      <c r="A3473" s="9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1">
        <f t="shared" si="218"/>
        <v>41841.820486111108</v>
      </c>
      <c r="T3473" s="11">
        <f t="shared" si="219"/>
        <v>41882.833333333336</v>
      </c>
    </row>
    <row r="3474" spans="1:20" ht="48" hidden="1" x14ac:dyDescent="0.2">
      <c r="A3474" s="9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ht="48" hidden="1" x14ac:dyDescent="0.2">
      <c r="A3475" s="9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ht="48" hidden="1" x14ac:dyDescent="0.2">
      <c r="A3476" s="9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ht="48" hidden="1" x14ac:dyDescent="0.2">
      <c r="A3477" s="9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1">
        <f t="shared" si="218"/>
        <v>41918.880833333329</v>
      </c>
      <c r="T3477" s="11">
        <f t="shared" si="219"/>
        <v>41946</v>
      </c>
    </row>
    <row r="3478" spans="1:20" ht="48" hidden="1" x14ac:dyDescent="0.2">
      <c r="A3478" s="9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ht="48" hidden="1" x14ac:dyDescent="0.2">
      <c r="A3479" s="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ht="48" hidden="1" x14ac:dyDescent="0.2">
      <c r="A3480" s="9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1">
        <f t="shared" si="218"/>
        <v>42053.916921296302</v>
      </c>
      <c r="T3480" s="11">
        <f t="shared" si="219"/>
        <v>42079.875</v>
      </c>
    </row>
    <row r="3481" spans="1:20" ht="48" hidden="1" x14ac:dyDescent="0.2">
      <c r="A3481" s="9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1">
        <f t="shared" si="218"/>
        <v>41781.855092592588</v>
      </c>
      <c r="T3481" s="11">
        <f t="shared" si="219"/>
        <v>41811.855092592588</v>
      </c>
    </row>
    <row r="3482" spans="1:20" ht="48" hidden="1" x14ac:dyDescent="0.2">
      <c r="A3482" s="9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ht="48" hidden="1" x14ac:dyDescent="0.2">
      <c r="A3483" s="9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1">
        <f t="shared" si="218"/>
        <v>41989.24754629629</v>
      </c>
      <c r="T3483" s="11">
        <f t="shared" si="219"/>
        <v>42006.24754629629</v>
      </c>
    </row>
    <row r="3484" spans="1:20" ht="48" hidden="1" x14ac:dyDescent="0.2">
      <c r="A3484" s="9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ht="48" hidden="1" x14ac:dyDescent="0.2">
      <c r="A3485" s="9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ht="48" hidden="1" x14ac:dyDescent="0.2">
      <c r="A3486" s="9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ht="48" hidden="1" x14ac:dyDescent="0.2">
      <c r="A3487" s="9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ht="48" hidden="1" x14ac:dyDescent="0.2">
      <c r="A3488" s="9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ht="48" hidden="1" x14ac:dyDescent="0.2">
      <c r="A3489" s="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ht="48" hidden="1" x14ac:dyDescent="0.2">
      <c r="A3490" s="9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ht="48" hidden="1" x14ac:dyDescent="0.2">
      <c r="A3491" s="9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ht="48" hidden="1" x14ac:dyDescent="0.2">
      <c r="A3492" s="9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ht="48" hidden="1" x14ac:dyDescent="0.2">
      <c r="A3493" s="9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ht="48" hidden="1" x14ac:dyDescent="0.2">
      <c r="A3494" s="9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ht="48" hidden="1" x14ac:dyDescent="0.2">
      <c r="A3495" s="9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ht="48" hidden="1" x14ac:dyDescent="0.2">
      <c r="A3496" s="9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ht="48" hidden="1" x14ac:dyDescent="0.2">
      <c r="A3497" s="9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1">
        <f t="shared" si="218"/>
        <v>41915.762835648151</v>
      </c>
      <c r="T3497" s="11">
        <f t="shared" si="219"/>
        <v>41944.720833333333</v>
      </c>
    </row>
    <row r="3498" spans="1:20" ht="48" hidden="1" x14ac:dyDescent="0.2">
      <c r="A3498" s="9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ht="48" hidden="1" x14ac:dyDescent="0.2">
      <c r="A3499" s="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1">
        <f t="shared" si="218"/>
        <v>42511.741944444439</v>
      </c>
      <c r="T3499" s="11">
        <f t="shared" si="219"/>
        <v>42523.916666666672</v>
      </c>
    </row>
    <row r="3500" spans="1:20" ht="48" hidden="1" x14ac:dyDescent="0.2">
      <c r="A3500" s="9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ht="48" hidden="1" x14ac:dyDescent="0.2">
      <c r="A3501" s="9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ht="48" hidden="1" x14ac:dyDescent="0.2">
      <c r="A3502" s="9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1">
        <f t="shared" si="218"/>
        <v>42419.91942129629</v>
      </c>
      <c r="T3502" s="11">
        <f t="shared" si="219"/>
        <v>42436.207638888889</v>
      </c>
    </row>
    <row r="3503" spans="1:20" ht="48" hidden="1" x14ac:dyDescent="0.2">
      <c r="A3503" s="9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ht="48" hidden="1" x14ac:dyDescent="0.2">
      <c r="A3504" s="9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ht="48" hidden="1" x14ac:dyDescent="0.2">
      <c r="A3505" s="9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ht="48" hidden="1" x14ac:dyDescent="0.2">
      <c r="A3506" s="9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ht="96" hidden="1" x14ac:dyDescent="0.2">
      <c r="A3507" s="9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ht="48" hidden="1" x14ac:dyDescent="0.2">
      <c r="A3508" s="9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ht="32" hidden="1" x14ac:dyDescent="0.2">
      <c r="A3509" s="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ht="48" hidden="1" x14ac:dyDescent="0.2">
      <c r="A3510" s="9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ht="48" hidden="1" x14ac:dyDescent="0.2">
      <c r="A3511" s="9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ht="48" hidden="1" x14ac:dyDescent="0.2">
      <c r="A3512" s="9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ht="48" hidden="1" x14ac:dyDescent="0.2">
      <c r="A3513" s="9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ht="48" hidden="1" x14ac:dyDescent="0.2">
      <c r="A3514" s="9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ht="48" hidden="1" x14ac:dyDescent="0.2">
      <c r="A3515" s="9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ht="48" hidden="1" x14ac:dyDescent="0.2">
      <c r="A3516" s="9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ht="48" hidden="1" x14ac:dyDescent="0.2">
      <c r="A3517" s="9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ht="48" hidden="1" x14ac:dyDescent="0.2">
      <c r="A3518" s="9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ht="48" hidden="1" x14ac:dyDescent="0.2">
      <c r="A3519" s="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1">
        <f t="shared" si="218"/>
        <v>41794.817523148151</v>
      </c>
      <c r="T3519" s="11">
        <f t="shared" si="219"/>
        <v>41824.458333333336</v>
      </c>
    </row>
    <row r="3520" spans="1:20" ht="48" hidden="1" x14ac:dyDescent="0.2">
      <c r="A3520" s="9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ht="48" hidden="1" x14ac:dyDescent="0.2">
      <c r="A3521" s="9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ht="32" hidden="1" x14ac:dyDescent="0.2">
      <c r="A3522" s="9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ROUND(E3522/D3522*100,0)</f>
        <v>101</v>
      </c>
      <c r="P3522">
        <f t="shared" si="217"/>
        <v>95.95</v>
      </c>
      <c r="Q3522" s="13" t="s">
        <v>8315</v>
      </c>
      <c r="R3522" t="s">
        <v>8316</v>
      </c>
      <c r="S3522" s="11">
        <f t="shared" si="218"/>
        <v>42227.824212962965</v>
      </c>
      <c r="T3522" s="11">
        <f t="shared" si="219"/>
        <v>42253.57430555555</v>
      </c>
    </row>
    <row r="3523" spans="1:20" ht="48" hidden="1" x14ac:dyDescent="0.2">
      <c r="A3523" s="9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169</v>
      </c>
      <c r="P3523">
        <f t="shared" ref="P3523:P3586" si="221">IFERROR(ROUND(E3523/L3523,2),0)</f>
        <v>45.62</v>
      </c>
      <c r="Q3523" s="13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hidden="1" x14ac:dyDescent="0.2">
      <c r="A3524" s="9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ht="48" hidden="1" x14ac:dyDescent="0.2">
      <c r="A3525" s="9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ht="48" hidden="1" x14ac:dyDescent="0.2">
      <c r="A3526" s="9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ht="48" hidden="1" x14ac:dyDescent="0.2">
      <c r="A3527" s="9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ht="48" hidden="1" x14ac:dyDescent="0.2">
      <c r="A3528" s="9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ht="48" hidden="1" x14ac:dyDescent="0.2">
      <c r="A3529" s="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ht="48" hidden="1" x14ac:dyDescent="0.2">
      <c r="A3530" s="9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ht="48" hidden="1" x14ac:dyDescent="0.2">
      <c r="A3531" s="9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ht="48" hidden="1" x14ac:dyDescent="0.2">
      <c r="A3532" s="9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 ht="16" hidden="1" x14ac:dyDescent="0.2">
      <c r="A3533" s="9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ht="48" hidden="1" x14ac:dyDescent="0.2">
      <c r="A3534" s="9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ht="48" hidden="1" x14ac:dyDescent="0.2">
      <c r="A3535" s="9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1">
        <f t="shared" si="222"/>
        <v>42289.761192129634</v>
      </c>
      <c r="T3535" s="11">
        <f t="shared" si="223"/>
        <v>42319.802858796291</v>
      </c>
    </row>
    <row r="3536" spans="1:20" ht="32" hidden="1" x14ac:dyDescent="0.2">
      <c r="A3536" s="9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ht="48" hidden="1" x14ac:dyDescent="0.2">
      <c r="A3537" s="9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1">
        <f t="shared" si="222"/>
        <v>42248.640162037031</v>
      </c>
      <c r="T3537" s="11">
        <f t="shared" si="223"/>
        <v>42279.75</v>
      </c>
    </row>
    <row r="3538" spans="1:20" ht="48" hidden="1" x14ac:dyDescent="0.2">
      <c r="A3538" s="9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ht="48" hidden="1" x14ac:dyDescent="0.2">
      <c r="A3539" s="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1">
        <f t="shared" si="222"/>
        <v>41923.354351851849</v>
      </c>
      <c r="T3539" s="11">
        <f t="shared" si="223"/>
        <v>41960.332638888889</v>
      </c>
    </row>
    <row r="3540" spans="1:20" ht="48" hidden="1" x14ac:dyDescent="0.2">
      <c r="A3540" s="9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ht="48" hidden="1" x14ac:dyDescent="0.2">
      <c r="A3541" s="9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ht="48" hidden="1" x14ac:dyDescent="0.2">
      <c r="A3542" s="9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ht="48" hidden="1" x14ac:dyDescent="0.2">
      <c r="A3543" s="9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ht="48" hidden="1" x14ac:dyDescent="0.2">
      <c r="A3544" s="9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ht="48" hidden="1" x14ac:dyDescent="0.2">
      <c r="A3545" s="9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ht="32" hidden="1" x14ac:dyDescent="0.2">
      <c r="A3546" s="9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ht="48" hidden="1" x14ac:dyDescent="0.2">
      <c r="A3547" s="9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ht="48" hidden="1" x14ac:dyDescent="0.2">
      <c r="A3548" s="9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ht="48" hidden="1" x14ac:dyDescent="0.2">
      <c r="A3549" s="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ht="48" hidden="1" x14ac:dyDescent="0.2">
      <c r="A3550" s="9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ht="48" hidden="1" x14ac:dyDescent="0.2">
      <c r="A3551" s="9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ht="48" hidden="1" x14ac:dyDescent="0.2">
      <c r="A3552" s="9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ht="48" hidden="1" x14ac:dyDescent="0.2">
      <c r="A3553" s="9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ht="48" hidden="1" x14ac:dyDescent="0.2">
      <c r="A3554" s="9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ht="48" hidden="1" x14ac:dyDescent="0.2">
      <c r="A3555" s="9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1">
        <f t="shared" si="222"/>
        <v>42196.028703703705</v>
      </c>
      <c r="T3555" s="11">
        <f t="shared" si="223"/>
        <v>42228</v>
      </c>
    </row>
    <row r="3556" spans="1:20" ht="48" hidden="1" x14ac:dyDescent="0.2">
      <c r="A3556" s="9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ht="48" hidden="1" x14ac:dyDescent="0.2">
      <c r="A3557" s="9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1">
        <f t="shared" si="222"/>
        <v>42661.442060185189</v>
      </c>
      <c r="T3557" s="11">
        <f t="shared" si="223"/>
        <v>42691.483726851846</v>
      </c>
    </row>
    <row r="3558" spans="1:20" ht="48" hidden="1" x14ac:dyDescent="0.2">
      <c r="A3558" s="9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ht="48" hidden="1" x14ac:dyDescent="0.2">
      <c r="A3559" s="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ht="48" hidden="1" x14ac:dyDescent="0.2">
      <c r="A3560" s="9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ht="48" hidden="1" x14ac:dyDescent="0.2">
      <c r="A3561" s="9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ht="48" hidden="1" x14ac:dyDescent="0.2">
      <c r="A3562" s="9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1">
        <f t="shared" si="222"/>
        <v>42115.889652777783</v>
      </c>
      <c r="T3562" s="11">
        <f t="shared" si="223"/>
        <v>42151.114583333328</v>
      </c>
    </row>
    <row r="3563" spans="1:20" ht="112" hidden="1" x14ac:dyDescent="0.2">
      <c r="A3563" s="9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1">
        <f t="shared" si="222"/>
        <v>42203.680300925931</v>
      </c>
      <c r="T3563" s="11">
        <f t="shared" si="223"/>
        <v>42221.774999999994</v>
      </c>
    </row>
    <row r="3564" spans="1:20" ht="48" hidden="1" x14ac:dyDescent="0.2">
      <c r="A3564" s="9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ht="48" hidden="1" x14ac:dyDescent="0.2">
      <c r="A3565" s="9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ht="32" hidden="1" x14ac:dyDescent="0.2">
      <c r="A3566" s="9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1">
        <f t="shared" si="222"/>
        <v>42236.623252314821</v>
      </c>
      <c r="T3566" s="11">
        <f t="shared" si="223"/>
        <v>42282.666666666672</v>
      </c>
    </row>
    <row r="3567" spans="1:20" ht="48" hidden="1" x14ac:dyDescent="0.2">
      <c r="A3567" s="9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ht="48" hidden="1" x14ac:dyDescent="0.2">
      <c r="A3568" s="9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ht="48" hidden="1" x14ac:dyDescent="0.2">
      <c r="A3569" s="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ht="48" hidden="1" x14ac:dyDescent="0.2">
      <c r="A3570" s="9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ht="48" hidden="1" x14ac:dyDescent="0.2">
      <c r="A3571" s="9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ht="48" hidden="1" x14ac:dyDescent="0.2">
      <c r="A3572" s="9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1">
        <f t="shared" si="222"/>
        <v>41976.331979166673</v>
      </c>
      <c r="T3572" s="11">
        <f t="shared" si="223"/>
        <v>42004.291666666672</v>
      </c>
    </row>
    <row r="3573" spans="1:20" ht="48" hidden="1" x14ac:dyDescent="0.2">
      <c r="A3573" s="9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ht="32" hidden="1" x14ac:dyDescent="0.2">
      <c r="A3574" s="9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ht="32" hidden="1" x14ac:dyDescent="0.2">
      <c r="A3575" s="9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ht="48" hidden="1" x14ac:dyDescent="0.2">
      <c r="A3576" s="9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1">
        <f t="shared" si="222"/>
        <v>41926.942685185182</v>
      </c>
      <c r="T3576" s="11">
        <f t="shared" si="223"/>
        <v>41956.984351851846</v>
      </c>
    </row>
    <row r="3577" spans="1:20" ht="48" hidden="1" x14ac:dyDescent="0.2">
      <c r="A3577" s="9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ht="48" hidden="1" x14ac:dyDescent="0.2">
      <c r="A3578" s="9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ht="48" hidden="1" x14ac:dyDescent="0.2">
      <c r="A3579" s="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ht="48" hidden="1" x14ac:dyDescent="0.2">
      <c r="A3580" s="9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ht="48" hidden="1" x14ac:dyDescent="0.2">
      <c r="A3581" s="9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ht="48" hidden="1" x14ac:dyDescent="0.2">
      <c r="A3582" s="9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ht="48" hidden="1" x14ac:dyDescent="0.2">
      <c r="A3583" s="9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ht="48" hidden="1" x14ac:dyDescent="0.2">
      <c r="A3584" s="9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ht="48" hidden="1" x14ac:dyDescent="0.2">
      <c r="A3585" s="9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ht="96" hidden="1" x14ac:dyDescent="0.2">
      <c r="A3586" s="9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ROUND(E3586/D3586*100,0)</f>
        <v>116</v>
      </c>
      <c r="P3586">
        <f t="shared" si="221"/>
        <v>30.94</v>
      </c>
      <c r="Q3586" s="13" t="s">
        <v>8315</v>
      </c>
      <c r="R3586" t="s">
        <v>8316</v>
      </c>
      <c r="S3586" s="11">
        <f t="shared" si="222"/>
        <v>42168.316481481481</v>
      </c>
      <c r="T3586" s="11">
        <f t="shared" si="223"/>
        <v>42198.316481481481</v>
      </c>
    </row>
    <row r="3587" spans="1:20" ht="48" hidden="1" x14ac:dyDescent="0.2">
      <c r="A3587" s="9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119</v>
      </c>
      <c r="P3587">
        <f t="shared" ref="P3587:P3650" si="225">IFERROR(ROUND(E3587/L3587,2),0)</f>
        <v>176.09</v>
      </c>
      <c r="Q3587" s="13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hidden="1" x14ac:dyDescent="0.2">
      <c r="A3588" s="9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ht="48" hidden="1" x14ac:dyDescent="0.2">
      <c r="A3589" s="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ht="48" hidden="1" x14ac:dyDescent="0.2">
      <c r="A3590" s="9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ht="48" hidden="1" x14ac:dyDescent="0.2">
      <c r="A3591" s="9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ht="48" hidden="1" x14ac:dyDescent="0.2">
      <c r="A3592" s="9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ht="48" hidden="1" x14ac:dyDescent="0.2">
      <c r="A3593" s="9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ht="48" hidden="1" x14ac:dyDescent="0.2">
      <c r="A3594" s="9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ht="48" hidden="1" x14ac:dyDescent="0.2">
      <c r="A3595" s="9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ht="48" hidden="1" x14ac:dyDescent="0.2">
      <c r="A3596" s="9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ht="32" hidden="1" x14ac:dyDescent="0.2">
      <c r="A3597" s="9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ht="48" hidden="1" x14ac:dyDescent="0.2">
      <c r="A3598" s="9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ht="32" hidden="1" x14ac:dyDescent="0.2">
      <c r="A3599" s="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ht="48" hidden="1" x14ac:dyDescent="0.2">
      <c r="A3600" s="9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ht="48" hidden="1" x14ac:dyDescent="0.2">
      <c r="A3601" s="9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1">
        <f t="shared" si="226"/>
        <v>42220.79487268519</v>
      </c>
      <c r="T3601" s="11">
        <f t="shared" si="227"/>
        <v>42246</v>
      </c>
    </row>
    <row r="3602" spans="1:20" ht="32" hidden="1" x14ac:dyDescent="0.2">
      <c r="A3602" s="9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ht="48" hidden="1" x14ac:dyDescent="0.2">
      <c r="A3603" s="9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ht="48" hidden="1" x14ac:dyDescent="0.2">
      <c r="A3604" s="9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ht="48" hidden="1" x14ac:dyDescent="0.2">
      <c r="A3605" s="9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ht="48" hidden="1" x14ac:dyDescent="0.2">
      <c r="A3606" s="9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ht="48" hidden="1" x14ac:dyDescent="0.2">
      <c r="A3607" s="9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ht="48" hidden="1" x14ac:dyDescent="0.2">
      <c r="A3608" s="9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ht="32" hidden="1" x14ac:dyDescent="0.2">
      <c r="A3609" s="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1">
        <f t="shared" si="226"/>
        <v>42338.963912037041</v>
      </c>
      <c r="T3609" s="11">
        <f t="shared" si="227"/>
        <v>42353</v>
      </c>
    </row>
    <row r="3610" spans="1:20" ht="48" hidden="1" x14ac:dyDescent="0.2">
      <c r="A3610" s="9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1">
        <f t="shared" si="226"/>
        <v>42506.709375000006</v>
      </c>
      <c r="T3610" s="11">
        <f t="shared" si="227"/>
        <v>42538.583333333328</v>
      </c>
    </row>
    <row r="3611" spans="1:20" ht="48" hidden="1" x14ac:dyDescent="0.2">
      <c r="A3611" s="9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1">
        <f t="shared" si="226"/>
        <v>42429.991724537031</v>
      </c>
      <c r="T3611" s="11">
        <f t="shared" si="227"/>
        <v>42459.950057870374</v>
      </c>
    </row>
    <row r="3612" spans="1:20" ht="48" hidden="1" x14ac:dyDescent="0.2">
      <c r="A3612" s="9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ht="48" hidden="1" x14ac:dyDescent="0.2">
      <c r="A3613" s="9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ht="48" hidden="1" x14ac:dyDescent="0.2">
      <c r="A3614" s="9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1">
        <f t="shared" si="226"/>
        <v>41789.726979166669</v>
      </c>
      <c r="T3614" s="11">
        <f t="shared" si="227"/>
        <v>41799.726979166669</v>
      </c>
    </row>
    <row r="3615" spans="1:20" ht="32" hidden="1" x14ac:dyDescent="0.2">
      <c r="A3615" s="9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ht="48" hidden="1" x14ac:dyDescent="0.2">
      <c r="A3616" s="9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ht="48" hidden="1" x14ac:dyDescent="0.2">
      <c r="A3617" s="9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ht="48" hidden="1" x14ac:dyDescent="0.2">
      <c r="A3618" s="9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ht="48" hidden="1" x14ac:dyDescent="0.2">
      <c r="A3619" s="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1">
        <f t="shared" si="226"/>
        <v>42779.610289351855</v>
      </c>
      <c r="T3619" s="11">
        <f t="shared" si="227"/>
        <v>42794</v>
      </c>
    </row>
    <row r="3620" spans="1:20" ht="48" hidden="1" x14ac:dyDescent="0.2">
      <c r="A3620" s="9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ht="48" hidden="1" x14ac:dyDescent="0.2">
      <c r="A3621" s="9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1">
        <f t="shared" si="226"/>
        <v>42661.132245370376</v>
      </c>
      <c r="T3621" s="11">
        <f t="shared" si="227"/>
        <v>42693.916666666672</v>
      </c>
    </row>
    <row r="3622" spans="1:20" ht="48" hidden="1" x14ac:dyDescent="0.2">
      <c r="A3622" s="9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ht="48" hidden="1" x14ac:dyDescent="0.2">
      <c r="A3623" s="9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ht="32" hidden="1" x14ac:dyDescent="0.2">
      <c r="A3624" s="9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ht="32" hidden="1" x14ac:dyDescent="0.2">
      <c r="A3625" s="9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ht="80" hidden="1" x14ac:dyDescent="0.2">
      <c r="A3626" s="9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1">
        <f t="shared" si="226"/>
        <v>42545.774189814809</v>
      </c>
      <c r="T3626" s="11">
        <f t="shared" si="227"/>
        <v>42605.774189814809</v>
      </c>
    </row>
    <row r="3627" spans="1:20" ht="48" hidden="1" x14ac:dyDescent="0.2">
      <c r="A3627" s="9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ht="48" hidden="1" x14ac:dyDescent="0.2">
      <c r="A3628" s="9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ht="48" hidden="1" x14ac:dyDescent="0.2">
      <c r="A3629" s="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ht="48" hidden="1" x14ac:dyDescent="0.2">
      <c r="A3630" s="9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48" hidden="1" x14ac:dyDescent="0.2">
      <c r="A3631" s="9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 s="9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48" hidden="1" x14ac:dyDescent="0.2">
      <c r="A3633" s="9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 s="9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48" hidden="1" x14ac:dyDescent="0.2">
      <c r="A3635" s="9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48" hidden="1" x14ac:dyDescent="0.2">
      <c r="A3636" s="9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ht="32" hidden="1" x14ac:dyDescent="0.2">
      <c r="A3637" s="9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48" hidden="1" x14ac:dyDescent="0.2">
      <c r="A3638" s="9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ht="64" hidden="1" x14ac:dyDescent="0.2">
      <c r="A3639" s="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ht="32" hidden="1" x14ac:dyDescent="0.2">
      <c r="A3640" s="9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48" hidden="1" x14ac:dyDescent="0.2">
      <c r="A3641" s="9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80" hidden="1" x14ac:dyDescent="0.2">
      <c r="A3642" s="9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48" hidden="1" x14ac:dyDescent="0.2">
      <c r="A3643" s="9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ht="64" hidden="1" x14ac:dyDescent="0.2">
      <c r="A3644" s="9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48" hidden="1" x14ac:dyDescent="0.2">
      <c r="A3645" s="9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ht="48" hidden="1" x14ac:dyDescent="0.2">
      <c r="A3646" s="9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48" hidden="1" x14ac:dyDescent="0.2">
      <c r="A3647" s="9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48" hidden="1" x14ac:dyDescent="0.2">
      <c r="A3648" s="9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 s="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ht="32" hidden="1" x14ac:dyDescent="0.2">
      <c r="A3650" s="9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ROUND(E3650/D3650*100,0)</f>
        <v>100</v>
      </c>
      <c r="P3650">
        <f t="shared" si="225"/>
        <v>550.04</v>
      </c>
      <c r="Q3650" s="13" t="s">
        <v>8315</v>
      </c>
      <c r="R3650" t="s">
        <v>8316</v>
      </c>
      <c r="S3650" s="11">
        <f t="shared" si="226"/>
        <v>41887.292187500003</v>
      </c>
      <c r="T3650" s="11">
        <f t="shared" si="227"/>
        <v>41917.292187500003</v>
      </c>
    </row>
    <row r="3651" spans="1:20" ht="48" hidden="1" x14ac:dyDescent="0.2">
      <c r="A3651" s="9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104</v>
      </c>
      <c r="P3651">
        <f t="shared" ref="P3651:P3714" si="229">IFERROR(ROUND(E3651/L3651,2),0)</f>
        <v>97.5</v>
      </c>
      <c r="Q3651" s="13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hidden="1" x14ac:dyDescent="0.2">
      <c r="A3652" s="9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ht="32" hidden="1" x14ac:dyDescent="0.2">
      <c r="A3653" s="9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ht="48" hidden="1" x14ac:dyDescent="0.2">
      <c r="A3654" s="9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ht="48" hidden="1" x14ac:dyDescent="0.2">
      <c r="A3655" s="9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ht="48" hidden="1" x14ac:dyDescent="0.2">
      <c r="A3656" s="9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ht="48" hidden="1" x14ac:dyDescent="0.2">
      <c r="A3657" s="9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ht="48" hidden="1" x14ac:dyDescent="0.2">
      <c r="A3658" s="9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1">
        <f t="shared" si="230"/>
        <v>42737.910138888896</v>
      </c>
      <c r="T3658" s="11">
        <f t="shared" si="231"/>
        <v>42767.957638888889</v>
      </c>
    </row>
    <row r="3659" spans="1:20" ht="48" hidden="1" x14ac:dyDescent="0.2">
      <c r="A3659" s="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1">
        <f t="shared" si="230"/>
        <v>42499.629849537043</v>
      </c>
      <c r="T3659" s="11">
        <f t="shared" si="231"/>
        <v>42522.904166666667</v>
      </c>
    </row>
    <row r="3660" spans="1:20" ht="32" hidden="1" x14ac:dyDescent="0.2">
      <c r="A3660" s="9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ht="48" hidden="1" x14ac:dyDescent="0.2">
      <c r="A3661" s="9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ht="48" hidden="1" x14ac:dyDescent="0.2">
      <c r="A3662" s="9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ht="48" hidden="1" x14ac:dyDescent="0.2">
      <c r="A3663" s="9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ht="48" hidden="1" x14ac:dyDescent="0.2">
      <c r="A3664" s="9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ht="48" hidden="1" x14ac:dyDescent="0.2">
      <c r="A3665" s="9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ht="48" hidden="1" x14ac:dyDescent="0.2">
      <c r="A3666" s="9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ht="48" hidden="1" x14ac:dyDescent="0.2">
      <c r="A3667" s="9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ht="16" hidden="1" x14ac:dyDescent="0.2">
      <c r="A3668" s="9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ht="48" hidden="1" x14ac:dyDescent="0.2">
      <c r="A3669" s="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1">
        <f t="shared" si="230"/>
        <v>42173.970127314817</v>
      </c>
      <c r="T3669" s="11">
        <f t="shared" si="231"/>
        <v>42203.970127314817</v>
      </c>
    </row>
    <row r="3670" spans="1:20" ht="48" hidden="1" x14ac:dyDescent="0.2">
      <c r="A3670" s="9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ht="48" hidden="1" x14ac:dyDescent="0.2">
      <c r="A3671" s="9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ht="48" hidden="1" x14ac:dyDescent="0.2">
      <c r="A3672" s="9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ht="48" hidden="1" x14ac:dyDescent="0.2">
      <c r="A3673" s="9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ht="48" hidden="1" x14ac:dyDescent="0.2">
      <c r="A3674" s="9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ht="48" hidden="1" x14ac:dyDescent="0.2">
      <c r="A3675" s="9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ht="48" hidden="1" x14ac:dyDescent="0.2">
      <c r="A3676" s="9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ht="48" hidden="1" x14ac:dyDescent="0.2">
      <c r="A3677" s="9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ht="48" hidden="1" x14ac:dyDescent="0.2">
      <c r="A3678" s="9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ht="32" hidden="1" x14ac:dyDescent="0.2">
      <c r="A3679" s="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1">
        <f t="shared" si="230"/>
        <v>41802.574282407404</v>
      </c>
      <c r="T3679" s="11">
        <f t="shared" si="231"/>
        <v>41823.165972222225</v>
      </c>
    </row>
    <row r="3680" spans="1:20" ht="32" hidden="1" x14ac:dyDescent="0.2">
      <c r="A3680" s="9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ht="48" hidden="1" x14ac:dyDescent="0.2">
      <c r="A3681" s="9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ht="32" hidden="1" x14ac:dyDescent="0.2">
      <c r="A3682" s="9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1">
        <f t="shared" si="230"/>
        <v>42627.454097222217</v>
      </c>
      <c r="T3682" s="11">
        <f t="shared" si="231"/>
        <v>42648.454097222217</v>
      </c>
    </row>
    <row r="3683" spans="1:20" ht="64" hidden="1" x14ac:dyDescent="0.2">
      <c r="A3683" s="9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ht="48" hidden="1" x14ac:dyDescent="0.2">
      <c r="A3684" s="9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ht="48" hidden="1" x14ac:dyDescent="0.2">
      <c r="A3685" s="9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ht="48" hidden="1" x14ac:dyDescent="0.2">
      <c r="A3686" s="9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ht="48" hidden="1" x14ac:dyDescent="0.2">
      <c r="A3687" s="9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ht="48" hidden="1" x14ac:dyDescent="0.2">
      <c r="A3688" s="9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ht="48" hidden="1" x14ac:dyDescent="0.2">
      <c r="A3689" s="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ht="48" hidden="1" x14ac:dyDescent="0.2">
      <c r="A3690" s="9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ht="48" hidden="1" x14ac:dyDescent="0.2">
      <c r="A3691" s="9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ht="48" hidden="1" x14ac:dyDescent="0.2">
      <c r="A3692" s="9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1">
        <f t="shared" si="230"/>
        <v>41940.598182870373</v>
      </c>
      <c r="T3692" s="11">
        <f t="shared" si="231"/>
        <v>41970.639849537038</v>
      </c>
    </row>
    <row r="3693" spans="1:20" ht="32" hidden="1" x14ac:dyDescent="0.2">
      <c r="A3693" s="9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ht="32" hidden="1" x14ac:dyDescent="0.2">
      <c r="A3694" s="9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1">
        <f t="shared" si="230"/>
        <v>41891.96503472222</v>
      </c>
      <c r="T3694" s="11">
        <f t="shared" si="231"/>
        <v>41901</v>
      </c>
    </row>
    <row r="3695" spans="1:20" ht="48" hidden="1" x14ac:dyDescent="0.2">
      <c r="A3695" s="9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ht="48" hidden="1" x14ac:dyDescent="0.2">
      <c r="A3696" s="9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ht="64" hidden="1" x14ac:dyDescent="0.2">
      <c r="A3697" s="9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ht="48" hidden="1" x14ac:dyDescent="0.2">
      <c r="A3698" s="9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ht="48" hidden="1" x14ac:dyDescent="0.2">
      <c r="A3699" s="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ht="32" hidden="1" x14ac:dyDescent="0.2">
      <c r="A3700" s="9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ht="48" hidden="1" x14ac:dyDescent="0.2">
      <c r="A3701" s="9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ht="32" hidden="1" x14ac:dyDescent="0.2">
      <c r="A3702" s="9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ht="48" hidden="1" x14ac:dyDescent="0.2">
      <c r="A3703" s="9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ht="48" hidden="1" x14ac:dyDescent="0.2">
      <c r="A3704" s="9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ht="48" hidden="1" x14ac:dyDescent="0.2">
      <c r="A3705" s="9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ht="48" hidden="1" x14ac:dyDescent="0.2">
      <c r="A3706" s="9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ht="48" hidden="1" x14ac:dyDescent="0.2">
      <c r="A3707" s="9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ht="48" hidden="1" x14ac:dyDescent="0.2">
      <c r="A3708" s="9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ht="32" hidden="1" x14ac:dyDescent="0.2">
      <c r="A3709" s="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ht="48" hidden="1" x14ac:dyDescent="0.2">
      <c r="A3710" s="9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1">
        <f t="shared" si="230"/>
        <v>41810.142199074071</v>
      </c>
      <c r="T3710" s="11">
        <f t="shared" si="231"/>
        <v>41824.142199074071</v>
      </c>
    </row>
    <row r="3711" spans="1:20" ht="48" hidden="1" x14ac:dyDescent="0.2">
      <c r="A3711" s="9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ht="32" hidden="1" x14ac:dyDescent="0.2">
      <c r="A3712" s="9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ht="32" hidden="1" x14ac:dyDescent="0.2">
      <c r="A3713" s="9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ht="48" hidden="1" x14ac:dyDescent="0.2">
      <c r="A3714" s="9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ROUND(E3714/D3714*100,0)</f>
        <v>154</v>
      </c>
      <c r="P3714">
        <f t="shared" si="229"/>
        <v>110.87</v>
      </c>
      <c r="Q3714" s="13" t="s">
        <v>8315</v>
      </c>
      <c r="R3714" t="s">
        <v>8316</v>
      </c>
      <c r="S3714" s="11">
        <f t="shared" si="230"/>
        <v>42134.172071759262</v>
      </c>
      <c r="T3714" s="11">
        <f t="shared" si="231"/>
        <v>42155.290972222225</v>
      </c>
    </row>
    <row r="3715" spans="1:20" ht="48" hidden="1" x14ac:dyDescent="0.2">
      <c r="A3715" s="9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102</v>
      </c>
      <c r="P3715">
        <f t="shared" ref="P3715:P3778" si="233">IFERROR(ROUND(E3715/L3715,2),0)</f>
        <v>106.84</v>
      </c>
      <c r="Q3715" s="13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hidden="1" x14ac:dyDescent="0.2">
      <c r="A3716" s="9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1">
        <f t="shared" si="234"/>
        <v>42118.556331018524</v>
      </c>
      <c r="T3716" s="11">
        <f t="shared" si="235"/>
        <v>42150.165972222225</v>
      </c>
    </row>
    <row r="3717" spans="1:20" ht="48" hidden="1" x14ac:dyDescent="0.2">
      <c r="A3717" s="9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ht="48" hidden="1" x14ac:dyDescent="0.2">
      <c r="A3718" s="9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ht="48" hidden="1" x14ac:dyDescent="0.2">
      <c r="A3719" s="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ht="48" hidden="1" x14ac:dyDescent="0.2">
      <c r="A3720" s="9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ht="32" hidden="1" x14ac:dyDescent="0.2">
      <c r="A3721" s="9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ht="32" hidden="1" x14ac:dyDescent="0.2">
      <c r="A3722" s="9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ht="48" hidden="1" x14ac:dyDescent="0.2">
      <c r="A3723" s="9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ht="64" hidden="1" x14ac:dyDescent="0.2">
      <c r="A3724" s="9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ht="32" hidden="1" x14ac:dyDescent="0.2">
      <c r="A3725" s="9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1">
        <f t="shared" si="234"/>
        <v>41943.753032407411</v>
      </c>
      <c r="T3725" s="11">
        <f t="shared" si="235"/>
        <v>41973.794699074075</v>
      </c>
    </row>
    <row r="3726" spans="1:20" ht="48" hidden="1" x14ac:dyDescent="0.2">
      <c r="A3726" s="9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1">
        <f t="shared" si="234"/>
        <v>42465.491435185191</v>
      </c>
      <c r="T3726" s="11">
        <f t="shared" si="235"/>
        <v>42494.958333333328</v>
      </c>
    </row>
    <row r="3727" spans="1:20" ht="48" hidden="1" x14ac:dyDescent="0.2">
      <c r="A3727" s="9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ht="48" hidden="1" x14ac:dyDescent="0.2">
      <c r="A3728" s="9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1">
        <f t="shared" si="234"/>
        <v>42462.140868055561</v>
      </c>
      <c r="T3728" s="11">
        <f t="shared" si="235"/>
        <v>42489.875</v>
      </c>
    </row>
    <row r="3729" spans="1:20" ht="48" hidden="1" x14ac:dyDescent="0.2">
      <c r="A3729" s="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ht="32" hidden="1" x14ac:dyDescent="0.2">
      <c r="A3730" s="9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ht="48" hidden="1" x14ac:dyDescent="0.2">
      <c r="A3731" s="9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ht="48" hidden="1" x14ac:dyDescent="0.2">
      <c r="A3732" s="9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ht="48" hidden="1" x14ac:dyDescent="0.2">
      <c r="A3733" s="9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ht="32" hidden="1" x14ac:dyDescent="0.2">
      <c r="A3734" s="9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ht="48" hidden="1" x14ac:dyDescent="0.2">
      <c r="A3735" s="9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ht="48" hidden="1" x14ac:dyDescent="0.2">
      <c r="A3736" s="9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ht="32" hidden="1" x14ac:dyDescent="0.2">
      <c r="A3737" s="9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ht="48" hidden="1" x14ac:dyDescent="0.2">
      <c r="A3738" s="9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ht="32" hidden="1" x14ac:dyDescent="0.2">
      <c r="A3739" s="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ht="32" hidden="1" x14ac:dyDescent="0.2">
      <c r="A3740" s="9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ht="48" hidden="1" x14ac:dyDescent="0.2">
      <c r="A3741" s="9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ht="48" hidden="1" x14ac:dyDescent="0.2">
      <c r="A3742" s="9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ht="48" hidden="1" x14ac:dyDescent="0.2">
      <c r="A3743" s="9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ht="48" hidden="1" x14ac:dyDescent="0.2">
      <c r="A3744" s="9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ht="32" hidden="1" x14ac:dyDescent="0.2">
      <c r="A3745" s="9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ht="48" hidden="1" x14ac:dyDescent="0.2">
      <c r="A3746" s="9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ht="48" hidden="1" x14ac:dyDescent="0.2">
      <c r="A3747" s="9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1">
        <f t="shared" si="234"/>
        <v>41831.697939814818</v>
      </c>
      <c r="T3747" s="11">
        <f t="shared" si="235"/>
        <v>41861.697939814818</v>
      </c>
    </row>
    <row r="3748" spans="1:20" ht="16" hidden="1" x14ac:dyDescent="0.2">
      <c r="A3748" s="9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ht="32" hidden="1" x14ac:dyDescent="0.2">
      <c r="A3749" s="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ht="48" hidden="1" x14ac:dyDescent="0.2">
      <c r="A3750" s="9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48" hidden="1" x14ac:dyDescent="0.2">
      <c r="A3751" s="9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96" hidden="1" x14ac:dyDescent="0.2">
      <c r="A3752" s="9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48" hidden="1" x14ac:dyDescent="0.2">
      <c r="A3753" s="9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 s="9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48" hidden="1" x14ac:dyDescent="0.2">
      <c r="A3755" s="9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48" hidden="1" x14ac:dyDescent="0.2">
      <c r="A3756" s="9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 s="9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48" hidden="1" x14ac:dyDescent="0.2">
      <c r="A3758" s="9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48" hidden="1" x14ac:dyDescent="0.2">
      <c r="A3759" s="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ht="32" hidden="1" x14ac:dyDescent="0.2">
      <c r="A3760" s="9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ht="32" hidden="1" x14ac:dyDescent="0.2">
      <c r="A3761" s="9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48" hidden="1" x14ac:dyDescent="0.2">
      <c r="A3762" s="9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 s="9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 s="9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ht="32" hidden="1" x14ac:dyDescent="0.2">
      <c r="A3765" s="9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48" hidden="1" x14ac:dyDescent="0.2">
      <c r="A3766" s="9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ht="48" hidden="1" x14ac:dyDescent="0.2">
      <c r="A3767" s="9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ht="32" hidden="1" x14ac:dyDescent="0.2">
      <c r="A3768" s="9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48" hidden="1" x14ac:dyDescent="0.2">
      <c r="A3769" s="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48" hidden="1" x14ac:dyDescent="0.2">
      <c r="A3770" s="9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48" hidden="1" x14ac:dyDescent="0.2">
      <c r="A3771" s="9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 s="9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ht="32" hidden="1" x14ac:dyDescent="0.2">
      <c r="A3773" s="9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48" hidden="1" x14ac:dyDescent="0.2">
      <c r="A3774" s="9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ht="32" hidden="1" x14ac:dyDescent="0.2">
      <c r="A3775" s="9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ht="48" hidden="1" x14ac:dyDescent="0.2">
      <c r="A3776" s="9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48" hidden="1" x14ac:dyDescent="0.2">
      <c r="A3777" s="9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64" hidden="1" x14ac:dyDescent="0.2">
      <c r="A3778" s="9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ROUND(E3778/D3778*100,0)</f>
        <v>107</v>
      </c>
      <c r="P3778">
        <f t="shared" si="233"/>
        <v>90.82</v>
      </c>
      <c r="Q3778" s="13" t="s">
        <v>8315</v>
      </c>
      <c r="R3778" t="s">
        <v>8357</v>
      </c>
      <c r="S3778" s="11">
        <f t="shared" si="234"/>
        <v>41814.367800925924</v>
      </c>
      <c r="T3778" s="11">
        <f t="shared" si="235"/>
        <v>41852.041666666664</v>
      </c>
    </row>
    <row r="3779" spans="1:20" ht="48" hidden="1" x14ac:dyDescent="0.2">
      <c r="A3779" s="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143</v>
      </c>
      <c r="P3779">
        <f t="shared" ref="P3779:P3842" si="237">IFERROR(ROUND(E3779/L3779,2),0)</f>
        <v>48.54</v>
      </c>
      <c r="Q3779" s="13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hidden="1" x14ac:dyDescent="0.2">
      <c r="A3780" s="9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ht="32" hidden="1" x14ac:dyDescent="0.2">
      <c r="A3781" s="9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ht="48" hidden="1" x14ac:dyDescent="0.2">
      <c r="A3782" s="9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ht="48" hidden="1" x14ac:dyDescent="0.2">
      <c r="A3783" s="9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 s="9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ht="48" hidden="1" x14ac:dyDescent="0.2">
      <c r="A3785" s="9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48" hidden="1" x14ac:dyDescent="0.2">
      <c r="A3786" s="9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 s="9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48" hidden="1" x14ac:dyDescent="0.2">
      <c r="A3788" s="9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48" hidden="1" x14ac:dyDescent="0.2">
      <c r="A3789" s="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80" hidden="1" x14ac:dyDescent="0.2">
      <c r="A3790" s="9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 s="9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48" hidden="1" x14ac:dyDescent="0.2">
      <c r="A3792" s="9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ht="32" hidden="1" x14ac:dyDescent="0.2">
      <c r="A3793" s="9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ht="32" hidden="1" x14ac:dyDescent="0.2">
      <c r="A3794" s="9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48" hidden="1" x14ac:dyDescent="0.2">
      <c r="A3795" s="9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 s="9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 s="9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48" hidden="1" x14ac:dyDescent="0.2">
      <c r="A3798" s="9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48" hidden="1" x14ac:dyDescent="0.2">
      <c r="A3799" s="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48" hidden="1" x14ac:dyDescent="0.2">
      <c r="A3800" s="9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ht="32" hidden="1" x14ac:dyDescent="0.2">
      <c r="A3801" s="9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48" hidden="1" x14ac:dyDescent="0.2">
      <c r="A3802" s="9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48" hidden="1" x14ac:dyDescent="0.2">
      <c r="A3803" s="9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48" hidden="1" x14ac:dyDescent="0.2">
      <c r="A3804" s="9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ht="32" hidden="1" x14ac:dyDescent="0.2">
      <c r="A3805" s="9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48" hidden="1" x14ac:dyDescent="0.2">
      <c r="A3806" s="9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48" hidden="1" x14ac:dyDescent="0.2">
      <c r="A3807" s="9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48" hidden="1" x14ac:dyDescent="0.2">
      <c r="A3808" s="9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48" hidden="1" x14ac:dyDescent="0.2">
      <c r="A3809" s="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48" hidden="1" x14ac:dyDescent="0.2">
      <c r="A3810" s="9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ht="48" hidden="1" x14ac:dyDescent="0.2">
      <c r="A3811" s="9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ht="48" hidden="1" x14ac:dyDescent="0.2">
      <c r="A3812" s="9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ht="48" hidden="1" x14ac:dyDescent="0.2">
      <c r="A3813" s="9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ht="48" hidden="1" x14ac:dyDescent="0.2">
      <c r="A3814" s="9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ht="48" hidden="1" x14ac:dyDescent="0.2">
      <c r="A3815" s="9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ht="48" hidden="1" x14ac:dyDescent="0.2">
      <c r="A3816" s="9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ht="32" hidden="1" x14ac:dyDescent="0.2">
      <c r="A3817" s="9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ht="64" hidden="1" x14ac:dyDescent="0.2">
      <c r="A3818" s="9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ht="48" hidden="1" x14ac:dyDescent="0.2">
      <c r="A3819" s="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ht="48" hidden="1" x14ac:dyDescent="0.2">
      <c r="A3820" s="9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ht="32" hidden="1" x14ac:dyDescent="0.2">
      <c r="A3821" s="9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ht="48" hidden="1" x14ac:dyDescent="0.2">
      <c r="A3822" s="9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ht="48" hidden="1" x14ac:dyDescent="0.2">
      <c r="A3823" s="9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ht="48" hidden="1" x14ac:dyDescent="0.2">
      <c r="A3824" s="9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ht="48" hidden="1" x14ac:dyDescent="0.2">
      <c r="A3825" s="9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ht="48" hidden="1" x14ac:dyDescent="0.2">
      <c r="A3826" s="9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ht="48" hidden="1" x14ac:dyDescent="0.2">
      <c r="A3827" s="9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ht="32" hidden="1" x14ac:dyDescent="0.2">
      <c r="A3828" s="9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ht="64" hidden="1" x14ac:dyDescent="0.2">
      <c r="A3829" s="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1">
        <f t="shared" si="238"/>
        <v>42034.928252314814</v>
      </c>
      <c r="T3829" s="11">
        <f t="shared" si="239"/>
        <v>42090</v>
      </c>
    </row>
    <row r="3830" spans="1:20" ht="48" hidden="1" x14ac:dyDescent="0.2">
      <c r="A3830" s="9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1">
        <f t="shared" si="238"/>
        <v>41944.527627314819</v>
      </c>
      <c r="T3830" s="11">
        <f t="shared" si="239"/>
        <v>42004.569293981483</v>
      </c>
    </row>
    <row r="3831" spans="1:20" ht="48" hidden="1" x14ac:dyDescent="0.2">
      <c r="A3831" s="9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ht="48" hidden="1" x14ac:dyDescent="0.2">
      <c r="A3832" s="9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ht="48" hidden="1" x14ac:dyDescent="0.2">
      <c r="A3833" s="9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ht="48" hidden="1" x14ac:dyDescent="0.2">
      <c r="A3834" s="9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ht="48" hidden="1" x14ac:dyDescent="0.2">
      <c r="A3835" s="9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1">
        <f t="shared" si="238"/>
        <v>41963.872361111105</v>
      </c>
      <c r="T3835" s="11">
        <f t="shared" si="239"/>
        <v>41974.797916666663</v>
      </c>
    </row>
    <row r="3836" spans="1:20" ht="48" hidden="1" x14ac:dyDescent="0.2">
      <c r="A3836" s="9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ht="48" hidden="1" x14ac:dyDescent="0.2">
      <c r="A3837" s="9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ht="48" hidden="1" x14ac:dyDescent="0.2">
      <c r="A3838" s="9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ht="32" hidden="1" x14ac:dyDescent="0.2">
      <c r="A3839" s="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ht="48" hidden="1" x14ac:dyDescent="0.2">
      <c r="A3840" s="9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ht="48" hidden="1" x14ac:dyDescent="0.2">
      <c r="A3841" s="9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1">
        <f t="shared" si="238"/>
        <v>42155.142638888887</v>
      </c>
      <c r="T3841" s="11">
        <f t="shared" si="239"/>
        <v>42215.142638888887</v>
      </c>
    </row>
    <row r="3842" spans="1:20" ht="48" hidden="1" x14ac:dyDescent="0.2">
      <c r="A3842" s="9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ROUND(E3842/D3842*100,0)</f>
        <v>6500</v>
      </c>
      <c r="P3842">
        <f t="shared" si="237"/>
        <v>21.67</v>
      </c>
      <c r="Q3842" s="13" t="s">
        <v>8315</v>
      </c>
      <c r="R3842" t="s">
        <v>8316</v>
      </c>
      <c r="S3842" s="11">
        <f t="shared" si="238"/>
        <v>42432.701724537037</v>
      </c>
      <c r="T3842" s="11">
        <f t="shared" si="239"/>
        <v>42457.660057870366</v>
      </c>
    </row>
    <row r="3843" spans="1:20" ht="48" hidden="1" x14ac:dyDescent="0.2">
      <c r="A3843" s="9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9</v>
      </c>
      <c r="P3843">
        <f t="shared" ref="P3843:P3906" si="241">IFERROR(ROUND(E3843/L3843,2),0)</f>
        <v>25.65</v>
      </c>
      <c r="Q3843" s="13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hidden="1" x14ac:dyDescent="0.2">
      <c r="A3844" s="9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ht="48" hidden="1" x14ac:dyDescent="0.2">
      <c r="A3845" s="9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ht="48" hidden="1" x14ac:dyDescent="0.2">
      <c r="A3846" s="9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ht="64" hidden="1" x14ac:dyDescent="0.2">
      <c r="A3847" s="9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1">
        <f t="shared" si="242"/>
        <v>42248.627013888887</v>
      </c>
      <c r="T3847" s="11">
        <f t="shared" si="243"/>
        <v>42278.627013888887</v>
      </c>
    </row>
    <row r="3848" spans="1:20" ht="48" hidden="1" x14ac:dyDescent="0.2">
      <c r="A3848" s="9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ht="48" hidden="1" x14ac:dyDescent="0.2">
      <c r="A3849" s="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ht="48" hidden="1" x14ac:dyDescent="0.2">
      <c r="A3850" s="9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ht="48" hidden="1" x14ac:dyDescent="0.2">
      <c r="A3851" s="9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ht="32" hidden="1" x14ac:dyDescent="0.2">
      <c r="A3852" s="9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ht="48" hidden="1" x14ac:dyDescent="0.2">
      <c r="A3853" s="9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ht="48" hidden="1" x14ac:dyDescent="0.2">
      <c r="A3854" s="9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ht="32" hidden="1" x14ac:dyDescent="0.2">
      <c r="A3855" s="9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ht="32" hidden="1" x14ac:dyDescent="0.2">
      <c r="A3856" s="9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ht="48" hidden="1" x14ac:dyDescent="0.2">
      <c r="A3857" s="9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ht="48" hidden="1" x14ac:dyDescent="0.2">
      <c r="A3858" s="9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ht="48" hidden="1" x14ac:dyDescent="0.2">
      <c r="A3859" s="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ht="48" hidden="1" x14ac:dyDescent="0.2">
      <c r="A3860" s="9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1">
        <f t="shared" si="242"/>
        <v>42128.431064814817</v>
      </c>
      <c r="T3860" s="11">
        <f t="shared" si="243"/>
        <v>42146.875</v>
      </c>
    </row>
    <row r="3861" spans="1:20" ht="48" hidden="1" x14ac:dyDescent="0.2">
      <c r="A3861" s="9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ht="48" hidden="1" x14ac:dyDescent="0.2">
      <c r="A3862" s="9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1">
        <f t="shared" si="242"/>
        <v>41833.660995370366</v>
      </c>
      <c r="T3862" s="11">
        <f t="shared" si="243"/>
        <v>41863.660995370366</v>
      </c>
    </row>
    <row r="3863" spans="1:20" ht="16" hidden="1" x14ac:dyDescent="0.2">
      <c r="A3863" s="9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ht="32" hidden="1" x14ac:dyDescent="0.2">
      <c r="A3864" s="9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ht="48" hidden="1" x14ac:dyDescent="0.2">
      <c r="A3865" s="9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ht="48" hidden="1" x14ac:dyDescent="0.2">
      <c r="A3866" s="9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ht="48" hidden="1" x14ac:dyDescent="0.2">
      <c r="A3867" s="9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ht="32" hidden="1" x14ac:dyDescent="0.2">
      <c r="A3868" s="9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ht="48" hidden="1" x14ac:dyDescent="0.2">
      <c r="A3869" s="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 s="9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ht="32" hidden="1" x14ac:dyDescent="0.2">
      <c r="A3871" s="9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48" hidden="1" x14ac:dyDescent="0.2">
      <c r="A3872" s="9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ht="32" hidden="1" x14ac:dyDescent="0.2">
      <c r="A3873" s="9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48" hidden="1" x14ac:dyDescent="0.2">
      <c r="A3874" s="9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48" hidden="1" x14ac:dyDescent="0.2">
      <c r="A3875" s="9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48" hidden="1" x14ac:dyDescent="0.2">
      <c r="A3876" s="9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48" hidden="1" x14ac:dyDescent="0.2">
      <c r="A3877" s="9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 s="9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48" hidden="1" x14ac:dyDescent="0.2">
      <c r="A3879" s="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48" hidden="1" x14ac:dyDescent="0.2">
      <c r="A3880" s="9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 s="9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 s="9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ht="32" hidden="1" x14ac:dyDescent="0.2">
      <c r="A3883" s="9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48" hidden="1" x14ac:dyDescent="0.2">
      <c r="A3884" s="9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 s="9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48" hidden="1" x14ac:dyDescent="0.2">
      <c r="A3886" s="9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48" hidden="1" x14ac:dyDescent="0.2">
      <c r="A3887" s="9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ht="16" hidden="1" x14ac:dyDescent="0.2">
      <c r="A3888" s="9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48" hidden="1" x14ac:dyDescent="0.2">
      <c r="A3889" s="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48" hidden="1" x14ac:dyDescent="0.2">
      <c r="A3890" s="9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ht="48" hidden="1" x14ac:dyDescent="0.2">
      <c r="A3891" s="9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ht="48" hidden="1" x14ac:dyDescent="0.2">
      <c r="A3892" s="9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ht="32" hidden="1" x14ac:dyDescent="0.2">
      <c r="A3893" s="9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ht="48" hidden="1" x14ac:dyDescent="0.2">
      <c r="A3894" s="9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1">
        <f t="shared" si="242"/>
        <v>41867.652280092596</v>
      </c>
      <c r="T3894" s="11">
        <f t="shared" si="243"/>
        <v>41875.291666666664</v>
      </c>
    </row>
    <row r="3895" spans="1:20" ht="48" hidden="1" x14ac:dyDescent="0.2">
      <c r="A3895" s="9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ht="48" hidden="1" x14ac:dyDescent="0.2">
      <c r="A3896" s="9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ht="48" hidden="1" x14ac:dyDescent="0.2">
      <c r="A3897" s="9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ht="48" hidden="1" x14ac:dyDescent="0.2">
      <c r="A3898" s="9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ht="48" hidden="1" x14ac:dyDescent="0.2">
      <c r="A3899" s="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ht="64" hidden="1" x14ac:dyDescent="0.2">
      <c r="A3900" s="9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ht="48" hidden="1" x14ac:dyDescent="0.2">
      <c r="A3901" s="9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1">
        <f t="shared" si="242"/>
        <v>41843.775011574071</v>
      </c>
      <c r="T3901" s="11">
        <f t="shared" si="243"/>
        <v>41863.775011574071</v>
      </c>
    </row>
    <row r="3902" spans="1:20" ht="32" hidden="1" x14ac:dyDescent="0.2">
      <c r="A3902" s="9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ht="48" hidden="1" x14ac:dyDescent="0.2">
      <c r="A3903" s="9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1">
        <f t="shared" si="242"/>
        <v>42317.826377314821</v>
      </c>
      <c r="T3903" s="11">
        <f t="shared" si="243"/>
        <v>42357.826377314821</v>
      </c>
    </row>
    <row r="3904" spans="1:20" ht="48" hidden="1" x14ac:dyDescent="0.2">
      <c r="A3904" s="9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ht="48" hidden="1" x14ac:dyDescent="0.2">
      <c r="A3905" s="9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ht="16" hidden="1" x14ac:dyDescent="0.2">
      <c r="A3906" s="9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ROUND(E3906/D3906*100,0)</f>
        <v>0</v>
      </c>
      <c r="P3906">
        <f t="shared" si="241"/>
        <v>1.5</v>
      </c>
      <c r="Q3906" s="13" t="s">
        <v>8315</v>
      </c>
      <c r="R3906" t="s">
        <v>8316</v>
      </c>
      <c r="S3906" s="11">
        <f t="shared" si="242"/>
        <v>42095.229166666672</v>
      </c>
      <c r="T3906" s="11">
        <f t="shared" si="243"/>
        <v>42109.211111111115</v>
      </c>
    </row>
    <row r="3907" spans="1:20" ht="48" hidden="1" x14ac:dyDescent="0.2">
      <c r="A3907" s="9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12</v>
      </c>
      <c r="P3907">
        <f t="shared" ref="P3907:P3970" si="245">IFERROR(ROUND(E3907/L3907,2),0)</f>
        <v>24.71</v>
      </c>
      <c r="Q3907" s="13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hidden="1" x14ac:dyDescent="0.2">
      <c r="A3908" s="9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ht="32" hidden="1" x14ac:dyDescent="0.2">
      <c r="A3909" s="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ht="48" hidden="1" x14ac:dyDescent="0.2">
      <c r="A3910" s="9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ht="48" hidden="1" x14ac:dyDescent="0.2">
      <c r="A3911" s="9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ht="48" hidden="1" x14ac:dyDescent="0.2">
      <c r="A3912" s="9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ht="48" hidden="1" x14ac:dyDescent="0.2">
      <c r="A3913" s="9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ht="48" hidden="1" x14ac:dyDescent="0.2">
      <c r="A3914" s="9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ht="48" hidden="1" x14ac:dyDescent="0.2">
      <c r="A3915" s="9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ht="48" hidden="1" x14ac:dyDescent="0.2">
      <c r="A3916" s="9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1">
        <f t="shared" si="246"/>
        <v>42114.818935185183</v>
      </c>
      <c r="T3916" s="11">
        <f t="shared" si="247"/>
        <v>42134.957638888889</v>
      </c>
    </row>
    <row r="3917" spans="1:20" ht="48" hidden="1" x14ac:dyDescent="0.2">
      <c r="A3917" s="9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ht="48" hidden="1" x14ac:dyDescent="0.2">
      <c r="A3918" s="9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ht="48" hidden="1" x14ac:dyDescent="0.2">
      <c r="A3919" s="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ht="48" hidden="1" x14ac:dyDescent="0.2">
      <c r="A3920" s="9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ht="48" hidden="1" x14ac:dyDescent="0.2">
      <c r="A3921" s="9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1">
        <f t="shared" si="246"/>
        <v>42358.684872685189</v>
      </c>
      <c r="T3921" s="11">
        <f t="shared" si="247"/>
        <v>42387</v>
      </c>
    </row>
    <row r="3922" spans="1:20" ht="48" hidden="1" x14ac:dyDescent="0.2">
      <c r="A3922" s="9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1">
        <f t="shared" si="246"/>
        <v>42657.38726851852</v>
      </c>
      <c r="T3922" s="11">
        <f t="shared" si="247"/>
        <v>42687.428935185191</v>
      </c>
    </row>
    <row r="3923" spans="1:20" ht="48" hidden="1" x14ac:dyDescent="0.2">
      <c r="A3923" s="9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ht="48" hidden="1" x14ac:dyDescent="0.2">
      <c r="A3924" s="9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ht="48" hidden="1" x14ac:dyDescent="0.2">
      <c r="A3925" s="9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ht="48" hidden="1" x14ac:dyDescent="0.2">
      <c r="A3926" s="9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ht="48" hidden="1" x14ac:dyDescent="0.2">
      <c r="A3927" s="9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ht="32" hidden="1" x14ac:dyDescent="0.2">
      <c r="A3928" s="9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ht="48" hidden="1" x14ac:dyDescent="0.2">
      <c r="A3929" s="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ht="48" hidden="1" x14ac:dyDescent="0.2">
      <c r="A3930" s="9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ht="48" hidden="1" x14ac:dyDescent="0.2">
      <c r="A3931" s="9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ht="48" hidden="1" x14ac:dyDescent="0.2">
      <c r="A3932" s="9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ht="48" hidden="1" x14ac:dyDescent="0.2">
      <c r="A3933" s="9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ht="48" hidden="1" x14ac:dyDescent="0.2">
      <c r="A3934" s="9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ht="48" hidden="1" x14ac:dyDescent="0.2">
      <c r="A3935" s="9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ht="48" hidden="1" x14ac:dyDescent="0.2">
      <c r="A3936" s="9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ht="64" hidden="1" x14ac:dyDescent="0.2">
      <c r="A3937" s="9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1">
        <f t="shared" si="246"/>
        <v>42221.656782407401</v>
      </c>
      <c r="T3937" s="11">
        <f t="shared" si="247"/>
        <v>42281.656782407401</v>
      </c>
    </row>
    <row r="3938" spans="1:20" ht="48" hidden="1" x14ac:dyDescent="0.2">
      <c r="A3938" s="9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ht="48" hidden="1" x14ac:dyDescent="0.2">
      <c r="A3939" s="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ht="48" hidden="1" x14ac:dyDescent="0.2">
      <c r="A3940" s="9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1">
        <f t="shared" si="246"/>
        <v>42151.905717592599</v>
      </c>
      <c r="T3940" s="11">
        <f t="shared" si="247"/>
        <v>42182.905717592599</v>
      </c>
    </row>
    <row r="3941" spans="1:20" ht="48" hidden="1" x14ac:dyDescent="0.2">
      <c r="A3941" s="9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ht="48" hidden="1" x14ac:dyDescent="0.2">
      <c r="A3942" s="9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ht="48" hidden="1" x14ac:dyDescent="0.2">
      <c r="A3943" s="9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ht="48" hidden="1" x14ac:dyDescent="0.2">
      <c r="A3944" s="9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ht="48" hidden="1" x14ac:dyDescent="0.2">
      <c r="A3945" s="9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ht="48" hidden="1" x14ac:dyDescent="0.2">
      <c r="A3946" s="9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ht="48" hidden="1" x14ac:dyDescent="0.2">
      <c r="A3947" s="9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ht="32" hidden="1" x14ac:dyDescent="0.2">
      <c r="A3948" s="9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ht="48" hidden="1" x14ac:dyDescent="0.2">
      <c r="A3949" s="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ht="48" hidden="1" x14ac:dyDescent="0.2">
      <c r="A3950" s="9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1">
        <f t="shared" si="246"/>
        <v>41829.325497685182</v>
      </c>
      <c r="T3950" s="11">
        <f t="shared" si="247"/>
        <v>41889.325497685182</v>
      </c>
    </row>
    <row r="3951" spans="1:20" ht="48" hidden="1" x14ac:dyDescent="0.2">
      <c r="A3951" s="9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ht="48" hidden="1" x14ac:dyDescent="0.2">
      <c r="A3952" s="9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ht="48" hidden="1" x14ac:dyDescent="0.2">
      <c r="A3953" s="9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ht="48" hidden="1" x14ac:dyDescent="0.2">
      <c r="A3954" s="9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ht="48" hidden="1" x14ac:dyDescent="0.2">
      <c r="A3955" s="9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ht="48" hidden="1" x14ac:dyDescent="0.2">
      <c r="A3956" s="9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ht="48" hidden="1" x14ac:dyDescent="0.2">
      <c r="A3957" s="9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ht="48" hidden="1" x14ac:dyDescent="0.2">
      <c r="A3958" s="9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ht="48" hidden="1" x14ac:dyDescent="0.2">
      <c r="A3959" s="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1">
        <f t="shared" si="246"/>
        <v>42513.976319444439</v>
      </c>
      <c r="T3959" s="11">
        <f t="shared" si="247"/>
        <v>42559.976319444439</v>
      </c>
    </row>
    <row r="3960" spans="1:20" ht="48" hidden="1" x14ac:dyDescent="0.2">
      <c r="A3960" s="9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1">
        <f t="shared" si="246"/>
        <v>41816.950370370374</v>
      </c>
      <c r="T3960" s="11">
        <f t="shared" si="247"/>
        <v>41853.583333333336</v>
      </c>
    </row>
    <row r="3961" spans="1:20" ht="48" hidden="1" x14ac:dyDescent="0.2">
      <c r="A3961" s="9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ht="48" hidden="1" x14ac:dyDescent="0.2">
      <c r="A3962" s="9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ht="48" hidden="1" x14ac:dyDescent="0.2">
      <c r="A3963" s="9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ht="48" hidden="1" x14ac:dyDescent="0.2">
      <c r="A3964" s="9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ht="48" hidden="1" x14ac:dyDescent="0.2">
      <c r="A3965" s="9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ht="48" hidden="1" x14ac:dyDescent="0.2">
      <c r="A3966" s="9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ht="48" hidden="1" x14ac:dyDescent="0.2">
      <c r="A3967" s="9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ht="48" hidden="1" x14ac:dyDescent="0.2">
      <c r="A3968" s="9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ht="48" hidden="1" x14ac:dyDescent="0.2">
      <c r="A3969" s="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ht="48" hidden="1" x14ac:dyDescent="0.2">
      <c r="A3970" s="9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ROUND(E3970/D3970*100,0)</f>
        <v>11</v>
      </c>
      <c r="P3970">
        <f t="shared" si="245"/>
        <v>47.91</v>
      </c>
      <c r="Q3970" s="13" t="s">
        <v>8315</v>
      </c>
      <c r="R3970" t="s">
        <v>8316</v>
      </c>
      <c r="S3970" s="11">
        <f t="shared" si="246"/>
        <v>42452.815659722226</v>
      </c>
      <c r="T3970" s="11">
        <f t="shared" si="247"/>
        <v>42512.815659722226</v>
      </c>
    </row>
    <row r="3971" spans="1:20" ht="48" hidden="1" x14ac:dyDescent="0.2">
      <c r="A3971" s="9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7</v>
      </c>
      <c r="P3971">
        <f t="shared" ref="P3971:P4034" si="249">IFERROR(ROUND(E3971/L3971,2),0)</f>
        <v>35.17</v>
      </c>
      <c r="Q3971" s="13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hidden="1" x14ac:dyDescent="0.2">
      <c r="A3972" s="9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1">
        <f t="shared" si="250"/>
        <v>42447.863553240735</v>
      </c>
      <c r="T3972" s="11">
        <f t="shared" si="251"/>
        <v>42477.863553240735</v>
      </c>
    </row>
    <row r="3973" spans="1:20" ht="48" hidden="1" x14ac:dyDescent="0.2">
      <c r="A3973" s="9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ht="32" hidden="1" x14ac:dyDescent="0.2">
      <c r="A3974" s="9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ht="48" hidden="1" x14ac:dyDescent="0.2">
      <c r="A3975" s="9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ht="48" hidden="1" x14ac:dyDescent="0.2">
      <c r="A3976" s="9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ht="48" hidden="1" x14ac:dyDescent="0.2">
      <c r="A3977" s="9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ht="48" hidden="1" x14ac:dyDescent="0.2">
      <c r="A3978" s="9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ht="48" hidden="1" x14ac:dyDescent="0.2">
      <c r="A3979" s="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ht="48" hidden="1" x14ac:dyDescent="0.2">
      <c r="A3980" s="9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ht="48" hidden="1" x14ac:dyDescent="0.2">
      <c r="A3981" s="9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ht="48" hidden="1" x14ac:dyDescent="0.2">
      <c r="A3982" s="9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ht="32" hidden="1" x14ac:dyDescent="0.2">
      <c r="A3983" s="9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ht="64" hidden="1" x14ac:dyDescent="0.2">
      <c r="A3984" s="9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ht="48" hidden="1" x14ac:dyDescent="0.2">
      <c r="A3985" s="9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ht="48" hidden="1" x14ac:dyDescent="0.2">
      <c r="A3986" s="9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1">
        <f t="shared" si="250"/>
        <v>41920.963472222218</v>
      </c>
      <c r="T3986" s="11">
        <f t="shared" si="251"/>
        <v>41951</v>
      </c>
    </row>
    <row r="3987" spans="1:20" ht="48" hidden="1" x14ac:dyDescent="0.2">
      <c r="A3987" s="9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ht="48" hidden="1" x14ac:dyDescent="0.2">
      <c r="A3988" s="9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ht="48" hidden="1" x14ac:dyDescent="0.2">
      <c r="A3989" s="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ht="32" hidden="1" x14ac:dyDescent="0.2">
      <c r="A3990" s="9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ht="48" hidden="1" x14ac:dyDescent="0.2">
      <c r="A3991" s="9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ht="48" hidden="1" x14ac:dyDescent="0.2">
      <c r="A3992" s="9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ht="32" hidden="1" x14ac:dyDescent="0.2">
      <c r="A3993" s="9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ht="48" hidden="1" x14ac:dyDescent="0.2">
      <c r="A3994" s="9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ht="48" hidden="1" x14ac:dyDescent="0.2">
      <c r="A3995" s="9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ht="32" hidden="1" x14ac:dyDescent="0.2">
      <c r="A3996" s="9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ht="48" hidden="1" x14ac:dyDescent="0.2">
      <c r="A3997" s="9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ht="48" hidden="1" x14ac:dyDescent="0.2">
      <c r="A3998" s="9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1">
        <f t="shared" si="250"/>
        <v>41950.26694444444</v>
      </c>
      <c r="T3998" s="11">
        <f t="shared" si="251"/>
        <v>41963.669444444444</v>
      </c>
    </row>
    <row r="3999" spans="1:20" ht="48" hidden="1" x14ac:dyDescent="0.2">
      <c r="A3999" s="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ht="48" hidden="1" x14ac:dyDescent="0.2">
      <c r="A4000" s="9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ht="48" hidden="1" x14ac:dyDescent="0.2">
      <c r="A4001" s="9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ht="16" hidden="1" x14ac:dyDescent="0.2">
      <c r="A4002" s="9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ht="48" hidden="1" x14ac:dyDescent="0.2">
      <c r="A4003" s="9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ht="48" hidden="1" x14ac:dyDescent="0.2">
      <c r="A4004" s="9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ht="48" hidden="1" x14ac:dyDescent="0.2">
      <c r="A4005" s="9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 ht="16" hidden="1" x14ac:dyDescent="0.2">
      <c r="A4006" s="9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ht="48" hidden="1" x14ac:dyDescent="0.2">
      <c r="A4007" s="9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ht="48" hidden="1" x14ac:dyDescent="0.2">
      <c r="A4008" s="9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ht="48" hidden="1" x14ac:dyDescent="0.2">
      <c r="A4009" s="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1">
        <f t="shared" si="250"/>
        <v>41848.772928240738</v>
      </c>
      <c r="T4009" s="11">
        <f t="shared" si="251"/>
        <v>41877.686111111114</v>
      </c>
    </row>
    <row r="4010" spans="1:20" ht="48" hidden="1" x14ac:dyDescent="0.2">
      <c r="A4010" s="9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ht="48" hidden="1" x14ac:dyDescent="0.2">
      <c r="A4011" s="9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ht="48" hidden="1" x14ac:dyDescent="0.2">
      <c r="A4012" s="9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ht="48" hidden="1" x14ac:dyDescent="0.2">
      <c r="A4013" s="9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ht="48" hidden="1" x14ac:dyDescent="0.2">
      <c r="A4014" s="9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ht="48" hidden="1" x14ac:dyDescent="0.2">
      <c r="A4015" s="9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ht="48" hidden="1" x14ac:dyDescent="0.2">
      <c r="A4016" s="9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ht="48" hidden="1" x14ac:dyDescent="0.2">
      <c r="A4017" s="9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1">
        <f t="shared" si="250"/>
        <v>42174.780821759254</v>
      </c>
      <c r="T4017" s="11">
        <f t="shared" si="251"/>
        <v>42204.780821759254</v>
      </c>
    </row>
    <row r="4018" spans="1:20" ht="48" hidden="1" x14ac:dyDescent="0.2">
      <c r="A4018" s="9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ht="48" hidden="1" x14ac:dyDescent="0.2">
      <c r="A4019" s="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ht="32" hidden="1" x14ac:dyDescent="0.2">
      <c r="A4020" s="9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ht="48" hidden="1" x14ac:dyDescent="0.2">
      <c r="A4021" s="9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ht="48" hidden="1" x14ac:dyDescent="0.2">
      <c r="A4022" s="9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ht="48" hidden="1" x14ac:dyDescent="0.2">
      <c r="A4023" s="9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ht="32" hidden="1" x14ac:dyDescent="0.2">
      <c r="A4024" s="9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1">
        <f t="shared" si="250"/>
        <v>41990.584108796291</v>
      </c>
      <c r="T4024" s="11">
        <f t="shared" si="251"/>
        <v>42036.120833333334</v>
      </c>
    </row>
    <row r="4025" spans="1:20" ht="48" hidden="1" x14ac:dyDescent="0.2">
      <c r="A4025" s="9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1">
        <f t="shared" si="250"/>
        <v>42408.999571759254</v>
      </c>
      <c r="T4025" s="11">
        <f t="shared" si="251"/>
        <v>42453.957905092597</v>
      </c>
    </row>
    <row r="4026" spans="1:20" ht="48" hidden="1" x14ac:dyDescent="0.2">
      <c r="A4026" s="9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ht="48" hidden="1" x14ac:dyDescent="0.2">
      <c r="A4027" s="9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ht="48" hidden="1" x14ac:dyDescent="0.2">
      <c r="A4028" s="9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ht="48" hidden="1" x14ac:dyDescent="0.2">
      <c r="A4029" s="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ht="48" hidden="1" x14ac:dyDescent="0.2">
      <c r="A4030" s="9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ht="48" hidden="1" x14ac:dyDescent="0.2">
      <c r="A4031" s="9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1">
        <f t="shared" si="250"/>
        <v>42322.025115740747</v>
      </c>
      <c r="T4031" s="11">
        <f t="shared" si="251"/>
        <v>42352.025115740747</v>
      </c>
    </row>
    <row r="4032" spans="1:20" ht="48" hidden="1" x14ac:dyDescent="0.2">
      <c r="A4032" s="9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1">
        <f t="shared" si="250"/>
        <v>42374.655081018514</v>
      </c>
      <c r="T4032" s="11">
        <f t="shared" si="251"/>
        <v>42403.784027777772</v>
      </c>
    </row>
    <row r="4033" spans="1:20" ht="48" hidden="1" x14ac:dyDescent="0.2">
      <c r="A4033" s="9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ht="48" hidden="1" x14ac:dyDescent="0.2">
      <c r="A4034" s="9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ROUND(E4034/D4034*100,0)</f>
        <v>7</v>
      </c>
      <c r="P4034">
        <f t="shared" si="249"/>
        <v>59</v>
      </c>
      <c r="Q4034" s="13" t="s">
        <v>8315</v>
      </c>
      <c r="R4034" t="s">
        <v>8316</v>
      </c>
      <c r="S4034" s="11">
        <f t="shared" si="250"/>
        <v>42293.809212962966</v>
      </c>
      <c r="T4034" s="11">
        <f t="shared" si="251"/>
        <v>42353.85087962963</v>
      </c>
    </row>
    <row r="4035" spans="1:20" ht="48" hidden="1" x14ac:dyDescent="0.2">
      <c r="A4035" s="9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26</v>
      </c>
      <c r="P4035">
        <f t="shared" ref="P4035:P4098" si="253">IFERROR(ROUND(E4035/L4035,2),0)</f>
        <v>65.34</v>
      </c>
      <c r="Q4035" s="13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hidden="1" x14ac:dyDescent="0.2">
      <c r="A4036" s="9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ht="32" hidden="1" x14ac:dyDescent="0.2">
      <c r="A4037" s="9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1">
        <f t="shared" si="254"/>
        <v>41903.882951388885</v>
      </c>
      <c r="T4037" s="11">
        <f t="shared" si="255"/>
        <v>41933.882951388885</v>
      </c>
    </row>
    <row r="4038" spans="1:20" ht="48" hidden="1" x14ac:dyDescent="0.2">
      <c r="A4038" s="9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1">
        <f t="shared" si="254"/>
        <v>41804.937083333331</v>
      </c>
      <c r="T4038" s="11">
        <f t="shared" si="255"/>
        <v>41821.9375</v>
      </c>
    </row>
    <row r="4039" spans="1:20" ht="48" hidden="1" x14ac:dyDescent="0.2">
      <c r="A4039" s="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1">
        <f t="shared" si="254"/>
        <v>42497.070775462969</v>
      </c>
      <c r="T4039" s="11">
        <f t="shared" si="255"/>
        <v>42514.600694444445</v>
      </c>
    </row>
    <row r="4040" spans="1:20" ht="48" hidden="1" x14ac:dyDescent="0.2">
      <c r="A4040" s="9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1">
        <f t="shared" si="254"/>
        <v>41869.798726851855</v>
      </c>
      <c r="T4040" s="11">
        <f t="shared" si="255"/>
        <v>41929.798726851855</v>
      </c>
    </row>
    <row r="4041" spans="1:20" ht="32" hidden="1" x14ac:dyDescent="0.2">
      <c r="A4041" s="9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ht="48" hidden="1" x14ac:dyDescent="0.2">
      <c r="A4042" s="9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ht="32" hidden="1" x14ac:dyDescent="0.2">
      <c r="A4043" s="9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ht="48" hidden="1" x14ac:dyDescent="0.2">
      <c r="A4044" s="9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ht="48" hidden="1" x14ac:dyDescent="0.2">
      <c r="A4045" s="9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ht="48" hidden="1" x14ac:dyDescent="0.2">
      <c r="A4046" s="9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ht="48" hidden="1" x14ac:dyDescent="0.2">
      <c r="A4047" s="9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ht="48" hidden="1" x14ac:dyDescent="0.2">
      <c r="A4048" s="9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ht="48" hidden="1" x14ac:dyDescent="0.2">
      <c r="A4049" s="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ht="48" hidden="1" x14ac:dyDescent="0.2">
      <c r="A4050" s="9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ht="48" hidden="1" x14ac:dyDescent="0.2">
      <c r="A4051" s="9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ht="48" hidden="1" x14ac:dyDescent="0.2">
      <c r="A4052" s="9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ht="48" hidden="1" x14ac:dyDescent="0.2">
      <c r="A4053" s="9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1">
        <f t="shared" si="254"/>
        <v>41761.810150462967</v>
      </c>
      <c r="T4053" s="11">
        <f t="shared" si="255"/>
        <v>41768.286805555559</v>
      </c>
    </row>
    <row r="4054" spans="1:20" ht="64" hidden="1" x14ac:dyDescent="0.2">
      <c r="A4054" s="9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ht="48" hidden="1" x14ac:dyDescent="0.2">
      <c r="A4055" s="9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ht="48" hidden="1" x14ac:dyDescent="0.2">
      <c r="A4056" s="9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ht="48" hidden="1" x14ac:dyDescent="0.2">
      <c r="A4057" s="9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ht="48" hidden="1" x14ac:dyDescent="0.2">
      <c r="A4058" s="9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1">
        <f t="shared" si="254"/>
        <v>42534.933321759265</v>
      </c>
      <c r="T4058" s="11">
        <f t="shared" si="255"/>
        <v>42554.832638888889</v>
      </c>
    </row>
    <row r="4059" spans="1:20" ht="48" hidden="1" x14ac:dyDescent="0.2">
      <c r="A4059" s="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ht="48" hidden="1" x14ac:dyDescent="0.2">
      <c r="A4060" s="9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ht="48" hidden="1" x14ac:dyDescent="0.2">
      <c r="A4061" s="9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ht="48" hidden="1" x14ac:dyDescent="0.2">
      <c r="A4062" s="9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ht="32" hidden="1" x14ac:dyDescent="0.2">
      <c r="A4063" s="9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ht="48" hidden="1" x14ac:dyDescent="0.2">
      <c r="A4064" s="9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ht="48" hidden="1" x14ac:dyDescent="0.2">
      <c r="A4065" s="9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ht="48" hidden="1" x14ac:dyDescent="0.2">
      <c r="A4066" s="9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ht="32" hidden="1" x14ac:dyDescent="0.2">
      <c r="A4067" s="9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ht="48" hidden="1" x14ac:dyDescent="0.2">
      <c r="A4068" s="9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ht="48" hidden="1" x14ac:dyDescent="0.2">
      <c r="A4069" s="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ht="32" hidden="1" x14ac:dyDescent="0.2">
      <c r="A4070" s="9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ht="48" hidden="1" x14ac:dyDescent="0.2">
      <c r="A4071" s="9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ht="32" hidden="1" x14ac:dyDescent="0.2">
      <c r="A4072" s="9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ht="48" hidden="1" x14ac:dyDescent="0.2">
      <c r="A4073" s="9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ht="48" hidden="1" x14ac:dyDescent="0.2">
      <c r="A4074" s="9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ht="48" hidden="1" x14ac:dyDescent="0.2">
      <c r="A4075" s="9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1">
        <f t="shared" si="254"/>
        <v>42078.34520833334</v>
      </c>
      <c r="T4075" s="11">
        <f t="shared" si="255"/>
        <v>42133.166666666672</v>
      </c>
    </row>
    <row r="4076" spans="1:20" ht="48" hidden="1" x14ac:dyDescent="0.2">
      <c r="A4076" s="9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ht="48" hidden="1" x14ac:dyDescent="0.2">
      <c r="A4077" s="9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ht="48" hidden="1" x14ac:dyDescent="0.2">
      <c r="A4078" s="9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1">
        <f t="shared" si="254"/>
        <v>41905.795706018522</v>
      </c>
      <c r="T4078" s="11">
        <f t="shared" si="255"/>
        <v>41933.82708333333</v>
      </c>
    </row>
    <row r="4079" spans="1:20" ht="48" hidden="1" x14ac:dyDescent="0.2">
      <c r="A4079" s="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ht="48" hidden="1" x14ac:dyDescent="0.2">
      <c r="A4080" s="9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ht="48" hidden="1" x14ac:dyDescent="0.2">
      <c r="A4081" s="9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ht="48" hidden="1" x14ac:dyDescent="0.2">
      <c r="A4082" s="9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1">
        <f t="shared" si="254"/>
        <v>42511.698101851856</v>
      </c>
      <c r="T4082" s="11">
        <f t="shared" si="255"/>
        <v>42535.787500000006</v>
      </c>
    </row>
    <row r="4083" spans="1:20" ht="48" hidden="1" x14ac:dyDescent="0.2">
      <c r="A4083" s="9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ht="48" hidden="1" x14ac:dyDescent="0.2">
      <c r="A4084" s="9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ht="48" hidden="1" x14ac:dyDescent="0.2">
      <c r="A4085" s="9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ht="48" hidden="1" x14ac:dyDescent="0.2">
      <c r="A4086" s="9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ht="48" hidden="1" x14ac:dyDescent="0.2">
      <c r="A4087" s="9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ht="48" hidden="1" x14ac:dyDescent="0.2">
      <c r="A4088" s="9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 ht="16" hidden="1" x14ac:dyDescent="0.2">
      <c r="A4089" s="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ht="48" hidden="1" x14ac:dyDescent="0.2">
      <c r="A4090" s="9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1">
        <f t="shared" si="254"/>
        <v>41990.612546296295</v>
      </c>
      <c r="T4090" s="11">
        <f t="shared" si="255"/>
        <v>42020.434722222228</v>
      </c>
    </row>
    <row r="4091" spans="1:20" ht="48" hidden="1" x14ac:dyDescent="0.2">
      <c r="A4091" s="9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ht="48" hidden="1" x14ac:dyDescent="0.2">
      <c r="A4092" s="9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ht="48" hidden="1" x14ac:dyDescent="0.2">
      <c r="A4093" s="9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ht="48" hidden="1" x14ac:dyDescent="0.2">
      <c r="A4094" s="9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1">
        <f t="shared" si="254"/>
        <v>42039.194988425923</v>
      </c>
      <c r="T4094" s="11">
        <f t="shared" si="255"/>
        <v>42099.153321759266</v>
      </c>
    </row>
    <row r="4095" spans="1:20" ht="48" hidden="1" x14ac:dyDescent="0.2">
      <c r="A4095" s="9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ht="48" hidden="1" x14ac:dyDescent="0.2">
      <c r="A4096" s="9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ht="32" hidden="1" x14ac:dyDescent="0.2">
      <c r="A4097" s="9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ht="48" hidden="1" x14ac:dyDescent="0.2">
      <c r="A4098" s="9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ROUND(E4098/D4098*100,0)</f>
        <v>11</v>
      </c>
      <c r="P4098">
        <f t="shared" si="253"/>
        <v>80</v>
      </c>
      <c r="Q4098" s="13" t="s">
        <v>8315</v>
      </c>
      <c r="R4098" t="s">
        <v>8316</v>
      </c>
      <c r="S4098" s="11">
        <f t="shared" si="254"/>
        <v>42750.530312499999</v>
      </c>
      <c r="T4098" s="11">
        <f t="shared" si="255"/>
        <v>42794.368749999994</v>
      </c>
    </row>
    <row r="4099" spans="1:20" ht="48" hidden="1" x14ac:dyDescent="0.2">
      <c r="A4099" s="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hidden="1" x14ac:dyDescent="0.2">
      <c r="A4100" s="9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ht="48" hidden="1" x14ac:dyDescent="0.2">
      <c r="A4101" s="9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ht="32" hidden="1" x14ac:dyDescent="0.2">
      <c r="A4102" s="9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ht="48" hidden="1" x14ac:dyDescent="0.2">
      <c r="A4103" s="9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ht="48" hidden="1" x14ac:dyDescent="0.2">
      <c r="A4104" s="9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ht="48" hidden="1" x14ac:dyDescent="0.2">
      <c r="A4105" s="9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ht="48" hidden="1" x14ac:dyDescent="0.2">
      <c r="A4106" s="9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ht="48" hidden="1" x14ac:dyDescent="0.2">
      <c r="A4107" s="9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ht="48" hidden="1" x14ac:dyDescent="0.2">
      <c r="A4108" s="9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ht="48" hidden="1" x14ac:dyDescent="0.2">
      <c r="A4109" s="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1">
        <f t="shared" si="258"/>
        <v>41883.916678240741</v>
      </c>
      <c r="T4109" s="11">
        <f t="shared" si="259"/>
        <v>41906.916678240741</v>
      </c>
    </row>
    <row r="4110" spans="1:20" ht="48" hidden="1" x14ac:dyDescent="0.2">
      <c r="A4110" s="9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1">
        <f t="shared" si="258"/>
        <v>42767.031678240746</v>
      </c>
      <c r="T4110" s="11">
        <f t="shared" si="259"/>
        <v>42797.208333333328</v>
      </c>
    </row>
    <row r="4111" spans="1:20" ht="48" hidden="1" x14ac:dyDescent="0.2">
      <c r="A4111" s="9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1">
        <f t="shared" si="258"/>
        <v>42307.539398148147</v>
      </c>
      <c r="T4111" s="11">
        <f t="shared" si="259"/>
        <v>42337.581064814818</v>
      </c>
    </row>
    <row r="4112" spans="1:20" ht="48" hidden="1" x14ac:dyDescent="0.2">
      <c r="A4112" s="9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1">
        <f t="shared" si="258"/>
        <v>42512.626747685179</v>
      </c>
      <c r="T4112" s="11">
        <f t="shared" si="259"/>
        <v>42572.626747685179</v>
      </c>
    </row>
    <row r="4113" spans="1:20" ht="48" hidden="1" x14ac:dyDescent="0.2">
      <c r="A4113" s="9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1">
        <f t="shared" si="258"/>
        <v>42029.135879629626</v>
      </c>
      <c r="T4113" s="11">
        <f t="shared" si="259"/>
        <v>42059.135879629626</v>
      </c>
    </row>
    <row r="4114" spans="1:20" ht="48" hidden="1" x14ac:dyDescent="0.2">
      <c r="A4114" s="9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1">
        <f t="shared" si="258"/>
        <v>42400.946597222224</v>
      </c>
      <c r="T4114" s="11">
        <f t="shared" si="259"/>
        <v>42428</v>
      </c>
    </row>
    <row r="4115" spans="1:20" ht="48" hidden="1" x14ac:dyDescent="0.2">
      <c r="A4115" s="9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3A36CB8E-5ABD-674A-A541-CD3363C0DD94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ontainsText" dxfId="42" priority="4" operator="containsText" text="successful">
      <formula>NOT(ISERROR(SEARCH("successful",F1)))</formula>
    </cfRule>
    <cfRule type="containsText" dxfId="41" priority="5" operator="containsText" text="live">
      <formula>NOT(ISERROR(SEARCH("live",F1)))</formula>
    </cfRule>
    <cfRule type="containsText" dxfId="40" priority="7" operator="containsText" text="canceled">
      <formula>NOT(ISERROR(SEARCH("canceled",F1)))</formula>
    </cfRule>
    <cfRule type="containsText" dxfId="39" priority="8" operator="containsText" text="failed">
      <formula>NOT(ISERROR(SEARCH("failed",F1)))</formula>
    </cfRule>
    <cfRule type="containsText" dxfId="38" priority="9" operator="containsText" text="successful">
      <formula>NOT(ISERROR(SEARCH("successful",F1)))</formula>
    </cfRule>
    <cfRule type="containsText" dxfId="37" priority="10" operator="containsText" text="live">
      <formula>NOT(ISERROR(SEARCH("live",F1)))</formula>
    </cfRule>
  </conditionalFormatting>
  <conditionalFormatting sqref="O1:O1048576 P1 R1:T1">
    <cfRule type="colorScale" priority="1">
      <colorScale>
        <cfvo type="percent" val="0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num" val="0"/>
        <cfvo type="num" val="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A412E-E411-7A45-8655-2F9C088E33BC}">
  <dimension ref="A1:D6"/>
  <sheetViews>
    <sheetView topLeftCell="A2" workbookViewId="0">
      <selection activeCell="E9" sqref="E9:I17"/>
    </sheetView>
  </sheetViews>
  <sheetFormatPr baseColWidth="10" defaultRowHeight="15" x14ac:dyDescent="0.2"/>
  <cols>
    <col min="1" max="1" width="13.1640625" bestFit="1" customWidth="1"/>
    <col min="3" max="4" width="11.1640625" bestFit="1" customWidth="1"/>
  </cols>
  <sheetData>
    <row r="1" spans="1:4" x14ac:dyDescent="0.2">
      <c r="B1" t="s">
        <v>8384</v>
      </c>
      <c r="C1" t="s">
        <v>8385</v>
      </c>
      <c r="D1" t="s">
        <v>4600</v>
      </c>
    </row>
    <row r="2" spans="1:4" x14ac:dyDescent="0.2">
      <c r="A2" t="s">
        <v>8386</v>
      </c>
      <c r="B2" s="18">
        <f>AVERAGE('Successful U.S Wearable'!D:D)</f>
        <v>16437.900000000001</v>
      </c>
      <c r="C2" s="18">
        <f>AVERAGE('Failed U.S. Kickstart Wearable'!D:D)</f>
        <v>59134.775000000001</v>
      </c>
      <c r="D2" s="18">
        <f>AVERAGE('Cancelled U.S. Wearable'!D:D)</f>
        <v>81094.066666666666</v>
      </c>
    </row>
    <row r="3" spans="1:4" x14ac:dyDescent="0.2">
      <c r="A3" t="s">
        <v>8387</v>
      </c>
      <c r="B3" s="18">
        <f>MEDIAN('Successful U.S Wearable'!D:D)</f>
        <v>10000</v>
      </c>
      <c r="C3" s="18">
        <f>MEDIAN('Failed U.S. Kickstart Wearable'!D:D)</f>
        <v>35000</v>
      </c>
      <c r="D3" s="18">
        <f>MEDIAN('Cancelled U.S. Wearable'!D:D)</f>
        <v>40000</v>
      </c>
    </row>
    <row r="4" spans="1:4" x14ac:dyDescent="0.2">
      <c r="B4" s="18"/>
      <c r="C4" s="18"/>
    </row>
    <row r="5" spans="1:4" x14ac:dyDescent="0.2">
      <c r="A5" t="s">
        <v>8388</v>
      </c>
      <c r="B5" s="18">
        <f>AVERAGE('Successful U.S Wearable'!E:E)</f>
        <v>37023.549500000001</v>
      </c>
      <c r="C5" s="18">
        <f>AVERAGE('Failed U.S. Kickstart Wearable'!E:E)</f>
        <v>8595.6500833333339</v>
      </c>
      <c r="D5" s="18">
        <f>AVERAGE('Cancelled U.S. Wearable'!E:E)</f>
        <v>31609.067500000001</v>
      </c>
    </row>
    <row r="6" spans="1:4" x14ac:dyDescent="0.2">
      <c r="A6" t="s">
        <v>8389</v>
      </c>
      <c r="B6" s="18">
        <f>MEDIAN('Successful U.S Wearable'!E:E)</f>
        <v>15303</v>
      </c>
      <c r="C6" s="18">
        <f>MEDIAN('Failed U.S. Kickstart Wearable'!E:E)</f>
        <v>1042.5</v>
      </c>
      <c r="D6" s="18">
        <f>MEDIAN('Cancelled U.S. Wearable'!E:E)</f>
        <v>3367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0E5CF-B470-5A44-BA1A-178B7733FFEF}">
  <dimension ref="A1:T61"/>
  <sheetViews>
    <sheetView workbookViewId="0">
      <selection activeCell="C6" sqref="C6"/>
    </sheetView>
  </sheetViews>
  <sheetFormatPr baseColWidth="10" defaultRowHeight="15" x14ac:dyDescent="0.2"/>
  <cols>
    <col min="2" max="2" width="61" bestFit="1" customWidth="1"/>
    <col min="3" max="3" width="70.1640625" customWidth="1"/>
    <col min="4" max="4" width="12.1640625" bestFit="1" customWidth="1"/>
  </cols>
  <sheetData>
    <row r="1" spans="1:20" ht="16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6" t="s">
        <v>8366</v>
      </c>
    </row>
    <row r="2" spans="1:20" ht="30" customHeight="1" x14ac:dyDescent="0.2">
      <c r="A2" s="9">
        <v>1000</v>
      </c>
      <c r="B2" s="3" t="s">
        <v>1001</v>
      </c>
      <c r="C2" s="3" t="s">
        <v>5110</v>
      </c>
      <c r="D2" s="6">
        <v>894700</v>
      </c>
      <c r="E2" s="8">
        <v>19824</v>
      </c>
      <c r="F2" t="s">
        <v>8219</v>
      </c>
      <c r="G2" t="s">
        <v>8223</v>
      </c>
      <c r="H2" t="s">
        <v>8245</v>
      </c>
      <c r="I2">
        <v>1489537560</v>
      </c>
      <c r="J2">
        <v>1484357160</v>
      </c>
      <c r="K2" t="b">
        <v>0</v>
      </c>
      <c r="L2">
        <v>6</v>
      </c>
      <c r="M2" t="b">
        <v>0</v>
      </c>
      <c r="N2" t="s">
        <v>8271</v>
      </c>
      <c r="O2" s="9">
        <v>2</v>
      </c>
      <c r="P2">
        <v>3304</v>
      </c>
      <c r="Q2" s="13" t="s">
        <v>8317</v>
      </c>
      <c r="R2" t="s">
        <v>8319</v>
      </c>
      <c r="S2" s="11">
        <v>42749.059722222228</v>
      </c>
      <c r="T2" s="11">
        <v>42809.018055555556</v>
      </c>
    </row>
    <row r="3" spans="1:20" ht="30" customHeight="1" x14ac:dyDescent="0.2">
      <c r="A3" s="9">
        <v>1001</v>
      </c>
      <c r="B3" s="3" t="s">
        <v>1002</v>
      </c>
      <c r="C3" s="3" t="s">
        <v>5111</v>
      </c>
      <c r="D3" s="6">
        <v>5000</v>
      </c>
      <c r="E3" s="8">
        <v>5200</v>
      </c>
      <c r="F3" t="s">
        <v>8219</v>
      </c>
      <c r="G3" t="s">
        <v>8224</v>
      </c>
      <c r="H3" t="s">
        <v>8246</v>
      </c>
      <c r="I3">
        <v>1485796613</v>
      </c>
      <c r="J3">
        <v>1481908613</v>
      </c>
      <c r="K3" t="b">
        <v>0</v>
      </c>
      <c r="L3">
        <v>4</v>
      </c>
      <c r="M3" t="b">
        <v>0</v>
      </c>
      <c r="N3" t="s">
        <v>8271</v>
      </c>
      <c r="O3" s="9">
        <v>104</v>
      </c>
      <c r="P3">
        <v>1300</v>
      </c>
      <c r="Q3" s="13" t="s">
        <v>8317</v>
      </c>
      <c r="R3" t="s">
        <v>8319</v>
      </c>
      <c r="S3" s="11">
        <v>42720.720057870371</v>
      </c>
      <c r="T3" s="11">
        <v>42765.720057870371</v>
      </c>
    </row>
    <row r="4" spans="1:20" ht="30" customHeight="1" x14ac:dyDescent="0.2">
      <c r="A4" s="9">
        <v>1002</v>
      </c>
      <c r="B4" s="3" t="s">
        <v>1003</v>
      </c>
      <c r="C4" s="3" t="s">
        <v>5112</v>
      </c>
      <c r="D4" s="6">
        <v>9999</v>
      </c>
      <c r="E4" s="8">
        <v>2960</v>
      </c>
      <c r="F4" t="s">
        <v>8219</v>
      </c>
      <c r="G4" t="s">
        <v>8223</v>
      </c>
      <c r="H4" t="s">
        <v>8245</v>
      </c>
      <c r="I4">
        <v>1450331940</v>
      </c>
      <c r="J4">
        <v>1447777514</v>
      </c>
      <c r="K4" t="b">
        <v>0</v>
      </c>
      <c r="L4">
        <v>22</v>
      </c>
      <c r="M4" t="b">
        <v>0</v>
      </c>
      <c r="N4" t="s">
        <v>8271</v>
      </c>
      <c r="O4" s="9">
        <v>30</v>
      </c>
      <c r="P4">
        <v>134.55000000000001</v>
      </c>
      <c r="Q4" s="13" t="s">
        <v>8317</v>
      </c>
      <c r="R4" t="s">
        <v>8319</v>
      </c>
      <c r="S4" s="11">
        <v>42325.684189814812</v>
      </c>
      <c r="T4" s="11">
        <v>42355.249305555553</v>
      </c>
    </row>
    <row r="5" spans="1:20" ht="30" customHeight="1" x14ac:dyDescent="0.2">
      <c r="A5" s="9">
        <v>1003</v>
      </c>
      <c r="B5" s="3" t="s">
        <v>1004</v>
      </c>
      <c r="C5" s="3" t="s">
        <v>5113</v>
      </c>
      <c r="D5" s="6">
        <v>20000</v>
      </c>
      <c r="E5" s="8">
        <v>3211</v>
      </c>
      <c r="F5" t="s">
        <v>8219</v>
      </c>
      <c r="G5" t="s">
        <v>8229</v>
      </c>
      <c r="H5" t="s">
        <v>8248</v>
      </c>
      <c r="I5">
        <v>1489680061</v>
      </c>
      <c r="J5">
        <v>1487091661</v>
      </c>
      <c r="K5" t="b">
        <v>0</v>
      </c>
      <c r="L5">
        <v>15</v>
      </c>
      <c r="M5" t="b">
        <v>0</v>
      </c>
      <c r="N5" t="s">
        <v>8271</v>
      </c>
      <c r="O5" s="9">
        <v>16</v>
      </c>
      <c r="P5">
        <v>214.07</v>
      </c>
      <c r="Q5" s="13" t="s">
        <v>8317</v>
      </c>
      <c r="R5" t="s">
        <v>8319</v>
      </c>
      <c r="S5" s="11">
        <v>42780.709039351852</v>
      </c>
      <c r="T5" s="11">
        <v>42810.667372685188</v>
      </c>
    </row>
    <row r="6" spans="1:20" ht="30" customHeight="1" x14ac:dyDescent="0.2">
      <c r="A6" s="9">
        <v>1004</v>
      </c>
      <c r="B6" s="3" t="s">
        <v>1005</v>
      </c>
      <c r="C6" s="3" t="s">
        <v>5114</v>
      </c>
      <c r="D6" s="6">
        <v>25000</v>
      </c>
      <c r="E6" s="8">
        <v>20552</v>
      </c>
      <c r="F6" t="s">
        <v>8219</v>
      </c>
      <c r="G6" t="s">
        <v>8223</v>
      </c>
      <c r="H6" t="s">
        <v>8245</v>
      </c>
      <c r="I6">
        <v>1455814827</v>
      </c>
      <c r="J6">
        <v>1453222827</v>
      </c>
      <c r="K6" t="b">
        <v>0</v>
      </c>
      <c r="L6">
        <v>95</v>
      </c>
      <c r="M6" t="b">
        <v>0</v>
      </c>
      <c r="N6" t="s">
        <v>8271</v>
      </c>
      <c r="O6" s="9">
        <v>82</v>
      </c>
      <c r="P6">
        <v>216.34</v>
      </c>
      <c r="Q6" s="13" t="s">
        <v>8317</v>
      </c>
      <c r="R6" t="s">
        <v>8319</v>
      </c>
      <c r="S6" s="11">
        <v>42388.708645833336</v>
      </c>
      <c r="T6" s="11">
        <v>42418.708645833336</v>
      </c>
    </row>
    <row r="7" spans="1:20" ht="30" customHeight="1" x14ac:dyDescent="0.2">
      <c r="A7" s="9">
        <v>1005</v>
      </c>
      <c r="B7" s="3" t="s">
        <v>1006</v>
      </c>
      <c r="C7" s="3" t="s">
        <v>5115</v>
      </c>
      <c r="D7" s="6">
        <v>200000</v>
      </c>
      <c r="E7" s="8">
        <v>150102</v>
      </c>
      <c r="F7" t="s">
        <v>8219</v>
      </c>
      <c r="G7" t="s">
        <v>8223</v>
      </c>
      <c r="H7" t="s">
        <v>8245</v>
      </c>
      <c r="I7">
        <v>1446217183</v>
      </c>
      <c r="J7">
        <v>1443538783</v>
      </c>
      <c r="K7" t="b">
        <v>0</v>
      </c>
      <c r="L7">
        <v>161</v>
      </c>
      <c r="M7" t="b">
        <v>0</v>
      </c>
      <c r="N7" t="s">
        <v>8271</v>
      </c>
      <c r="O7" s="9">
        <v>75</v>
      </c>
      <c r="P7">
        <v>932.31</v>
      </c>
      <c r="Q7" s="13" t="s">
        <v>8317</v>
      </c>
      <c r="R7" t="s">
        <v>8319</v>
      </c>
      <c r="S7" s="11">
        <v>42276.624803240738</v>
      </c>
      <c r="T7" s="11">
        <v>42307.624803240738</v>
      </c>
    </row>
    <row r="8" spans="1:20" ht="30" customHeight="1" x14ac:dyDescent="0.2">
      <c r="A8" s="9">
        <v>1006</v>
      </c>
      <c r="B8" s="3" t="s">
        <v>1007</v>
      </c>
      <c r="C8" s="3" t="s">
        <v>5116</v>
      </c>
      <c r="D8" s="6">
        <v>4000</v>
      </c>
      <c r="E8" s="8">
        <v>234</v>
      </c>
      <c r="F8" t="s">
        <v>8219</v>
      </c>
      <c r="G8" t="s">
        <v>8223</v>
      </c>
      <c r="H8" t="s">
        <v>8245</v>
      </c>
      <c r="I8">
        <v>1418368260</v>
      </c>
      <c r="J8">
        <v>1417654672</v>
      </c>
      <c r="K8" t="b">
        <v>0</v>
      </c>
      <c r="L8">
        <v>8</v>
      </c>
      <c r="M8" t="b">
        <v>0</v>
      </c>
      <c r="N8" t="s">
        <v>8271</v>
      </c>
      <c r="O8" s="9">
        <v>6</v>
      </c>
      <c r="P8">
        <v>29.25</v>
      </c>
      <c r="Q8" s="13" t="s">
        <v>8317</v>
      </c>
      <c r="R8" t="s">
        <v>8319</v>
      </c>
      <c r="S8" s="11">
        <v>41977.040185185186</v>
      </c>
      <c r="T8" s="11">
        <v>41985.299305555556</v>
      </c>
    </row>
    <row r="9" spans="1:20" ht="30" customHeight="1" x14ac:dyDescent="0.2">
      <c r="A9" s="9">
        <v>1007</v>
      </c>
      <c r="B9" s="3" t="s">
        <v>1008</v>
      </c>
      <c r="C9" s="3" t="s">
        <v>5117</v>
      </c>
      <c r="D9" s="6">
        <v>30000</v>
      </c>
      <c r="E9" s="8">
        <v>13296</v>
      </c>
      <c r="F9" t="s">
        <v>8219</v>
      </c>
      <c r="G9" t="s">
        <v>8223</v>
      </c>
      <c r="H9" t="s">
        <v>8245</v>
      </c>
      <c r="I9">
        <v>1481727623</v>
      </c>
      <c r="J9">
        <v>1478095223</v>
      </c>
      <c r="K9" t="b">
        <v>0</v>
      </c>
      <c r="L9">
        <v>76</v>
      </c>
      <c r="M9" t="b">
        <v>0</v>
      </c>
      <c r="N9" t="s">
        <v>8271</v>
      </c>
      <c r="O9" s="9">
        <v>44</v>
      </c>
      <c r="P9">
        <v>174.95</v>
      </c>
      <c r="Q9" s="13" t="s">
        <v>8317</v>
      </c>
      <c r="R9" t="s">
        <v>8319</v>
      </c>
      <c r="S9" s="11">
        <v>42676.583599537036</v>
      </c>
      <c r="T9" s="11">
        <v>42718.6252662037</v>
      </c>
    </row>
    <row r="10" spans="1:20" ht="30" customHeight="1" x14ac:dyDescent="0.2">
      <c r="A10" s="9">
        <v>1008</v>
      </c>
      <c r="B10" s="3" t="s">
        <v>1009</v>
      </c>
      <c r="C10" s="3" t="s">
        <v>5118</v>
      </c>
      <c r="D10" s="6">
        <v>93500</v>
      </c>
      <c r="E10" s="8">
        <v>250</v>
      </c>
      <c r="F10" t="s">
        <v>8219</v>
      </c>
      <c r="G10" t="s">
        <v>8237</v>
      </c>
      <c r="H10" t="s">
        <v>8255</v>
      </c>
      <c r="I10">
        <v>1482953115</v>
      </c>
      <c r="J10">
        <v>1480361115</v>
      </c>
      <c r="K10" t="b">
        <v>0</v>
      </c>
      <c r="L10">
        <v>1</v>
      </c>
      <c r="M10" t="b">
        <v>0</v>
      </c>
      <c r="N10" t="s">
        <v>8271</v>
      </c>
      <c r="O10" s="9">
        <v>0</v>
      </c>
      <c r="P10">
        <v>250</v>
      </c>
      <c r="Q10" s="13" t="s">
        <v>8317</v>
      </c>
      <c r="R10" t="s">
        <v>8319</v>
      </c>
      <c r="S10" s="11">
        <v>42702.809201388889</v>
      </c>
      <c r="T10" s="11">
        <v>42732.809201388889</v>
      </c>
    </row>
    <row r="11" spans="1:20" ht="30" customHeight="1" x14ac:dyDescent="0.2">
      <c r="A11" s="9">
        <v>1009</v>
      </c>
      <c r="B11" s="3" t="s">
        <v>1010</v>
      </c>
      <c r="C11" s="3" t="s">
        <v>5119</v>
      </c>
      <c r="D11" s="6">
        <v>50000</v>
      </c>
      <c r="E11" s="8">
        <v>6565</v>
      </c>
      <c r="F11" t="s">
        <v>8219</v>
      </c>
      <c r="G11" t="s">
        <v>8223</v>
      </c>
      <c r="H11" t="s">
        <v>8245</v>
      </c>
      <c r="I11">
        <v>1466346646</v>
      </c>
      <c r="J11">
        <v>1463754646</v>
      </c>
      <c r="K11" t="b">
        <v>0</v>
      </c>
      <c r="L11">
        <v>101</v>
      </c>
      <c r="M11" t="b">
        <v>0</v>
      </c>
      <c r="N11" t="s">
        <v>8271</v>
      </c>
      <c r="O11" s="9">
        <v>13</v>
      </c>
      <c r="P11">
        <v>65</v>
      </c>
      <c r="Q11" s="13" t="s">
        <v>8317</v>
      </c>
      <c r="R11" t="s">
        <v>8319</v>
      </c>
      <c r="S11" s="11">
        <v>42510.604699074072</v>
      </c>
      <c r="T11" s="11">
        <v>42540.604699074072</v>
      </c>
    </row>
    <row r="12" spans="1:20" ht="30" customHeight="1" x14ac:dyDescent="0.2">
      <c r="A12" s="9">
        <v>1010</v>
      </c>
      <c r="B12" s="3" t="s">
        <v>1011</v>
      </c>
      <c r="C12" s="3" t="s">
        <v>5120</v>
      </c>
      <c r="D12" s="6">
        <v>115250</v>
      </c>
      <c r="E12" s="8">
        <v>220</v>
      </c>
      <c r="F12" t="s">
        <v>8219</v>
      </c>
      <c r="G12" t="s">
        <v>8223</v>
      </c>
      <c r="H12" t="s">
        <v>8245</v>
      </c>
      <c r="I12">
        <v>1473044340</v>
      </c>
      <c r="J12">
        <v>1468180462</v>
      </c>
      <c r="K12" t="b">
        <v>0</v>
      </c>
      <c r="L12">
        <v>4</v>
      </c>
      <c r="M12" t="b">
        <v>0</v>
      </c>
      <c r="N12" t="s">
        <v>8271</v>
      </c>
      <c r="O12" s="9">
        <v>0</v>
      </c>
      <c r="P12">
        <v>55</v>
      </c>
      <c r="Q12" s="13" t="s">
        <v>8317</v>
      </c>
      <c r="R12" t="s">
        <v>8319</v>
      </c>
      <c r="S12" s="11">
        <v>42561.829421296294</v>
      </c>
      <c r="T12" s="11">
        <v>42618.124305555553</v>
      </c>
    </row>
    <row r="13" spans="1:20" ht="30" customHeight="1" x14ac:dyDescent="0.2">
      <c r="A13" s="9">
        <v>1011</v>
      </c>
      <c r="B13" s="3" t="s">
        <v>1012</v>
      </c>
      <c r="C13" s="3" t="s">
        <v>5121</v>
      </c>
      <c r="D13" s="6">
        <v>20000</v>
      </c>
      <c r="E13" s="8">
        <v>75</v>
      </c>
      <c r="F13" t="s">
        <v>8219</v>
      </c>
      <c r="G13" t="s">
        <v>8223</v>
      </c>
      <c r="H13" t="s">
        <v>8245</v>
      </c>
      <c r="I13">
        <v>1418938395</v>
      </c>
      <c r="J13">
        <v>1415050395</v>
      </c>
      <c r="K13" t="b">
        <v>0</v>
      </c>
      <c r="L13">
        <v>1</v>
      </c>
      <c r="M13" t="b">
        <v>0</v>
      </c>
      <c r="N13" t="s">
        <v>8271</v>
      </c>
      <c r="O13" s="9">
        <v>0</v>
      </c>
      <c r="P13">
        <v>75</v>
      </c>
      <c r="Q13" s="13" t="s">
        <v>8317</v>
      </c>
      <c r="R13" t="s">
        <v>8319</v>
      </c>
      <c r="S13" s="11">
        <v>41946.898090277777</v>
      </c>
      <c r="T13" s="11">
        <v>41991.898090277777</v>
      </c>
    </row>
    <row r="14" spans="1:20" ht="30" customHeight="1" x14ac:dyDescent="0.2">
      <c r="A14" s="9">
        <v>1012</v>
      </c>
      <c r="B14" s="3" t="s">
        <v>1013</v>
      </c>
      <c r="C14" s="3" t="s">
        <v>5122</v>
      </c>
      <c r="D14" s="6">
        <v>5000</v>
      </c>
      <c r="E14" s="8">
        <v>1076751.05</v>
      </c>
      <c r="F14" t="s">
        <v>8219</v>
      </c>
      <c r="G14" t="s">
        <v>8223</v>
      </c>
      <c r="H14" t="s">
        <v>8245</v>
      </c>
      <c r="I14">
        <v>1485254052</v>
      </c>
      <c r="J14">
        <v>1481366052</v>
      </c>
      <c r="K14" t="b">
        <v>0</v>
      </c>
      <c r="L14">
        <v>775</v>
      </c>
      <c r="M14" t="b">
        <v>0</v>
      </c>
      <c r="N14" t="s">
        <v>8271</v>
      </c>
      <c r="O14" s="9">
        <v>21535</v>
      </c>
      <c r="P14">
        <v>1389.36</v>
      </c>
      <c r="Q14" s="13" t="s">
        <v>8317</v>
      </c>
      <c r="R14" t="s">
        <v>8319</v>
      </c>
      <c r="S14" s="11">
        <v>42714.440416666665</v>
      </c>
      <c r="T14" s="11">
        <v>42759.440416666665</v>
      </c>
    </row>
    <row r="15" spans="1:20" ht="30" customHeight="1" x14ac:dyDescent="0.2">
      <c r="A15" s="9">
        <v>1013</v>
      </c>
      <c r="B15" s="3" t="s">
        <v>1014</v>
      </c>
      <c r="C15" s="3" t="s">
        <v>5123</v>
      </c>
      <c r="D15" s="6">
        <v>25000</v>
      </c>
      <c r="E15" s="8">
        <v>8632</v>
      </c>
      <c r="F15" t="s">
        <v>8219</v>
      </c>
      <c r="G15" t="s">
        <v>8223</v>
      </c>
      <c r="H15" t="s">
        <v>8245</v>
      </c>
      <c r="I15">
        <v>1451419200</v>
      </c>
      <c r="J15">
        <v>1449000056</v>
      </c>
      <c r="K15" t="b">
        <v>0</v>
      </c>
      <c r="L15">
        <v>90</v>
      </c>
      <c r="M15" t="b">
        <v>0</v>
      </c>
      <c r="N15" t="s">
        <v>8271</v>
      </c>
      <c r="O15" s="9">
        <v>35</v>
      </c>
      <c r="P15">
        <v>95.91</v>
      </c>
      <c r="Q15" s="13" t="s">
        <v>8317</v>
      </c>
      <c r="R15" t="s">
        <v>8319</v>
      </c>
      <c r="S15" s="11">
        <v>42339.833981481483</v>
      </c>
      <c r="T15" s="11">
        <v>42367.833333333328</v>
      </c>
    </row>
    <row r="16" spans="1:20" ht="30" customHeight="1" x14ac:dyDescent="0.2">
      <c r="A16" s="9">
        <v>1014</v>
      </c>
      <c r="B16" s="3" t="s">
        <v>1015</v>
      </c>
      <c r="C16" s="3" t="s">
        <v>5124</v>
      </c>
      <c r="D16" s="6">
        <v>10000</v>
      </c>
      <c r="E16" s="8">
        <v>3060</v>
      </c>
      <c r="F16" t="s">
        <v>8219</v>
      </c>
      <c r="G16" t="s">
        <v>8223</v>
      </c>
      <c r="H16" t="s">
        <v>8245</v>
      </c>
      <c r="I16">
        <v>1420070615</v>
      </c>
      <c r="J16">
        <v>1415750615</v>
      </c>
      <c r="K16" t="b">
        <v>0</v>
      </c>
      <c r="L16">
        <v>16</v>
      </c>
      <c r="M16" t="b">
        <v>0</v>
      </c>
      <c r="N16" t="s">
        <v>8271</v>
      </c>
      <c r="O16" s="9">
        <v>31</v>
      </c>
      <c r="P16">
        <v>191.25</v>
      </c>
      <c r="Q16" s="13" t="s">
        <v>8317</v>
      </c>
      <c r="R16" t="s">
        <v>8319</v>
      </c>
      <c r="S16" s="11">
        <v>41955.002488425926</v>
      </c>
      <c r="T16" s="11">
        <v>42005.002488425926</v>
      </c>
    </row>
    <row r="17" spans="1:20" ht="30" customHeight="1" x14ac:dyDescent="0.2">
      <c r="A17" s="9">
        <v>1015</v>
      </c>
      <c r="B17" s="3" t="s">
        <v>1016</v>
      </c>
      <c r="C17" s="3" t="s">
        <v>5125</v>
      </c>
      <c r="D17" s="6">
        <v>9000</v>
      </c>
      <c r="E17" s="8">
        <v>240</v>
      </c>
      <c r="F17" t="s">
        <v>8219</v>
      </c>
      <c r="G17" t="s">
        <v>8239</v>
      </c>
      <c r="H17" t="s">
        <v>8256</v>
      </c>
      <c r="I17">
        <v>1448489095</v>
      </c>
      <c r="J17">
        <v>1445893495</v>
      </c>
      <c r="K17" t="b">
        <v>0</v>
      </c>
      <c r="L17">
        <v>6</v>
      </c>
      <c r="M17" t="b">
        <v>0</v>
      </c>
      <c r="N17" t="s">
        <v>8271</v>
      </c>
      <c r="O17" s="9">
        <v>3</v>
      </c>
      <c r="P17">
        <v>40</v>
      </c>
      <c r="Q17" s="13" t="s">
        <v>8317</v>
      </c>
      <c r="R17" t="s">
        <v>8319</v>
      </c>
      <c r="S17" s="11">
        <v>42303.878414351857</v>
      </c>
      <c r="T17" s="11">
        <v>42333.920081018514</v>
      </c>
    </row>
    <row r="18" spans="1:20" ht="30" customHeight="1" x14ac:dyDescent="0.2">
      <c r="A18" s="9">
        <v>1016</v>
      </c>
      <c r="B18" s="3" t="s">
        <v>1017</v>
      </c>
      <c r="C18" s="3" t="s">
        <v>5126</v>
      </c>
      <c r="D18" s="6">
        <v>100000</v>
      </c>
      <c r="E18" s="8">
        <v>2842</v>
      </c>
      <c r="F18" t="s">
        <v>8219</v>
      </c>
      <c r="G18" t="s">
        <v>8223</v>
      </c>
      <c r="H18" t="s">
        <v>8245</v>
      </c>
      <c r="I18">
        <v>1459992856</v>
      </c>
      <c r="J18">
        <v>1456108456</v>
      </c>
      <c r="K18" t="b">
        <v>0</v>
      </c>
      <c r="L18">
        <v>38</v>
      </c>
      <c r="M18" t="b">
        <v>0</v>
      </c>
      <c r="N18" t="s">
        <v>8271</v>
      </c>
      <c r="O18" s="9">
        <v>3</v>
      </c>
      <c r="P18">
        <v>74.790000000000006</v>
      </c>
      <c r="Q18" s="13" t="s">
        <v>8317</v>
      </c>
      <c r="R18" t="s">
        <v>8319</v>
      </c>
      <c r="S18" s="11">
        <v>42422.107129629629</v>
      </c>
      <c r="T18" s="11">
        <v>42467.065462962957</v>
      </c>
    </row>
    <row r="19" spans="1:20" ht="30" customHeight="1" x14ac:dyDescent="0.2">
      <c r="A19" s="9">
        <v>1017</v>
      </c>
      <c r="B19" s="3" t="s">
        <v>1018</v>
      </c>
      <c r="C19" s="3" t="s">
        <v>5127</v>
      </c>
      <c r="D19" s="6">
        <v>250000</v>
      </c>
      <c r="E19" s="8">
        <v>57197</v>
      </c>
      <c r="F19" t="s">
        <v>8219</v>
      </c>
      <c r="G19" t="s">
        <v>8223</v>
      </c>
      <c r="H19" t="s">
        <v>8245</v>
      </c>
      <c r="I19">
        <v>1448125935</v>
      </c>
      <c r="J19">
        <v>1444666335</v>
      </c>
      <c r="K19" t="b">
        <v>0</v>
      </c>
      <c r="L19">
        <v>355</v>
      </c>
      <c r="M19" t="b">
        <v>0</v>
      </c>
      <c r="N19" t="s">
        <v>8271</v>
      </c>
      <c r="O19" s="9">
        <v>23</v>
      </c>
      <c r="P19">
        <v>161.12</v>
      </c>
      <c r="Q19" s="13" t="s">
        <v>8317</v>
      </c>
      <c r="R19" t="s">
        <v>8319</v>
      </c>
      <c r="S19" s="11">
        <v>42289.675173611111</v>
      </c>
      <c r="T19" s="11">
        <v>42329.716840277775</v>
      </c>
    </row>
    <row r="20" spans="1:20" ht="30" customHeight="1" x14ac:dyDescent="0.2">
      <c r="A20" s="9">
        <v>1018</v>
      </c>
      <c r="B20" s="3" t="s">
        <v>1019</v>
      </c>
      <c r="C20" s="3" t="s">
        <v>5128</v>
      </c>
      <c r="D20" s="6">
        <v>20000</v>
      </c>
      <c r="E20" s="8">
        <v>621</v>
      </c>
      <c r="F20" t="s">
        <v>8219</v>
      </c>
      <c r="G20" t="s">
        <v>8223</v>
      </c>
      <c r="H20" t="s">
        <v>8245</v>
      </c>
      <c r="I20">
        <v>1468496933</v>
      </c>
      <c r="J20">
        <v>1465904933</v>
      </c>
      <c r="K20" t="b">
        <v>0</v>
      </c>
      <c r="L20">
        <v>7</v>
      </c>
      <c r="M20" t="b">
        <v>0</v>
      </c>
      <c r="N20" t="s">
        <v>8271</v>
      </c>
      <c r="O20" s="9">
        <v>3</v>
      </c>
      <c r="P20">
        <v>88.71</v>
      </c>
      <c r="Q20" s="13" t="s">
        <v>8317</v>
      </c>
      <c r="R20" t="s">
        <v>8319</v>
      </c>
      <c r="S20" s="11">
        <v>42535.492280092592</v>
      </c>
      <c r="T20" s="11">
        <v>42565.492280092592</v>
      </c>
    </row>
    <row r="21" spans="1:20" ht="30" customHeight="1" x14ac:dyDescent="0.2">
      <c r="A21" s="9">
        <v>1019</v>
      </c>
      <c r="B21" s="3" t="s">
        <v>1020</v>
      </c>
      <c r="C21" s="3" t="s">
        <v>5129</v>
      </c>
      <c r="D21" s="6">
        <v>45000</v>
      </c>
      <c r="E21" s="8">
        <v>21300</v>
      </c>
      <c r="F21" t="s">
        <v>8219</v>
      </c>
      <c r="G21" t="s">
        <v>8223</v>
      </c>
      <c r="H21" t="s">
        <v>8245</v>
      </c>
      <c r="I21">
        <v>1423092149</v>
      </c>
      <c r="J21">
        <v>1420500149</v>
      </c>
      <c r="K21" t="b">
        <v>0</v>
      </c>
      <c r="L21">
        <v>400</v>
      </c>
      <c r="M21" t="b">
        <v>0</v>
      </c>
      <c r="N21" t="s">
        <v>8271</v>
      </c>
      <c r="O21" s="9">
        <v>47</v>
      </c>
      <c r="P21">
        <v>53.25</v>
      </c>
      <c r="Q21" s="13" t="s">
        <v>8317</v>
      </c>
      <c r="R21" t="s">
        <v>8319</v>
      </c>
      <c r="S21" s="11">
        <v>42009.973946759259</v>
      </c>
      <c r="T21" s="11">
        <v>42039.973946759259</v>
      </c>
    </row>
    <row r="22" spans="1:20" ht="30" customHeight="1" x14ac:dyDescent="0.2">
      <c r="A22" s="9">
        <v>1304</v>
      </c>
      <c r="B22" s="3" t="s">
        <v>1305</v>
      </c>
      <c r="C22" s="3" t="s">
        <v>5414</v>
      </c>
      <c r="D22" s="6">
        <v>40000</v>
      </c>
      <c r="E22" s="8">
        <v>15851</v>
      </c>
      <c r="F22" t="s">
        <v>8219</v>
      </c>
      <c r="G22" t="s">
        <v>8224</v>
      </c>
      <c r="H22" t="s">
        <v>8246</v>
      </c>
      <c r="I22">
        <v>1489376405</v>
      </c>
      <c r="J22">
        <v>1484196005</v>
      </c>
      <c r="K22" t="b">
        <v>0</v>
      </c>
      <c r="L22">
        <v>104</v>
      </c>
      <c r="M22" t="b">
        <v>0</v>
      </c>
      <c r="N22" t="s">
        <v>8271</v>
      </c>
      <c r="O22" s="9">
        <v>40</v>
      </c>
      <c r="P22">
        <v>152.41</v>
      </c>
      <c r="Q22" s="13" t="s">
        <v>8317</v>
      </c>
      <c r="R22" t="s">
        <v>8319</v>
      </c>
      <c r="S22" s="11">
        <v>42747.194502314815</v>
      </c>
      <c r="T22" s="11">
        <v>42807.152835648143</v>
      </c>
    </row>
    <row r="23" spans="1:20" ht="30" customHeight="1" x14ac:dyDescent="0.2">
      <c r="A23" s="9">
        <v>1305</v>
      </c>
      <c r="B23" s="3" t="s">
        <v>1306</v>
      </c>
      <c r="C23" s="3" t="s">
        <v>5415</v>
      </c>
      <c r="D23" s="6">
        <v>30000</v>
      </c>
      <c r="E23" s="8">
        <v>7793</v>
      </c>
      <c r="F23" t="s">
        <v>8219</v>
      </c>
      <c r="G23" t="s">
        <v>8223</v>
      </c>
      <c r="H23" t="s">
        <v>8245</v>
      </c>
      <c r="I23">
        <v>1469122200</v>
      </c>
      <c r="J23">
        <v>1466611108</v>
      </c>
      <c r="K23" t="b">
        <v>0</v>
      </c>
      <c r="L23">
        <v>86</v>
      </c>
      <c r="M23" t="b">
        <v>0</v>
      </c>
      <c r="N23" t="s">
        <v>8271</v>
      </c>
      <c r="O23" s="9">
        <v>26</v>
      </c>
      <c r="P23">
        <v>90.62</v>
      </c>
      <c r="Q23" s="13" t="s">
        <v>8317</v>
      </c>
      <c r="R23" t="s">
        <v>8319</v>
      </c>
      <c r="S23" s="11">
        <v>42543.665601851855</v>
      </c>
      <c r="T23" s="11">
        <v>42572.729166666672</v>
      </c>
    </row>
    <row r="24" spans="1:20" ht="30" customHeight="1" x14ac:dyDescent="0.2">
      <c r="A24" s="9">
        <v>1306</v>
      </c>
      <c r="B24" s="3" t="s">
        <v>1307</v>
      </c>
      <c r="C24" s="3" t="s">
        <v>5416</v>
      </c>
      <c r="D24" s="6">
        <v>110000</v>
      </c>
      <c r="E24" s="8">
        <v>71771</v>
      </c>
      <c r="F24" t="s">
        <v>8219</v>
      </c>
      <c r="G24" t="s">
        <v>8223</v>
      </c>
      <c r="H24" t="s">
        <v>8245</v>
      </c>
      <c r="I24">
        <v>1417690734</v>
      </c>
      <c r="J24">
        <v>1415098734</v>
      </c>
      <c r="K24" t="b">
        <v>0</v>
      </c>
      <c r="L24">
        <v>356</v>
      </c>
      <c r="M24" t="b">
        <v>0</v>
      </c>
      <c r="N24" t="s">
        <v>8271</v>
      </c>
      <c r="O24" s="9">
        <v>65</v>
      </c>
      <c r="P24">
        <v>201.6</v>
      </c>
      <c r="Q24" s="13" t="s">
        <v>8317</v>
      </c>
      <c r="R24" t="s">
        <v>8319</v>
      </c>
      <c r="S24" s="11">
        <v>41947.457569444443</v>
      </c>
      <c r="T24" s="11">
        <v>41977.457569444443</v>
      </c>
    </row>
    <row r="25" spans="1:20" ht="30" customHeight="1" x14ac:dyDescent="0.2">
      <c r="A25" s="9">
        <v>1307</v>
      </c>
      <c r="B25" s="3" t="s">
        <v>1308</v>
      </c>
      <c r="C25" s="3" t="s">
        <v>5417</v>
      </c>
      <c r="D25" s="6">
        <v>50000</v>
      </c>
      <c r="E25" s="8">
        <v>5757</v>
      </c>
      <c r="F25" t="s">
        <v>8219</v>
      </c>
      <c r="G25" t="s">
        <v>8223</v>
      </c>
      <c r="H25" t="s">
        <v>8245</v>
      </c>
      <c r="I25">
        <v>1455710679</v>
      </c>
      <c r="J25">
        <v>1453118679</v>
      </c>
      <c r="K25" t="b">
        <v>0</v>
      </c>
      <c r="L25">
        <v>45</v>
      </c>
      <c r="M25" t="b">
        <v>0</v>
      </c>
      <c r="N25" t="s">
        <v>8271</v>
      </c>
      <c r="O25" s="9">
        <v>12</v>
      </c>
      <c r="P25">
        <v>127.93</v>
      </c>
      <c r="Q25" s="13" t="s">
        <v>8317</v>
      </c>
      <c r="R25" t="s">
        <v>8319</v>
      </c>
      <c r="S25" s="11">
        <v>42387.503229166665</v>
      </c>
      <c r="T25" s="11">
        <v>42417.503229166665</v>
      </c>
    </row>
    <row r="26" spans="1:20" ht="30" customHeight="1" x14ac:dyDescent="0.2">
      <c r="A26" s="9">
        <v>1308</v>
      </c>
      <c r="B26" s="3" t="s">
        <v>1309</v>
      </c>
      <c r="C26" s="3" t="s">
        <v>5418</v>
      </c>
      <c r="D26" s="6">
        <v>10000</v>
      </c>
      <c r="E26" s="8">
        <v>1136</v>
      </c>
      <c r="F26" t="s">
        <v>8219</v>
      </c>
      <c r="G26" t="s">
        <v>8223</v>
      </c>
      <c r="H26" t="s">
        <v>8245</v>
      </c>
      <c r="I26">
        <v>1475937812</v>
      </c>
      <c r="J26">
        <v>1472481812</v>
      </c>
      <c r="K26" t="b">
        <v>0</v>
      </c>
      <c r="L26">
        <v>38</v>
      </c>
      <c r="M26" t="b">
        <v>0</v>
      </c>
      <c r="N26" t="s">
        <v>8271</v>
      </c>
      <c r="O26" s="9">
        <v>11</v>
      </c>
      <c r="P26">
        <v>29.89</v>
      </c>
      <c r="Q26" s="13" t="s">
        <v>8317</v>
      </c>
      <c r="R26" t="s">
        <v>8319</v>
      </c>
      <c r="S26" s="11">
        <v>42611.613564814819</v>
      </c>
      <c r="T26" s="11">
        <v>42651.613564814819</v>
      </c>
    </row>
    <row r="27" spans="1:20" ht="30" customHeight="1" x14ac:dyDescent="0.2">
      <c r="A27" s="9">
        <v>1309</v>
      </c>
      <c r="B27" s="3" t="s">
        <v>1310</v>
      </c>
      <c r="C27" s="3" t="s">
        <v>5419</v>
      </c>
      <c r="D27" s="6">
        <v>11500</v>
      </c>
      <c r="E27" s="8">
        <v>12879</v>
      </c>
      <c r="F27" t="s">
        <v>8219</v>
      </c>
      <c r="G27" t="s">
        <v>8223</v>
      </c>
      <c r="H27" t="s">
        <v>8245</v>
      </c>
      <c r="I27">
        <v>1444943468</v>
      </c>
      <c r="J27">
        <v>1441919468</v>
      </c>
      <c r="K27" t="b">
        <v>0</v>
      </c>
      <c r="L27">
        <v>35</v>
      </c>
      <c r="M27" t="b">
        <v>0</v>
      </c>
      <c r="N27" t="s">
        <v>8271</v>
      </c>
      <c r="O27" s="9">
        <v>112</v>
      </c>
      <c r="P27">
        <v>367.97</v>
      </c>
      <c r="Q27" s="13" t="s">
        <v>8317</v>
      </c>
      <c r="R27" t="s">
        <v>8319</v>
      </c>
      <c r="S27" s="11">
        <v>42257.882731481484</v>
      </c>
      <c r="T27" s="11">
        <v>42292.882731481484</v>
      </c>
    </row>
    <row r="28" spans="1:20" ht="30" customHeight="1" x14ac:dyDescent="0.2">
      <c r="A28" s="9">
        <v>1310</v>
      </c>
      <c r="B28" s="3" t="s">
        <v>1311</v>
      </c>
      <c r="C28" s="3" t="s">
        <v>5420</v>
      </c>
      <c r="D28" s="6">
        <v>20000</v>
      </c>
      <c r="E28" s="8">
        <v>3100</v>
      </c>
      <c r="F28" t="s">
        <v>8219</v>
      </c>
      <c r="G28" t="s">
        <v>8223</v>
      </c>
      <c r="H28" t="s">
        <v>8245</v>
      </c>
      <c r="I28">
        <v>1471622450</v>
      </c>
      <c r="J28">
        <v>1467734450</v>
      </c>
      <c r="K28" t="b">
        <v>0</v>
      </c>
      <c r="L28">
        <v>24</v>
      </c>
      <c r="M28" t="b">
        <v>0</v>
      </c>
      <c r="N28" t="s">
        <v>8271</v>
      </c>
      <c r="O28" s="9">
        <v>16</v>
      </c>
      <c r="P28">
        <v>129.16999999999999</v>
      </c>
      <c r="Q28" s="13" t="s">
        <v>8317</v>
      </c>
      <c r="R28" t="s">
        <v>8319</v>
      </c>
      <c r="S28" s="11">
        <v>42556.667245370365</v>
      </c>
      <c r="T28" s="11">
        <v>42601.667245370365</v>
      </c>
    </row>
    <row r="29" spans="1:20" ht="30" customHeight="1" x14ac:dyDescent="0.2">
      <c r="A29" s="9">
        <v>1311</v>
      </c>
      <c r="B29" s="3" t="s">
        <v>1312</v>
      </c>
      <c r="C29" s="3" t="s">
        <v>5421</v>
      </c>
      <c r="D29" s="6">
        <v>250000</v>
      </c>
      <c r="E29" s="8">
        <v>80070</v>
      </c>
      <c r="F29" t="s">
        <v>8219</v>
      </c>
      <c r="G29" t="s">
        <v>8223</v>
      </c>
      <c r="H29" t="s">
        <v>8245</v>
      </c>
      <c r="I29">
        <v>1480536919</v>
      </c>
      <c r="J29">
        <v>1477509319</v>
      </c>
      <c r="K29" t="b">
        <v>0</v>
      </c>
      <c r="L29">
        <v>100</v>
      </c>
      <c r="M29" t="b">
        <v>0</v>
      </c>
      <c r="N29" t="s">
        <v>8271</v>
      </c>
      <c r="O29" s="9">
        <v>32</v>
      </c>
      <c r="P29">
        <v>800.7</v>
      </c>
      <c r="Q29" s="13" t="s">
        <v>8317</v>
      </c>
      <c r="R29" t="s">
        <v>8319</v>
      </c>
      <c r="S29" s="11">
        <v>42669.802303240736</v>
      </c>
      <c r="T29" s="11">
        <v>42704.843969907408</v>
      </c>
    </row>
    <row r="30" spans="1:20" ht="30" customHeight="1" x14ac:dyDescent="0.2">
      <c r="A30" s="9">
        <v>1312</v>
      </c>
      <c r="B30" s="3" t="s">
        <v>1313</v>
      </c>
      <c r="C30" s="3" t="s">
        <v>5422</v>
      </c>
      <c r="D30" s="6">
        <v>4600</v>
      </c>
      <c r="E30" s="8">
        <v>28</v>
      </c>
      <c r="F30" t="s">
        <v>8219</v>
      </c>
      <c r="G30" t="s">
        <v>8223</v>
      </c>
      <c r="H30" t="s">
        <v>8245</v>
      </c>
      <c r="I30">
        <v>1429375922</v>
      </c>
      <c r="J30">
        <v>1426783922</v>
      </c>
      <c r="K30" t="b">
        <v>0</v>
      </c>
      <c r="L30">
        <v>1</v>
      </c>
      <c r="M30" t="b">
        <v>0</v>
      </c>
      <c r="N30" t="s">
        <v>8271</v>
      </c>
      <c r="O30" s="9">
        <v>1</v>
      </c>
      <c r="P30">
        <v>28</v>
      </c>
      <c r="Q30" s="13" t="s">
        <v>8317</v>
      </c>
      <c r="R30" t="s">
        <v>8319</v>
      </c>
      <c r="S30" s="11">
        <v>42082.702800925923</v>
      </c>
      <c r="T30" s="11">
        <v>42112.702800925923</v>
      </c>
    </row>
    <row r="31" spans="1:20" ht="30" customHeight="1" x14ac:dyDescent="0.2">
      <c r="A31" s="9">
        <v>1313</v>
      </c>
      <c r="B31" s="3" t="s">
        <v>1314</v>
      </c>
      <c r="C31" s="3" t="s">
        <v>5423</v>
      </c>
      <c r="D31" s="6">
        <v>40000</v>
      </c>
      <c r="E31" s="8">
        <v>12446</v>
      </c>
      <c r="F31" t="s">
        <v>8219</v>
      </c>
      <c r="G31" t="s">
        <v>8223</v>
      </c>
      <c r="H31" t="s">
        <v>8245</v>
      </c>
      <c r="I31">
        <v>1457024514</v>
      </c>
      <c r="J31">
        <v>1454432514</v>
      </c>
      <c r="K31" t="b">
        <v>0</v>
      </c>
      <c r="L31">
        <v>122</v>
      </c>
      <c r="M31" t="b">
        <v>0</v>
      </c>
      <c r="N31" t="s">
        <v>8271</v>
      </c>
      <c r="O31" s="9">
        <v>31</v>
      </c>
      <c r="P31">
        <v>102.02</v>
      </c>
      <c r="Q31" s="13" t="s">
        <v>8317</v>
      </c>
      <c r="R31" t="s">
        <v>8319</v>
      </c>
      <c r="S31" s="11">
        <v>42402.709652777776</v>
      </c>
      <c r="T31" s="11">
        <v>42432.709652777776</v>
      </c>
    </row>
    <row r="32" spans="1:20" ht="30" customHeight="1" x14ac:dyDescent="0.2">
      <c r="A32" s="9">
        <v>1314</v>
      </c>
      <c r="B32" s="3" t="s">
        <v>1315</v>
      </c>
      <c r="C32" s="3" t="s">
        <v>5424</v>
      </c>
      <c r="D32" s="6">
        <v>180000</v>
      </c>
      <c r="E32" s="8">
        <v>2028</v>
      </c>
      <c r="F32" t="s">
        <v>8219</v>
      </c>
      <c r="G32" t="s">
        <v>8223</v>
      </c>
      <c r="H32" t="s">
        <v>8245</v>
      </c>
      <c r="I32">
        <v>1477065860</v>
      </c>
      <c r="J32">
        <v>1471881860</v>
      </c>
      <c r="K32" t="b">
        <v>0</v>
      </c>
      <c r="L32">
        <v>11</v>
      </c>
      <c r="M32" t="b">
        <v>0</v>
      </c>
      <c r="N32" t="s">
        <v>8271</v>
      </c>
      <c r="O32" s="9">
        <v>1</v>
      </c>
      <c r="P32">
        <v>184.36</v>
      </c>
      <c r="Q32" s="13" t="s">
        <v>8317</v>
      </c>
      <c r="R32" t="s">
        <v>8319</v>
      </c>
      <c r="S32" s="11">
        <v>42604.669675925921</v>
      </c>
      <c r="T32" s="11">
        <v>42664.669675925921</v>
      </c>
    </row>
    <row r="33" spans="1:20" ht="30" customHeight="1" x14ac:dyDescent="0.2">
      <c r="A33" s="9">
        <v>1315</v>
      </c>
      <c r="B33" s="3" t="s">
        <v>1316</v>
      </c>
      <c r="C33" s="3" t="s">
        <v>5425</v>
      </c>
      <c r="D33" s="6">
        <v>100000</v>
      </c>
      <c r="E33" s="8">
        <v>40404</v>
      </c>
      <c r="F33" t="s">
        <v>8219</v>
      </c>
      <c r="G33" t="s">
        <v>8223</v>
      </c>
      <c r="H33" t="s">
        <v>8245</v>
      </c>
      <c r="I33">
        <v>1446771600</v>
      </c>
      <c r="J33">
        <v>1443700648</v>
      </c>
      <c r="K33" t="b">
        <v>0</v>
      </c>
      <c r="L33">
        <v>248</v>
      </c>
      <c r="M33" t="b">
        <v>0</v>
      </c>
      <c r="N33" t="s">
        <v>8271</v>
      </c>
      <c r="O33" s="9">
        <v>40</v>
      </c>
      <c r="P33">
        <v>162.91999999999999</v>
      </c>
      <c r="Q33" s="13" t="s">
        <v>8317</v>
      </c>
      <c r="R33" t="s">
        <v>8319</v>
      </c>
      <c r="S33" s="11">
        <v>42278.498240740737</v>
      </c>
      <c r="T33" s="11">
        <v>42314.041666666672</v>
      </c>
    </row>
    <row r="34" spans="1:20" ht="30" customHeight="1" x14ac:dyDescent="0.2">
      <c r="A34" s="9">
        <v>1316</v>
      </c>
      <c r="B34" s="3" t="s">
        <v>1317</v>
      </c>
      <c r="C34" s="3" t="s">
        <v>5426</v>
      </c>
      <c r="D34" s="6">
        <v>75000</v>
      </c>
      <c r="E34" s="8">
        <v>1</v>
      </c>
      <c r="F34" t="s">
        <v>8219</v>
      </c>
      <c r="G34" t="s">
        <v>8223</v>
      </c>
      <c r="H34" t="s">
        <v>8245</v>
      </c>
      <c r="I34">
        <v>1456700709</v>
      </c>
      <c r="J34">
        <v>1453676709</v>
      </c>
      <c r="K34" t="b">
        <v>0</v>
      </c>
      <c r="L34">
        <v>1</v>
      </c>
      <c r="M34" t="b">
        <v>0</v>
      </c>
      <c r="N34" t="s">
        <v>8271</v>
      </c>
      <c r="O34" s="9">
        <v>0</v>
      </c>
      <c r="P34">
        <v>1</v>
      </c>
      <c r="Q34" s="13" t="s">
        <v>8317</v>
      </c>
      <c r="R34" t="s">
        <v>8319</v>
      </c>
      <c r="S34" s="11">
        <v>42393.961909722217</v>
      </c>
      <c r="T34" s="11">
        <v>42428.961909722217</v>
      </c>
    </row>
    <row r="35" spans="1:20" ht="30" customHeight="1" x14ac:dyDescent="0.2">
      <c r="A35" s="9">
        <v>1317</v>
      </c>
      <c r="B35" s="3" t="s">
        <v>1318</v>
      </c>
      <c r="C35" s="3" t="s">
        <v>5427</v>
      </c>
      <c r="D35" s="6">
        <v>200000</v>
      </c>
      <c r="E35" s="8">
        <v>11467</v>
      </c>
      <c r="F35" t="s">
        <v>8219</v>
      </c>
      <c r="G35" t="s">
        <v>8231</v>
      </c>
      <c r="H35" t="s">
        <v>8252</v>
      </c>
      <c r="I35">
        <v>1469109600</v>
      </c>
      <c r="J35">
        <v>1464586746</v>
      </c>
      <c r="K35" t="b">
        <v>0</v>
      </c>
      <c r="L35">
        <v>19</v>
      </c>
      <c r="M35" t="b">
        <v>0</v>
      </c>
      <c r="N35" t="s">
        <v>8271</v>
      </c>
      <c r="O35" s="9">
        <v>6</v>
      </c>
      <c r="P35">
        <v>603.53</v>
      </c>
      <c r="Q35" s="13" t="s">
        <v>8317</v>
      </c>
      <c r="R35" t="s">
        <v>8319</v>
      </c>
      <c r="S35" s="11">
        <v>42520.235486111109</v>
      </c>
      <c r="T35" s="11">
        <v>42572.583333333328</v>
      </c>
    </row>
    <row r="36" spans="1:20" ht="30" customHeight="1" x14ac:dyDescent="0.2">
      <c r="A36" s="9">
        <v>1318</v>
      </c>
      <c r="B36" s="3" t="s">
        <v>1319</v>
      </c>
      <c r="C36" s="3" t="s">
        <v>5428</v>
      </c>
      <c r="D36" s="6">
        <v>40000</v>
      </c>
      <c r="E36" s="8">
        <v>6130</v>
      </c>
      <c r="F36" t="s">
        <v>8219</v>
      </c>
      <c r="G36" t="s">
        <v>8223</v>
      </c>
      <c r="H36" t="s">
        <v>8245</v>
      </c>
      <c r="I36">
        <v>1420938172</v>
      </c>
      <c r="J36">
        <v>1418346172</v>
      </c>
      <c r="K36" t="b">
        <v>0</v>
      </c>
      <c r="L36">
        <v>135</v>
      </c>
      <c r="M36" t="b">
        <v>0</v>
      </c>
      <c r="N36" t="s">
        <v>8271</v>
      </c>
      <c r="O36" s="9">
        <v>15</v>
      </c>
      <c r="P36">
        <v>45.41</v>
      </c>
      <c r="Q36" s="13" t="s">
        <v>8317</v>
      </c>
      <c r="R36" t="s">
        <v>8319</v>
      </c>
      <c r="S36" s="11">
        <v>41985.043657407412</v>
      </c>
      <c r="T36" s="11">
        <v>42015.043657407412</v>
      </c>
    </row>
    <row r="37" spans="1:20" ht="30" customHeight="1" x14ac:dyDescent="0.2">
      <c r="A37" s="9">
        <v>1319</v>
      </c>
      <c r="B37" s="3" t="s">
        <v>1320</v>
      </c>
      <c r="C37" s="3" t="s">
        <v>5429</v>
      </c>
      <c r="D37" s="6">
        <v>5800</v>
      </c>
      <c r="E37" s="8">
        <v>876</v>
      </c>
      <c r="F37" t="s">
        <v>8219</v>
      </c>
      <c r="G37" t="s">
        <v>8224</v>
      </c>
      <c r="H37" t="s">
        <v>8246</v>
      </c>
      <c r="I37">
        <v>1405094400</v>
      </c>
      <c r="J37">
        <v>1403810965</v>
      </c>
      <c r="K37" t="b">
        <v>0</v>
      </c>
      <c r="L37">
        <v>9</v>
      </c>
      <c r="M37" t="b">
        <v>0</v>
      </c>
      <c r="N37" t="s">
        <v>8271</v>
      </c>
      <c r="O37" s="9">
        <v>15</v>
      </c>
      <c r="P37">
        <v>97.33</v>
      </c>
      <c r="Q37" s="13" t="s">
        <v>8317</v>
      </c>
      <c r="R37" t="s">
        <v>8319</v>
      </c>
      <c r="S37" s="11">
        <v>41816.812094907407</v>
      </c>
      <c r="T37" s="11">
        <v>41831.666666666664</v>
      </c>
    </row>
    <row r="38" spans="1:20" ht="30" customHeight="1" x14ac:dyDescent="0.2">
      <c r="A38" s="9">
        <v>1320</v>
      </c>
      <c r="B38" s="3" t="s">
        <v>1321</v>
      </c>
      <c r="C38" s="3" t="s">
        <v>5430</v>
      </c>
      <c r="D38" s="6">
        <v>100000</v>
      </c>
      <c r="E38" s="8">
        <v>503</v>
      </c>
      <c r="F38" t="s">
        <v>8219</v>
      </c>
      <c r="G38" t="s">
        <v>8232</v>
      </c>
      <c r="H38" t="s">
        <v>8248</v>
      </c>
      <c r="I38">
        <v>1483138800</v>
      </c>
      <c r="J38">
        <v>1480610046</v>
      </c>
      <c r="K38" t="b">
        <v>0</v>
      </c>
      <c r="L38">
        <v>3</v>
      </c>
      <c r="M38" t="b">
        <v>0</v>
      </c>
      <c r="N38" t="s">
        <v>8271</v>
      </c>
      <c r="O38" s="9">
        <v>1</v>
      </c>
      <c r="P38">
        <v>167.67</v>
      </c>
      <c r="Q38" s="13" t="s">
        <v>8317</v>
      </c>
      <c r="R38" t="s">
        <v>8319</v>
      </c>
      <c r="S38" s="11">
        <v>42705.690347222218</v>
      </c>
      <c r="T38" s="11">
        <v>42734.958333333328</v>
      </c>
    </row>
    <row r="39" spans="1:20" ht="30" customHeight="1" x14ac:dyDescent="0.2">
      <c r="A39" s="9">
        <v>1321</v>
      </c>
      <c r="B39" s="3" t="s">
        <v>1322</v>
      </c>
      <c r="C39" s="3" t="s">
        <v>5431</v>
      </c>
      <c r="D39" s="6">
        <v>462000</v>
      </c>
      <c r="E39" s="8">
        <v>6019</v>
      </c>
      <c r="F39" t="s">
        <v>8219</v>
      </c>
      <c r="G39" t="s">
        <v>8234</v>
      </c>
      <c r="H39" t="s">
        <v>8254</v>
      </c>
      <c r="I39">
        <v>1482515937</v>
      </c>
      <c r="J39">
        <v>1479923937</v>
      </c>
      <c r="K39" t="b">
        <v>0</v>
      </c>
      <c r="L39">
        <v>7</v>
      </c>
      <c r="M39" t="b">
        <v>0</v>
      </c>
      <c r="N39" t="s">
        <v>8271</v>
      </c>
      <c r="O39" s="9">
        <v>1</v>
      </c>
      <c r="P39">
        <v>859.86</v>
      </c>
      <c r="Q39" s="13" t="s">
        <v>8317</v>
      </c>
      <c r="R39" t="s">
        <v>8319</v>
      </c>
      <c r="S39" s="11">
        <v>42697.74927083333</v>
      </c>
      <c r="T39" s="11">
        <v>42727.74927083333</v>
      </c>
    </row>
    <row r="40" spans="1:20" ht="30" customHeight="1" x14ac:dyDescent="0.2">
      <c r="A40" s="9">
        <v>1322</v>
      </c>
      <c r="B40" s="3" t="s">
        <v>1323</v>
      </c>
      <c r="C40" s="3" t="s">
        <v>5432</v>
      </c>
      <c r="D40" s="6">
        <v>35000</v>
      </c>
      <c r="E40" s="8">
        <v>106</v>
      </c>
      <c r="F40" t="s">
        <v>8219</v>
      </c>
      <c r="G40" t="s">
        <v>8224</v>
      </c>
      <c r="H40" t="s">
        <v>8246</v>
      </c>
      <c r="I40">
        <v>1432223125</v>
      </c>
      <c r="J40">
        <v>1429631125</v>
      </c>
      <c r="K40" t="b">
        <v>0</v>
      </c>
      <c r="L40">
        <v>4</v>
      </c>
      <c r="M40" t="b">
        <v>0</v>
      </c>
      <c r="N40" t="s">
        <v>8271</v>
      </c>
      <c r="O40" s="9">
        <v>0</v>
      </c>
      <c r="P40">
        <v>26.5</v>
      </c>
      <c r="Q40" s="13" t="s">
        <v>8317</v>
      </c>
      <c r="R40" t="s">
        <v>8319</v>
      </c>
      <c r="S40" s="11">
        <v>42115.656539351854</v>
      </c>
      <c r="T40" s="11">
        <v>42145.656539351854</v>
      </c>
    </row>
    <row r="41" spans="1:20" ht="30" customHeight="1" x14ac:dyDescent="0.2">
      <c r="A41" s="9">
        <v>1323</v>
      </c>
      <c r="B41" s="3" t="s">
        <v>1324</v>
      </c>
      <c r="C41" s="3" t="s">
        <v>5433</v>
      </c>
      <c r="D41" s="6">
        <v>15000</v>
      </c>
      <c r="E41" s="8">
        <v>1332</v>
      </c>
      <c r="F41" t="s">
        <v>8219</v>
      </c>
      <c r="G41" t="s">
        <v>8223</v>
      </c>
      <c r="H41" t="s">
        <v>8245</v>
      </c>
      <c r="I41">
        <v>1461653700</v>
      </c>
      <c r="J41">
        <v>1458665146</v>
      </c>
      <c r="K41" t="b">
        <v>0</v>
      </c>
      <c r="L41">
        <v>44</v>
      </c>
      <c r="M41" t="b">
        <v>0</v>
      </c>
      <c r="N41" t="s">
        <v>8271</v>
      </c>
      <c r="O41" s="9">
        <v>9</v>
      </c>
      <c r="P41">
        <v>30.27</v>
      </c>
      <c r="Q41" s="13" t="s">
        <v>8317</v>
      </c>
      <c r="R41" t="s">
        <v>8319</v>
      </c>
      <c r="S41" s="11">
        <v>42451.698449074072</v>
      </c>
      <c r="T41" s="11">
        <v>42486.288194444445</v>
      </c>
    </row>
    <row r="42" spans="1:20" ht="30" customHeight="1" x14ac:dyDescent="0.2">
      <c r="A42" s="9">
        <v>1324</v>
      </c>
      <c r="B42" s="3" t="s">
        <v>1325</v>
      </c>
      <c r="C42" s="3" t="s">
        <v>5434</v>
      </c>
      <c r="D42" s="6">
        <v>50000</v>
      </c>
      <c r="E42" s="8">
        <v>4920</v>
      </c>
      <c r="F42" t="s">
        <v>8219</v>
      </c>
      <c r="G42" t="s">
        <v>8223</v>
      </c>
      <c r="H42" t="s">
        <v>8245</v>
      </c>
      <c r="I42">
        <v>1476371552</v>
      </c>
      <c r="J42">
        <v>1473779552</v>
      </c>
      <c r="K42" t="b">
        <v>0</v>
      </c>
      <c r="L42">
        <v>90</v>
      </c>
      <c r="M42" t="b">
        <v>0</v>
      </c>
      <c r="N42" t="s">
        <v>8271</v>
      </c>
      <c r="O42" s="9">
        <v>10</v>
      </c>
      <c r="P42">
        <v>54.67</v>
      </c>
      <c r="Q42" s="13" t="s">
        <v>8317</v>
      </c>
      <c r="R42" t="s">
        <v>8319</v>
      </c>
      <c r="S42" s="11">
        <v>42626.633703703701</v>
      </c>
      <c r="T42" s="11">
        <v>42656.633703703701</v>
      </c>
    </row>
    <row r="43" spans="1:20" ht="30" customHeight="1" x14ac:dyDescent="0.2">
      <c r="A43" s="9">
        <v>1325</v>
      </c>
      <c r="B43" s="3" t="s">
        <v>1326</v>
      </c>
      <c r="C43" s="3" t="s">
        <v>5435</v>
      </c>
      <c r="D43" s="6">
        <v>20000</v>
      </c>
      <c r="E43" s="8">
        <v>486</v>
      </c>
      <c r="F43" t="s">
        <v>8219</v>
      </c>
      <c r="G43" t="s">
        <v>8223</v>
      </c>
      <c r="H43" t="s">
        <v>8245</v>
      </c>
      <c r="I43">
        <v>1483063435</v>
      </c>
      <c r="J43">
        <v>1480471435</v>
      </c>
      <c r="K43" t="b">
        <v>0</v>
      </c>
      <c r="L43">
        <v>8</v>
      </c>
      <c r="M43" t="b">
        <v>0</v>
      </c>
      <c r="N43" t="s">
        <v>8271</v>
      </c>
      <c r="O43" s="9">
        <v>2</v>
      </c>
      <c r="P43">
        <v>60.75</v>
      </c>
      <c r="Q43" s="13" t="s">
        <v>8317</v>
      </c>
      <c r="R43" t="s">
        <v>8319</v>
      </c>
      <c r="S43" s="11">
        <v>42704.086053240739</v>
      </c>
      <c r="T43" s="11">
        <v>42734.086053240739</v>
      </c>
    </row>
    <row r="44" spans="1:20" ht="30" customHeight="1" x14ac:dyDescent="0.2">
      <c r="A44" s="9">
        <v>1326</v>
      </c>
      <c r="B44" s="3" t="s">
        <v>1327</v>
      </c>
      <c r="C44" s="3" t="s">
        <v>5436</v>
      </c>
      <c r="D44" s="6">
        <v>100000</v>
      </c>
      <c r="E44" s="8">
        <v>1130</v>
      </c>
      <c r="F44" t="s">
        <v>8219</v>
      </c>
      <c r="G44" t="s">
        <v>8223</v>
      </c>
      <c r="H44" t="s">
        <v>8245</v>
      </c>
      <c r="I44">
        <v>1421348428</v>
      </c>
      <c r="J44">
        <v>1417460428</v>
      </c>
      <c r="K44" t="b">
        <v>0</v>
      </c>
      <c r="L44">
        <v>11</v>
      </c>
      <c r="M44" t="b">
        <v>0</v>
      </c>
      <c r="N44" t="s">
        <v>8271</v>
      </c>
      <c r="O44" s="9">
        <v>1</v>
      </c>
      <c r="P44">
        <v>102.73</v>
      </c>
      <c r="Q44" s="13" t="s">
        <v>8317</v>
      </c>
      <c r="R44" t="s">
        <v>8319</v>
      </c>
      <c r="S44" s="11">
        <v>41974.791990740734</v>
      </c>
      <c r="T44" s="11">
        <v>42019.791990740734</v>
      </c>
    </row>
    <row r="45" spans="1:20" ht="30" customHeight="1" x14ac:dyDescent="0.2">
      <c r="A45" s="9">
        <v>1327</v>
      </c>
      <c r="B45" s="3" t="s">
        <v>1328</v>
      </c>
      <c r="C45" s="3" t="s">
        <v>5437</v>
      </c>
      <c r="D45" s="6">
        <v>48000</v>
      </c>
      <c r="E45" s="8">
        <v>1705</v>
      </c>
      <c r="F45" t="s">
        <v>8219</v>
      </c>
      <c r="G45" t="s">
        <v>8223</v>
      </c>
      <c r="H45" t="s">
        <v>8245</v>
      </c>
      <c r="I45">
        <v>1432916235</v>
      </c>
      <c r="J45">
        <v>1430324235</v>
      </c>
      <c r="K45" t="b">
        <v>0</v>
      </c>
      <c r="L45">
        <v>41</v>
      </c>
      <c r="M45" t="b">
        <v>0</v>
      </c>
      <c r="N45" t="s">
        <v>8271</v>
      </c>
      <c r="O45" s="9">
        <v>4</v>
      </c>
      <c r="P45">
        <v>41.59</v>
      </c>
      <c r="Q45" s="13" t="s">
        <v>8317</v>
      </c>
      <c r="R45" t="s">
        <v>8319</v>
      </c>
      <c r="S45" s="11">
        <v>42123.678645833337</v>
      </c>
      <c r="T45" s="11">
        <v>42153.678645833337</v>
      </c>
    </row>
    <row r="46" spans="1:20" ht="30" customHeight="1" x14ac:dyDescent="0.2">
      <c r="A46" s="9">
        <v>1328</v>
      </c>
      <c r="B46" s="3" t="s">
        <v>1329</v>
      </c>
      <c r="C46" s="3" t="s">
        <v>5438</v>
      </c>
      <c r="D46" s="6">
        <v>75000</v>
      </c>
      <c r="E46" s="8">
        <v>1748</v>
      </c>
      <c r="F46" t="s">
        <v>8219</v>
      </c>
      <c r="G46" t="s">
        <v>8223</v>
      </c>
      <c r="H46" t="s">
        <v>8245</v>
      </c>
      <c r="I46">
        <v>1476458734</v>
      </c>
      <c r="J46">
        <v>1472570734</v>
      </c>
      <c r="K46" t="b">
        <v>0</v>
      </c>
      <c r="L46">
        <v>15</v>
      </c>
      <c r="M46" t="b">
        <v>0</v>
      </c>
      <c r="N46" t="s">
        <v>8271</v>
      </c>
      <c r="O46" s="9">
        <v>2</v>
      </c>
      <c r="P46">
        <v>116.53</v>
      </c>
      <c r="Q46" s="13" t="s">
        <v>8317</v>
      </c>
      <c r="R46" t="s">
        <v>8319</v>
      </c>
      <c r="S46" s="11">
        <v>42612.642754629633</v>
      </c>
      <c r="T46" s="11">
        <v>42657.642754629633</v>
      </c>
    </row>
    <row r="47" spans="1:20" ht="30" customHeight="1" x14ac:dyDescent="0.2">
      <c r="A47" s="9">
        <v>1329</v>
      </c>
      <c r="B47" s="3" t="s">
        <v>1330</v>
      </c>
      <c r="C47" s="3" t="s">
        <v>5439</v>
      </c>
      <c r="D47" s="6">
        <v>50000</v>
      </c>
      <c r="E47" s="8">
        <v>408</v>
      </c>
      <c r="F47" t="s">
        <v>8219</v>
      </c>
      <c r="G47" t="s">
        <v>8223</v>
      </c>
      <c r="H47" t="s">
        <v>8245</v>
      </c>
      <c r="I47">
        <v>1417501145</v>
      </c>
      <c r="J47">
        <v>1414041545</v>
      </c>
      <c r="K47" t="b">
        <v>0</v>
      </c>
      <c r="L47">
        <v>9</v>
      </c>
      <c r="M47" t="b">
        <v>0</v>
      </c>
      <c r="N47" t="s">
        <v>8271</v>
      </c>
      <c r="O47" s="9">
        <v>1</v>
      </c>
      <c r="P47">
        <v>45.33</v>
      </c>
      <c r="Q47" s="13" t="s">
        <v>8317</v>
      </c>
      <c r="R47" t="s">
        <v>8319</v>
      </c>
      <c r="S47" s="11">
        <v>41935.221585648149</v>
      </c>
      <c r="T47" s="11">
        <v>41975.263252314813</v>
      </c>
    </row>
    <row r="48" spans="1:20" ht="30" customHeight="1" x14ac:dyDescent="0.2">
      <c r="A48" s="9">
        <v>1330</v>
      </c>
      <c r="B48" s="3" t="s">
        <v>1331</v>
      </c>
      <c r="C48" s="3" t="s">
        <v>5440</v>
      </c>
      <c r="D48" s="6">
        <v>35000</v>
      </c>
      <c r="E48" s="8">
        <v>7873</v>
      </c>
      <c r="F48" t="s">
        <v>8219</v>
      </c>
      <c r="G48" t="s">
        <v>8223</v>
      </c>
      <c r="H48" t="s">
        <v>8245</v>
      </c>
      <c r="I48">
        <v>1467432000</v>
      </c>
      <c r="J48">
        <v>1464763109</v>
      </c>
      <c r="K48" t="b">
        <v>0</v>
      </c>
      <c r="L48">
        <v>50</v>
      </c>
      <c r="M48" t="b">
        <v>0</v>
      </c>
      <c r="N48" t="s">
        <v>8271</v>
      </c>
      <c r="O48" s="9">
        <v>22</v>
      </c>
      <c r="P48">
        <v>157.46</v>
      </c>
      <c r="Q48" s="13" t="s">
        <v>8317</v>
      </c>
      <c r="R48" t="s">
        <v>8319</v>
      </c>
      <c r="S48" s="11">
        <v>42522.276724537034</v>
      </c>
      <c r="T48" s="11">
        <v>42553.166666666672</v>
      </c>
    </row>
    <row r="49" spans="1:20" ht="30" customHeight="1" x14ac:dyDescent="0.2">
      <c r="A49" s="9">
        <v>1331</v>
      </c>
      <c r="B49" s="3" t="s">
        <v>1332</v>
      </c>
      <c r="C49" s="3" t="s">
        <v>5441</v>
      </c>
      <c r="D49" s="6">
        <v>250000</v>
      </c>
      <c r="E49" s="8">
        <v>3417</v>
      </c>
      <c r="F49" t="s">
        <v>8219</v>
      </c>
      <c r="G49" t="s">
        <v>8223</v>
      </c>
      <c r="H49" t="s">
        <v>8245</v>
      </c>
      <c r="I49">
        <v>1471435554</v>
      </c>
      <c r="J49">
        <v>1468843554</v>
      </c>
      <c r="K49" t="b">
        <v>0</v>
      </c>
      <c r="L49">
        <v>34</v>
      </c>
      <c r="M49" t="b">
        <v>0</v>
      </c>
      <c r="N49" t="s">
        <v>8271</v>
      </c>
      <c r="O49" s="9">
        <v>1</v>
      </c>
      <c r="P49">
        <v>100.5</v>
      </c>
      <c r="Q49" s="13" t="s">
        <v>8317</v>
      </c>
      <c r="R49" t="s">
        <v>8319</v>
      </c>
      <c r="S49" s="11">
        <v>42569.50409722222</v>
      </c>
      <c r="T49" s="11">
        <v>42599.50409722222</v>
      </c>
    </row>
    <row r="50" spans="1:20" ht="30" customHeight="1" x14ac:dyDescent="0.2">
      <c r="A50" s="9">
        <v>1332</v>
      </c>
      <c r="B50" s="3" t="s">
        <v>1333</v>
      </c>
      <c r="C50" s="3" t="s">
        <v>5442</v>
      </c>
      <c r="D50" s="6">
        <v>10115</v>
      </c>
      <c r="E50" s="8">
        <v>0</v>
      </c>
      <c r="F50" t="s">
        <v>8219</v>
      </c>
      <c r="G50" t="s">
        <v>8239</v>
      </c>
      <c r="H50" t="s">
        <v>8256</v>
      </c>
      <c r="I50">
        <v>1485480408</v>
      </c>
      <c r="J50">
        <v>1482888408</v>
      </c>
      <c r="K50" t="b">
        <v>0</v>
      </c>
      <c r="L50">
        <v>0</v>
      </c>
      <c r="M50" t="b">
        <v>0</v>
      </c>
      <c r="N50" t="s">
        <v>8271</v>
      </c>
      <c r="O50" s="9">
        <v>0</v>
      </c>
      <c r="P50">
        <v>0</v>
      </c>
      <c r="Q50" s="13" t="s">
        <v>8317</v>
      </c>
      <c r="R50" t="s">
        <v>8319</v>
      </c>
      <c r="S50" s="11">
        <v>42732.060277777782</v>
      </c>
      <c r="T50" s="11">
        <v>42762.060277777782</v>
      </c>
    </row>
    <row r="51" spans="1:20" ht="30" customHeight="1" x14ac:dyDescent="0.2">
      <c r="A51" s="9">
        <v>1333</v>
      </c>
      <c r="B51" s="3" t="s">
        <v>1334</v>
      </c>
      <c r="C51" s="3" t="s">
        <v>5443</v>
      </c>
      <c r="D51" s="6">
        <v>2500</v>
      </c>
      <c r="E51" s="8">
        <v>0</v>
      </c>
      <c r="F51" t="s">
        <v>8219</v>
      </c>
      <c r="G51" t="s">
        <v>8225</v>
      </c>
      <c r="H51" t="s">
        <v>8247</v>
      </c>
      <c r="I51">
        <v>1405478025</v>
      </c>
      <c r="J51">
        <v>1402886025</v>
      </c>
      <c r="K51" t="b">
        <v>0</v>
      </c>
      <c r="L51">
        <v>0</v>
      </c>
      <c r="M51" t="b">
        <v>0</v>
      </c>
      <c r="N51" t="s">
        <v>8271</v>
      </c>
      <c r="O51" s="9">
        <v>0</v>
      </c>
      <c r="P51">
        <v>0</v>
      </c>
      <c r="Q51" s="13" t="s">
        <v>8317</v>
      </c>
      <c r="R51" t="s">
        <v>8319</v>
      </c>
      <c r="S51" s="11">
        <v>41806.106770833336</v>
      </c>
      <c r="T51" s="11">
        <v>41836.106770833336</v>
      </c>
    </row>
    <row r="52" spans="1:20" ht="30" customHeight="1" x14ac:dyDescent="0.2">
      <c r="A52" s="9">
        <v>1334</v>
      </c>
      <c r="B52" s="3" t="s">
        <v>1335</v>
      </c>
      <c r="C52" s="3" t="s">
        <v>5444</v>
      </c>
      <c r="D52" s="6">
        <v>133000</v>
      </c>
      <c r="E52" s="8">
        <v>14303</v>
      </c>
      <c r="F52" t="s">
        <v>8219</v>
      </c>
      <c r="G52" t="s">
        <v>8223</v>
      </c>
      <c r="H52" t="s">
        <v>8245</v>
      </c>
      <c r="I52">
        <v>1457721287</v>
      </c>
      <c r="J52">
        <v>1455129287</v>
      </c>
      <c r="K52" t="b">
        <v>0</v>
      </c>
      <c r="L52">
        <v>276</v>
      </c>
      <c r="M52" t="b">
        <v>0</v>
      </c>
      <c r="N52" t="s">
        <v>8271</v>
      </c>
      <c r="O52" s="9">
        <v>11</v>
      </c>
      <c r="P52">
        <v>51.82</v>
      </c>
      <c r="Q52" s="13" t="s">
        <v>8317</v>
      </c>
      <c r="R52" t="s">
        <v>8319</v>
      </c>
      <c r="S52" s="11">
        <v>42410.774155092593</v>
      </c>
      <c r="T52" s="11">
        <v>42440.774155092593</v>
      </c>
    </row>
    <row r="53" spans="1:20" ht="30" customHeight="1" x14ac:dyDescent="0.2">
      <c r="A53" s="9">
        <v>1335</v>
      </c>
      <c r="B53" s="3" t="s">
        <v>1336</v>
      </c>
      <c r="C53" s="3" t="s">
        <v>5445</v>
      </c>
      <c r="D53" s="6">
        <v>25000</v>
      </c>
      <c r="E53" s="8">
        <v>4940</v>
      </c>
      <c r="F53" t="s">
        <v>8219</v>
      </c>
      <c r="G53" t="s">
        <v>8223</v>
      </c>
      <c r="H53" t="s">
        <v>8245</v>
      </c>
      <c r="I53">
        <v>1449354502</v>
      </c>
      <c r="J53">
        <v>1446762502</v>
      </c>
      <c r="K53" t="b">
        <v>0</v>
      </c>
      <c r="L53">
        <v>16</v>
      </c>
      <c r="M53" t="b">
        <v>0</v>
      </c>
      <c r="N53" t="s">
        <v>8271</v>
      </c>
      <c r="O53" s="9">
        <v>20</v>
      </c>
      <c r="P53">
        <v>308.75</v>
      </c>
      <c r="Q53" s="13" t="s">
        <v>8317</v>
      </c>
      <c r="R53" t="s">
        <v>8319</v>
      </c>
      <c r="S53" s="11">
        <v>42313.936365740738</v>
      </c>
      <c r="T53" s="11">
        <v>42343.936365740738</v>
      </c>
    </row>
    <row r="54" spans="1:20" ht="30" customHeight="1" x14ac:dyDescent="0.2">
      <c r="A54" s="9">
        <v>1336</v>
      </c>
      <c r="B54" s="3" t="s">
        <v>1337</v>
      </c>
      <c r="C54" s="3" t="s">
        <v>5446</v>
      </c>
      <c r="D54" s="6">
        <v>100000</v>
      </c>
      <c r="E54" s="8">
        <v>84947</v>
      </c>
      <c r="F54" t="s">
        <v>8219</v>
      </c>
      <c r="G54" t="s">
        <v>8223</v>
      </c>
      <c r="H54" t="s">
        <v>8245</v>
      </c>
      <c r="I54">
        <v>1418849028</v>
      </c>
      <c r="J54">
        <v>1415825028</v>
      </c>
      <c r="K54" t="b">
        <v>0</v>
      </c>
      <c r="L54">
        <v>224</v>
      </c>
      <c r="M54" t="b">
        <v>0</v>
      </c>
      <c r="N54" t="s">
        <v>8271</v>
      </c>
      <c r="O54" s="9">
        <v>85</v>
      </c>
      <c r="P54">
        <v>379.23</v>
      </c>
      <c r="Q54" s="13" t="s">
        <v>8317</v>
      </c>
      <c r="R54" t="s">
        <v>8319</v>
      </c>
      <c r="S54" s="11">
        <v>41955.863750000004</v>
      </c>
      <c r="T54" s="11">
        <v>41990.863750000004</v>
      </c>
    </row>
    <row r="55" spans="1:20" ht="30" customHeight="1" x14ac:dyDescent="0.2">
      <c r="A55" s="9">
        <v>1337</v>
      </c>
      <c r="B55" s="3" t="s">
        <v>1338</v>
      </c>
      <c r="C55" s="3" t="s">
        <v>5447</v>
      </c>
      <c r="D55" s="6">
        <v>50000</v>
      </c>
      <c r="E55" s="8">
        <v>24691</v>
      </c>
      <c r="F55" t="s">
        <v>8219</v>
      </c>
      <c r="G55" t="s">
        <v>8223</v>
      </c>
      <c r="H55" t="s">
        <v>8245</v>
      </c>
      <c r="I55">
        <v>1488549079</v>
      </c>
      <c r="J55">
        <v>1485957079</v>
      </c>
      <c r="K55" t="b">
        <v>0</v>
      </c>
      <c r="L55">
        <v>140</v>
      </c>
      <c r="M55" t="b">
        <v>0</v>
      </c>
      <c r="N55" t="s">
        <v>8271</v>
      </c>
      <c r="O55" s="9">
        <v>49</v>
      </c>
      <c r="P55">
        <v>176.36</v>
      </c>
      <c r="Q55" s="13" t="s">
        <v>8317</v>
      </c>
      <c r="R55" t="s">
        <v>8319</v>
      </c>
      <c r="S55" s="11">
        <v>42767.577303240745</v>
      </c>
      <c r="T55" s="11">
        <v>42797.577303240745</v>
      </c>
    </row>
    <row r="56" spans="1:20" ht="30" customHeight="1" x14ac:dyDescent="0.2">
      <c r="A56" s="9">
        <v>1338</v>
      </c>
      <c r="B56" s="3" t="s">
        <v>1339</v>
      </c>
      <c r="C56" s="3" t="s">
        <v>5448</v>
      </c>
      <c r="D56" s="6">
        <v>30000</v>
      </c>
      <c r="E56" s="8">
        <v>991</v>
      </c>
      <c r="F56" t="s">
        <v>8219</v>
      </c>
      <c r="G56" t="s">
        <v>8223</v>
      </c>
      <c r="H56" t="s">
        <v>8245</v>
      </c>
      <c r="I56">
        <v>1438543033</v>
      </c>
      <c r="J56">
        <v>1435951033</v>
      </c>
      <c r="K56" t="b">
        <v>0</v>
      </c>
      <c r="L56">
        <v>15</v>
      </c>
      <c r="M56" t="b">
        <v>0</v>
      </c>
      <c r="N56" t="s">
        <v>8271</v>
      </c>
      <c r="O56" s="9">
        <v>3</v>
      </c>
      <c r="P56">
        <v>66.069999999999993</v>
      </c>
      <c r="Q56" s="13" t="s">
        <v>8317</v>
      </c>
      <c r="R56" t="s">
        <v>8319</v>
      </c>
      <c r="S56" s="11">
        <v>42188.803622685184</v>
      </c>
      <c r="T56" s="11">
        <v>42218.803622685184</v>
      </c>
    </row>
    <row r="57" spans="1:20" ht="30" customHeight="1" x14ac:dyDescent="0.2">
      <c r="A57" s="9">
        <v>1339</v>
      </c>
      <c r="B57" s="3" t="s">
        <v>1340</v>
      </c>
      <c r="C57" s="3" t="s">
        <v>5449</v>
      </c>
      <c r="D57" s="6">
        <v>50000</v>
      </c>
      <c r="E57" s="8">
        <v>3317</v>
      </c>
      <c r="F57" t="s">
        <v>8219</v>
      </c>
      <c r="G57" t="s">
        <v>8223</v>
      </c>
      <c r="H57" t="s">
        <v>8245</v>
      </c>
      <c r="I57">
        <v>1418056315</v>
      </c>
      <c r="J57">
        <v>1414164715</v>
      </c>
      <c r="K57" t="b">
        <v>0</v>
      </c>
      <c r="L57">
        <v>37</v>
      </c>
      <c r="M57" t="b">
        <v>0</v>
      </c>
      <c r="N57" t="s">
        <v>8271</v>
      </c>
      <c r="O57" s="9">
        <v>7</v>
      </c>
      <c r="P57">
        <v>89.65</v>
      </c>
      <c r="Q57" s="13" t="s">
        <v>8317</v>
      </c>
      <c r="R57" t="s">
        <v>8319</v>
      </c>
      <c r="S57" s="11">
        <v>41936.647164351853</v>
      </c>
      <c r="T57" s="11">
        <v>41981.688831018517</v>
      </c>
    </row>
    <row r="58" spans="1:20" ht="30" customHeight="1" x14ac:dyDescent="0.2">
      <c r="A58" s="9">
        <v>1340</v>
      </c>
      <c r="B58" s="3" t="s">
        <v>1341</v>
      </c>
      <c r="C58" s="3" t="s">
        <v>5450</v>
      </c>
      <c r="D58" s="6">
        <v>1680</v>
      </c>
      <c r="E58" s="8">
        <v>0</v>
      </c>
      <c r="F58" t="s">
        <v>8219</v>
      </c>
      <c r="G58" t="s">
        <v>8223</v>
      </c>
      <c r="H58" t="s">
        <v>8245</v>
      </c>
      <c r="I58">
        <v>1408112253</v>
      </c>
      <c r="J58">
        <v>1405520253</v>
      </c>
      <c r="K58" t="b">
        <v>0</v>
      </c>
      <c r="L58">
        <v>0</v>
      </c>
      <c r="M58" t="b">
        <v>0</v>
      </c>
      <c r="N58" t="s">
        <v>8271</v>
      </c>
      <c r="O58" s="9">
        <v>0</v>
      </c>
      <c r="P58">
        <v>0</v>
      </c>
      <c r="Q58" s="13" t="s">
        <v>8317</v>
      </c>
      <c r="R58" t="s">
        <v>8319</v>
      </c>
      <c r="S58" s="11">
        <v>41836.595520833333</v>
      </c>
      <c r="T58" s="11">
        <v>41866.595520833333</v>
      </c>
    </row>
    <row r="59" spans="1:20" ht="30" customHeight="1" x14ac:dyDescent="0.2">
      <c r="A59" s="9">
        <v>1341</v>
      </c>
      <c r="B59" s="3" t="s">
        <v>1342</v>
      </c>
      <c r="C59" s="3" t="s">
        <v>5451</v>
      </c>
      <c r="D59" s="6">
        <v>25000</v>
      </c>
      <c r="E59" s="8">
        <v>17590</v>
      </c>
      <c r="F59" t="s">
        <v>8219</v>
      </c>
      <c r="G59" t="s">
        <v>8224</v>
      </c>
      <c r="H59" t="s">
        <v>8246</v>
      </c>
      <c r="I59">
        <v>1475333917</v>
      </c>
      <c r="J59">
        <v>1472569117</v>
      </c>
      <c r="K59" t="b">
        <v>0</v>
      </c>
      <c r="L59">
        <v>46</v>
      </c>
      <c r="M59" t="b">
        <v>0</v>
      </c>
      <c r="N59" t="s">
        <v>8271</v>
      </c>
      <c r="O59" s="9">
        <v>70</v>
      </c>
      <c r="P59">
        <v>382.39</v>
      </c>
      <c r="Q59" s="13" t="s">
        <v>8317</v>
      </c>
      <c r="R59" t="s">
        <v>8319</v>
      </c>
      <c r="S59" s="11">
        <v>42612.624039351853</v>
      </c>
      <c r="T59" s="11">
        <v>42644.624039351853</v>
      </c>
    </row>
    <row r="60" spans="1:20" ht="30" customHeight="1" x14ac:dyDescent="0.2">
      <c r="A60" s="9">
        <v>1342</v>
      </c>
      <c r="B60" s="3" t="s">
        <v>1343</v>
      </c>
      <c r="C60" s="3" t="s">
        <v>5452</v>
      </c>
      <c r="D60" s="6">
        <v>50000</v>
      </c>
      <c r="E60" s="8">
        <v>100</v>
      </c>
      <c r="F60" t="s">
        <v>8219</v>
      </c>
      <c r="G60" t="s">
        <v>8223</v>
      </c>
      <c r="H60" t="s">
        <v>8245</v>
      </c>
      <c r="I60">
        <v>1437161739</v>
      </c>
      <c r="J60">
        <v>1434569739</v>
      </c>
      <c r="K60" t="b">
        <v>0</v>
      </c>
      <c r="L60">
        <v>1</v>
      </c>
      <c r="M60" t="b">
        <v>0</v>
      </c>
      <c r="N60" t="s">
        <v>8271</v>
      </c>
      <c r="O60" s="9">
        <v>0</v>
      </c>
      <c r="P60">
        <v>100</v>
      </c>
      <c r="Q60" s="13" t="s">
        <v>8317</v>
      </c>
      <c r="R60" t="s">
        <v>8319</v>
      </c>
      <c r="S60" s="11">
        <v>42172.816423611104</v>
      </c>
      <c r="T60" s="11">
        <v>42202.816423611104</v>
      </c>
    </row>
    <row r="61" spans="1:20" ht="30" customHeight="1" x14ac:dyDescent="0.2">
      <c r="A61" s="9">
        <v>1343</v>
      </c>
      <c r="B61" s="3" t="s">
        <v>1344</v>
      </c>
      <c r="C61" s="3" t="s">
        <v>5453</v>
      </c>
      <c r="D61" s="6">
        <v>50000</v>
      </c>
      <c r="E61" s="8">
        <v>51149</v>
      </c>
      <c r="F61" t="s">
        <v>8219</v>
      </c>
      <c r="G61" t="s">
        <v>8223</v>
      </c>
      <c r="H61" t="s">
        <v>8245</v>
      </c>
      <c r="I61">
        <v>1471579140</v>
      </c>
      <c r="J61">
        <v>1466512683</v>
      </c>
      <c r="K61" t="b">
        <v>0</v>
      </c>
      <c r="L61">
        <v>323</v>
      </c>
      <c r="M61" t="b">
        <v>0</v>
      </c>
      <c r="N61" t="s">
        <v>8271</v>
      </c>
      <c r="O61" s="9">
        <v>102</v>
      </c>
      <c r="P61">
        <v>158.36000000000001</v>
      </c>
      <c r="Q61" s="13" t="s">
        <v>8317</v>
      </c>
      <c r="R61" t="s">
        <v>8319</v>
      </c>
      <c r="S61" s="11">
        <v>42542.526423611111</v>
      </c>
      <c r="T61" s="11">
        <v>42601.165972222225</v>
      </c>
    </row>
  </sheetData>
  <conditionalFormatting sqref="F1:F61">
    <cfRule type="containsText" dxfId="36" priority="4" operator="containsText" text="successful">
      <formula>NOT(ISERROR(SEARCH("successful",F1)))</formula>
    </cfRule>
    <cfRule type="containsText" dxfId="35" priority="5" operator="containsText" text="live">
      <formula>NOT(ISERROR(SEARCH("live",F1)))</formula>
    </cfRule>
    <cfRule type="containsText" dxfId="34" priority="6" operator="containsText" text="canceled">
      <formula>NOT(ISERROR(SEARCH("canceled",F1)))</formula>
    </cfRule>
    <cfRule type="containsText" dxfId="33" priority="7" operator="containsText" text="failed">
      <formula>NOT(ISERROR(SEARCH("failed",F1)))</formula>
    </cfRule>
    <cfRule type="containsText" dxfId="32" priority="8" operator="containsText" text="successful">
      <formula>NOT(ISERROR(SEARCH("successful",F1)))</formula>
    </cfRule>
    <cfRule type="containsText" dxfId="31" priority="9" operator="containsText" text="live">
      <formula>NOT(ISERROR(SEARCH("live",F1)))</formula>
    </cfRule>
  </conditionalFormatting>
  <conditionalFormatting sqref="O2:O61 O1:P1 R1:T1">
    <cfRule type="colorScale" priority="1">
      <colorScale>
        <cfvo type="percent" val="0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num" val="0"/>
        <cfvo type="num" val="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AC22D-D237-294D-8EE0-A4F086E6F408}">
  <dimension ref="A1:T201"/>
  <sheetViews>
    <sheetView workbookViewId="0">
      <selection sqref="A1:T121"/>
    </sheetView>
  </sheetViews>
  <sheetFormatPr baseColWidth="10" defaultRowHeight="15" x14ac:dyDescent="0.2"/>
  <cols>
    <col min="2" max="2" width="58.33203125" customWidth="1"/>
    <col min="3" max="3" width="74.33203125" customWidth="1"/>
  </cols>
  <sheetData>
    <row r="1" spans="1:20" ht="16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6" t="s">
        <v>8366</v>
      </c>
    </row>
    <row r="2" spans="1:20" ht="30" customHeight="1" x14ac:dyDescent="0.2">
      <c r="A2" s="9">
        <v>660</v>
      </c>
      <c r="B2" s="3" t="s">
        <v>661</v>
      </c>
      <c r="C2" s="3" t="s">
        <v>4770</v>
      </c>
      <c r="D2" s="6">
        <v>50000</v>
      </c>
      <c r="E2" s="8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 s="9">
        <v>3</v>
      </c>
      <c r="P2">
        <v>84.94</v>
      </c>
      <c r="Q2" s="13" t="s">
        <v>8317</v>
      </c>
      <c r="R2" t="s">
        <v>8319</v>
      </c>
      <c r="S2" s="11">
        <v>41922.741655092592</v>
      </c>
      <c r="T2" s="11">
        <v>41952.783321759263</v>
      </c>
    </row>
    <row r="3" spans="1:20" ht="30" customHeight="1" x14ac:dyDescent="0.2">
      <c r="A3" s="9">
        <v>661</v>
      </c>
      <c r="B3" s="3" t="s">
        <v>662</v>
      </c>
      <c r="C3" s="3" t="s">
        <v>4771</v>
      </c>
      <c r="D3" s="6">
        <v>10000</v>
      </c>
      <c r="E3" s="8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 s="9">
        <v>1</v>
      </c>
      <c r="P3">
        <v>10.56</v>
      </c>
      <c r="Q3" s="13" t="s">
        <v>8317</v>
      </c>
      <c r="R3" t="s">
        <v>8319</v>
      </c>
      <c r="S3" s="11">
        <v>42636.645358796297</v>
      </c>
      <c r="T3" s="11">
        <v>42666.645358796297</v>
      </c>
    </row>
    <row r="4" spans="1:20" ht="30" customHeight="1" x14ac:dyDescent="0.2">
      <c r="A4" s="9">
        <v>662</v>
      </c>
      <c r="B4" s="3" t="s">
        <v>663</v>
      </c>
      <c r="C4" s="3" t="s">
        <v>4772</v>
      </c>
      <c r="D4" s="6">
        <v>39000</v>
      </c>
      <c r="E4" s="8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 s="9">
        <v>0</v>
      </c>
      <c r="P4">
        <v>39</v>
      </c>
      <c r="Q4" s="13" t="s">
        <v>8317</v>
      </c>
      <c r="R4" t="s">
        <v>8319</v>
      </c>
      <c r="S4" s="11">
        <v>41990.438043981485</v>
      </c>
      <c r="T4" s="11">
        <v>42020.438043981485</v>
      </c>
    </row>
    <row r="5" spans="1:20" ht="30" customHeight="1" x14ac:dyDescent="0.2">
      <c r="A5" s="9">
        <v>663</v>
      </c>
      <c r="B5" s="3" t="s">
        <v>664</v>
      </c>
      <c r="C5" s="3" t="s">
        <v>4773</v>
      </c>
      <c r="D5" s="6">
        <v>200000</v>
      </c>
      <c r="E5" s="8">
        <v>700</v>
      </c>
      <c r="F5" t="s">
        <v>8220</v>
      </c>
      <c r="G5" t="s">
        <v>8231</v>
      </c>
      <c r="H5" t="s">
        <v>8252</v>
      </c>
      <c r="I5">
        <v>1437250456</v>
      </c>
      <c r="J5">
        <v>1434658456</v>
      </c>
      <c r="K5" t="b">
        <v>0</v>
      </c>
      <c r="L5">
        <v>7</v>
      </c>
      <c r="M5" t="b">
        <v>0</v>
      </c>
      <c r="N5" t="s">
        <v>8271</v>
      </c>
      <c r="O5" s="9">
        <v>0</v>
      </c>
      <c r="P5">
        <v>100</v>
      </c>
      <c r="Q5" s="13" t="s">
        <v>8317</v>
      </c>
      <c r="R5" t="s">
        <v>8319</v>
      </c>
      <c r="S5" s="11">
        <v>42173.843240740738</v>
      </c>
      <c r="T5" s="11">
        <v>42203.843240740738</v>
      </c>
    </row>
    <row r="6" spans="1:20" ht="30" customHeight="1" x14ac:dyDescent="0.2">
      <c r="A6" s="9">
        <v>664</v>
      </c>
      <c r="B6" s="3" t="s">
        <v>665</v>
      </c>
      <c r="C6" s="3" t="s">
        <v>4774</v>
      </c>
      <c r="D6" s="6">
        <v>12000</v>
      </c>
      <c r="E6" s="8">
        <v>904</v>
      </c>
      <c r="F6" t="s">
        <v>8220</v>
      </c>
      <c r="G6" t="s">
        <v>8223</v>
      </c>
      <c r="H6" t="s">
        <v>8245</v>
      </c>
      <c r="I6">
        <v>1428940775</v>
      </c>
      <c r="J6">
        <v>1426348775</v>
      </c>
      <c r="K6" t="b">
        <v>0</v>
      </c>
      <c r="L6">
        <v>29</v>
      </c>
      <c r="M6" t="b">
        <v>0</v>
      </c>
      <c r="N6" t="s">
        <v>8271</v>
      </c>
      <c r="O6" s="9">
        <v>8</v>
      </c>
      <c r="P6">
        <v>31.17</v>
      </c>
      <c r="Q6" s="13" t="s">
        <v>8317</v>
      </c>
      <c r="R6" t="s">
        <v>8319</v>
      </c>
      <c r="S6" s="11">
        <v>42077.666377314818</v>
      </c>
      <c r="T6" s="11">
        <v>42107.666377314818</v>
      </c>
    </row>
    <row r="7" spans="1:20" ht="30" customHeight="1" x14ac:dyDescent="0.2">
      <c r="A7" s="9">
        <v>665</v>
      </c>
      <c r="B7" s="3" t="s">
        <v>666</v>
      </c>
      <c r="C7" s="3" t="s">
        <v>4775</v>
      </c>
      <c r="D7" s="6">
        <v>10000</v>
      </c>
      <c r="E7" s="8">
        <v>1864</v>
      </c>
      <c r="F7" t="s">
        <v>8220</v>
      </c>
      <c r="G7" t="s">
        <v>8223</v>
      </c>
      <c r="H7" t="s">
        <v>8245</v>
      </c>
      <c r="I7">
        <v>1484327061</v>
      </c>
      <c r="J7">
        <v>1479143061</v>
      </c>
      <c r="K7" t="b">
        <v>0</v>
      </c>
      <c r="L7">
        <v>12</v>
      </c>
      <c r="M7" t="b">
        <v>0</v>
      </c>
      <c r="N7" t="s">
        <v>8271</v>
      </c>
      <c r="O7" s="9">
        <v>19</v>
      </c>
      <c r="P7">
        <v>155.33000000000001</v>
      </c>
      <c r="Q7" s="13" t="s">
        <v>8317</v>
      </c>
      <c r="R7" t="s">
        <v>8319</v>
      </c>
      <c r="S7" s="11">
        <v>42688.711354166662</v>
      </c>
      <c r="T7" s="11">
        <v>42748.711354166662</v>
      </c>
    </row>
    <row r="8" spans="1:20" ht="30" customHeight="1" x14ac:dyDescent="0.2">
      <c r="A8" s="9">
        <v>666</v>
      </c>
      <c r="B8" s="3" t="s">
        <v>667</v>
      </c>
      <c r="C8" s="3" t="s">
        <v>4776</v>
      </c>
      <c r="D8" s="6">
        <v>200000</v>
      </c>
      <c r="E8" s="8">
        <v>8</v>
      </c>
      <c r="F8" t="s">
        <v>8220</v>
      </c>
      <c r="G8" t="s">
        <v>8223</v>
      </c>
      <c r="H8" t="s">
        <v>8245</v>
      </c>
      <c r="I8">
        <v>1408305498</v>
      </c>
      <c r="J8">
        <v>1405713498</v>
      </c>
      <c r="K8" t="b">
        <v>0</v>
      </c>
      <c r="L8">
        <v>4</v>
      </c>
      <c r="M8" t="b">
        <v>0</v>
      </c>
      <c r="N8" t="s">
        <v>8271</v>
      </c>
      <c r="O8" s="9">
        <v>0</v>
      </c>
      <c r="P8">
        <v>2</v>
      </c>
      <c r="Q8" s="13" t="s">
        <v>8317</v>
      </c>
      <c r="R8" t="s">
        <v>8319</v>
      </c>
      <c r="S8" s="11">
        <v>41838.832152777781</v>
      </c>
      <c r="T8" s="11">
        <v>41868.832152777781</v>
      </c>
    </row>
    <row r="9" spans="1:20" ht="30" customHeight="1" x14ac:dyDescent="0.2">
      <c r="A9" s="9">
        <v>667</v>
      </c>
      <c r="B9" s="3" t="s">
        <v>668</v>
      </c>
      <c r="C9" s="3" t="s">
        <v>4777</v>
      </c>
      <c r="D9" s="6">
        <v>50000</v>
      </c>
      <c r="E9" s="8">
        <v>5010</v>
      </c>
      <c r="F9" t="s">
        <v>8220</v>
      </c>
      <c r="G9" t="s">
        <v>8236</v>
      </c>
      <c r="H9" t="s">
        <v>8248</v>
      </c>
      <c r="I9">
        <v>1477731463</v>
      </c>
      <c r="J9">
        <v>1474275463</v>
      </c>
      <c r="K9" t="b">
        <v>0</v>
      </c>
      <c r="L9">
        <v>28</v>
      </c>
      <c r="M9" t="b">
        <v>0</v>
      </c>
      <c r="N9" t="s">
        <v>8271</v>
      </c>
      <c r="O9" s="9">
        <v>10</v>
      </c>
      <c r="P9">
        <v>178.93</v>
      </c>
      <c r="Q9" s="13" t="s">
        <v>8317</v>
      </c>
      <c r="R9" t="s">
        <v>8319</v>
      </c>
      <c r="S9" s="11">
        <v>42632.373414351852</v>
      </c>
      <c r="T9" s="11">
        <v>42672.373414351852</v>
      </c>
    </row>
    <row r="10" spans="1:20" ht="30" customHeight="1" x14ac:dyDescent="0.2">
      <c r="A10" s="9">
        <v>668</v>
      </c>
      <c r="B10" s="3" t="s">
        <v>669</v>
      </c>
      <c r="C10" s="3" t="s">
        <v>4778</v>
      </c>
      <c r="D10" s="6">
        <v>15000</v>
      </c>
      <c r="E10" s="8">
        <v>684</v>
      </c>
      <c r="F10" t="s">
        <v>8220</v>
      </c>
      <c r="G10" t="s">
        <v>8223</v>
      </c>
      <c r="H10" t="s">
        <v>8245</v>
      </c>
      <c r="I10">
        <v>1431374222</v>
      </c>
      <c r="J10">
        <v>1427486222</v>
      </c>
      <c r="K10" t="b">
        <v>0</v>
      </c>
      <c r="L10">
        <v>25</v>
      </c>
      <c r="M10" t="b">
        <v>0</v>
      </c>
      <c r="N10" t="s">
        <v>8271</v>
      </c>
      <c r="O10" s="9">
        <v>5</v>
      </c>
      <c r="P10">
        <v>27.36</v>
      </c>
      <c r="Q10" s="13" t="s">
        <v>8317</v>
      </c>
      <c r="R10" t="s">
        <v>8319</v>
      </c>
      <c r="S10" s="11">
        <v>42090.831273148149</v>
      </c>
      <c r="T10" s="11">
        <v>42135.831273148149</v>
      </c>
    </row>
    <row r="11" spans="1:20" ht="30" customHeight="1" x14ac:dyDescent="0.2">
      <c r="A11" s="9">
        <v>669</v>
      </c>
      <c r="B11" s="3" t="s">
        <v>670</v>
      </c>
      <c r="C11" s="3" t="s">
        <v>4779</v>
      </c>
      <c r="D11" s="6">
        <v>200000</v>
      </c>
      <c r="E11" s="8">
        <v>43015</v>
      </c>
      <c r="F11" t="s">
        <v>8220</v>
      </c>
      <c r="G11" t="s">
        <v>8234</v>
      </c>
      <c r="H11" t="s">
        <v>8254</v>
      </c>
      <c r="I11">
        <v>1467817258</v>
      </c>
      <c r="J11">
        <v>1465225258</v>
      </c>
      <c r="K11" t="b">
        <v>0</v>
      </c>
      <c r="L11">
        <v>28</v>
      </c>
      <c r="M11" t="b">
        <v>0</v>
      </c>
      <c r="N11" t="s">
        <v>8271</v>
      </c>
      <c r="O11" s="9">
        <v>22</v>
      </c>
      <c r="P11">
        <v>1536.25</v>
      </c>
      <c r="Q11" s="13" t="s">
        <v>8317</v>
      </c>
      <c r="R11" t="s">
        <v>8319</v>
      </c>
      <c r="S11" s="11">
        <v>42527.625671296293</v>
      </c>
      <c r="T11" s="11">
        <v>42557.625671296293</v>
      </c>
    </row>
    <row r="12" spans="1:20" ht="30" customHeight="1" x14ac:dyDescent="0.2">
      <c r="A12" s="9">
        <v>670</v>
      </c>
      <c r="B12" s="3" t="s">
        <v>671</v>
      </c>
      <c r="C12" s="3" t="s">
        <v>4780</v>
      </c>
      <c r="D12" s="6">
        <v>90000</v>
      </c>
      <c r="E12" s="8">
        <v>26349</v>
      </c>
      <c r="F12" t="s">
        <v>8220</v>
      </c>
      <c r="G12" t="s">
        <v>8236</v>
      </c>
      <c r="H12" t="s">
        <v>8248</v>
      </c>
      <c r="I12">
        <v>1466323800</v>
      </c>
      <c r="J12">
        <v>1463418120</v>
      </c>
      <c r="K12" t="b">
        <v>0</v>
      </c>
      <c r="L12">
        <v>310</v>
      </c>
      <c r="M12" t="b">
        <v>0</v>
      </c>
      <c r="N12" t="s">
        <v>8271</v>
      </c>
      <c r="O12" s="9">
        <v>29</v>
      </c>
      <c r="P12">
        <v>85</v>
      </c>
      <c r="Q12" s="13" t="s">
        <v>8317</v>
      </c>
      <c r="R12" t="s">
        <v>8319</v>
      </c>
      <c r="S12" s="11">
        <v>42506.709722222222</v>
      </c>
      <c r="T12" s="11">
        <v>42540.340277777781</v>
      </c>
    </row>
    <row r="13" spans="1:20" ht="30" customHeight="1" x14ac:dyDescent="0.2">
      <c r="A13" s="9">
        <v>671</v>
      </c>
      <c r="B13" s="3" t="s">
        <v>672</v>
      </c>
      <c r="C13" s="3" t="s">
        <v>4781</v>
      </c>
      <c r="D13" s="6">
        <v>30000</v>
      </c>
      <c r="E13" s="8">
        <v>11828</v>
      </c>
      <c r="F13" t="s">
        <v>8220</v>
      </c>
      <c r="G13" t="s">
        <v>8223</v>
      </c>
      <c r="H13" t="s">
        <v>8245</v>
      </c>
      <c r="I13">
        <v>1421208000</v>
      </c>
      <c r="J13">
        <v>1418315852</v>
      </c>
      <c r="K13" t="b">
        <v>0</v>
      </c>
      <c r="L13">
        <v>15</v>
      </c>
      <c r="M13" t="b">
        <v>0</v>
      </c>
      <c r="N13" t="s">
        <v>8271</v>
      </c>
      <c r="O13" s="9">
        <v>39</v>
      </c>
      <c r="P13">
        <v>788.53</v>
      </c>
      <c r="Q13" s="13" t="s">
        <v>8317</v>
      </c>
      <c r="R13" t="s">
        <v>8319</v>
      </c>
      <c r="S13" s="11">
        <v>41984.692731481482</v>
      </c>
      <c r="T13" s="11">
        <v>42018.166666666672</v>
      </c>
    </row>
    <row r="14" spans="1:20" ht="30" customHeight="1" x14ac:dyDescent="0.2">
      <c r="A14" s="9">
        <v>672</v>
      </c>
      <c r="B14" s="3" t="s">
        <v>673</v>
      </c>
      <c r="C14" s="3" t="s">
        <v>4782</v>
      </c>
      <c r="D14" s="6">
        <v>50000</v>
      </c>
      <c r="E14" s="8">
        <v>10814</v>
      </c>
      <c r="F14" t="s">
        <v>8220</v>
      </c>
      <c r="G14" t="s">
        <v>8223</v>
      </c>
      <c r="H14" t="s">
        <v>8245</v>
      </c>
      <c r="I14">
        <v>1420088340</v>
      </c>
      <c r="J14">
        <v>1417410964</v>
      </c>
      <c r="K14" t="b">
        <v>0</v>
      </c>
      <c r="L14">
        <v>215</v>
      </c>
      <c r="M14" t="b">
        <v>0</v>
      </c>
      <c r="N14" t="s">
        <v>8271</v>
      </c>
      <c r="O14" s="9">
        <v>22</v>
      </c>
      <c r="P14">
        <v>50.3</v>
      </c>
      <c r="Q14" s="13" t="s">
        <v>8317</v>
      </c>
      <c r="R14" t="s">
        <v>8319</v>
      </c>
      <c r="S14" s="11">
        <v>41974.219490740739</v>
      </c>
      <c r="T14" s="11">
        <v>42005.207638888889</v>
      </c>
    </row>
    <row r="15" spans="1:20" ht="30" customHeight="1" x14ac:dyDescent="0.2">
      <c r="A15" s="9">
        <v>673</v>
      </c>
      <c r="B15" s="3" t="s">
        <v>674</v>
      </c>
      <c r="C15" s="3" t="s">
        <v>4783</v>
      </c>
      <c r="D15" s="6">
        <v>100000</v>
      </c>
      <c r="E15" s="8">
        <v>205</v>
      </c>
      <c r="F15" t="s">
        <v>8220</v>
      </c>
      <c r="G15" t="s">
        <v>8223</v>
      </c>
      <c r="H15" t="s">
        <v>8245</v>
      </c>
      <c r="I15">
        <v>1409602217</v>
      </c>
      <c r="J15">
        <v>1405714217</v>
      </c>
      <c r="K15" t="b">
        <v>0</v>
      </c>
      <c r="L15">
        <v>3</v>
      </c>
      <c r="M15" t="b">
        <v>0</v>
      </c>
      <c r="N15" t="s">
        <v>8271</v>
      </c>
      <c r="O15" s="9">
        <v>0</v>
      </c>
      <c r="P15">
        <v>68.33</v>
      </c>
      <c r="Q15" s="13" t="s">
        <v>8317</v>
      </c>
      <c r="R15" t="s">
        <v>8319</v>
      </c>
      <c r="S15" s="11">
        <v>41838.840474537035</v>
      </c>
      <c r="T15" s="11">
        <v>41883.840474537035</v>
      </c>
    </row>
    <row r="16" spans="1:20" ht="30" customHeight="1" x14ac:dyDescent="0.2">
      <c r="A16" s="9">
        <v>674</v>
      </c>
      <c r="B16" s="3" t="s">
        <v>675</v>
      </c>
      <c r="C16" s="3" t="s">
        <v>4784</v>
      </c>
      <c r="D16" s="6">
        <v>50000</v>
      </c>
      <c r="E16" s="8">
        <v>15</v>
      </c>
      <c r="F16" t="s">
        <v>8220</v>
      </c>
      <c r="G16" t="s">
        <v>8223</v>
      </c>
      <c r="H16" t="s">
        <v>8245</v>
      </c>
      <c r="I16">
        <v>1407811627</v>
      </c>
      <c r="J16">
        <v>1402627627</v>
      </c>
      <c r="K16" t="b">
        <v>0</v>
      </c>
      <c r="L16">
        <v>2</v>
      </c>
      <c r="M16" t="b">
        <v>0</v>
      </c>
      <c r="N16" t="s">
        <v>8271</v>
      </c>
      <c r="O16" s="9">
        <v>0</v>
      </c>
      <c r="P16">
        <v>7.5</v>
      </c>
      <c r="Q16" s="13" t="s">
        <v>8317</v>
      </c>
      <c r="R16" t="s">
        <v>8319</v>
      </c>
      <c r="S16" s="11">
        <v>41803.116053240738</v>
      </c>
      <c r="T16" s="11">
        <v>41863.116053240738</v>
      </c>
    </row>
    <row r="17" spans="1:20" ht="30" customHeight="1" x14ac:dyDescent="0.2">
      <c r="A17" s="9">
        <v>675</v>
      </c>
      <c r="B17" s="3" t="s">
        <v>676</v>
      </c>
      <c r="C17" s="3" t="s">
        <v>4785</v>
      </c>
      <c r="D17" s="6">
        <v>6000</v>
      </c>
      <c r="E17" s="8">
        <v>891</v>
      </c>
      <c r="F17" t="s">
        <v>8220</v>
      </c>
      <c r="G17" t="s">
        <v>8223</v>
      </c>
      <c r="H17" t="s">
        <v>8245</v>
      </c>
      <c r="I17">
        <v>1420095540</v>
      </c>
      <c r="J17">
        <v>1417558804</v>
      </c>
      <c r="K17" t="b">
        <v>0</v>
      </c>
      <c r="L17">
        <v>26</v>
      </c>
      <c r="M17" t="b">
        <v>0</v>
      </c>
      <c r="N17" t="s">
        <v>8271</v>
      </c>
      <c r="O17" s="9">
        <v>15</v>
      </c>
      <c r="P17">
        <v>34.270000000000003</v>
      </c>
      <c r="Q17" s="13" t="s">
        <v>8317</v>
      </c>
      <c r="R17" t="s">
        <v>8319</v>
      </c>
      <c r="S17" s="11">
        <v>41975.930601851855</v>
      </c>
      <c r="T17" s="11">
        <v>42005.290972222225</v>
      </c>
    </row>
    <row r="18" spans="1:20" ht="30" customHeight="1" x14ac:dyDescent="0.2">
      <c r="A18" s="9">
        <v>676</v>
      </c>
      <c r="B18" s="3" t="s">
        <v>677</v>
      </c>
      <c r="C18" s="3" t="s">
        <v>4786</v>
      </c>
      <c r="D18" s="6">
        <v>100000</v>
      </c>
      <c r="E18" s="8">
        <v>1471</v>
      </c>
      <c r="F18" t="s">
        <v>8220</v>
      </c>
      <c r="G18" t="s">
        <v>8228</v>
      </c>
      <c r="H18" t="s">
        <v>8250</v>
      </c>
      <c r="I18">
        <v>1423333581</v>
      </c>
      <c r="J18">
        <v>1420741581</v>
      </c>
      <c r="K18" t="b">
        <v>0</v>
      </c>
      <c r="L18">
        <v>24</v>
      </c>
      <c r="M18" t="b">
        <v>0</v>
      </c>
      <c r="N18" t="s">
        <v>8271</v>
      </c>
      <c r="O18" s="9">
        <v>1</v>
      </c>
      <c r="P18">
        <v>61.29</v>
      </c>
      <c r="Q18" s="13" t="s">
        <v>8317</v>
      </c>
      <c r="R18" t="s">
        <v>8319</v>
      </c>
      <c r="S18" s="11">
        <v>42012.768298611118</v>
      </c>
      <c r="T18" s="11">
        <v>42042.768298611118</v>
      </c>
    </row>
    <row r="19" spans="1:20" ht="30" customHeight="1" x14ac:dyDescent="0.2">
      <c r="A19" s="9">
        <v>677</v>
      </c>
      <c r="B19" s="3" t="s">
        <v>678</v>
      </c>
      <c r="C19" s="3" t="s">
        <v>4787</v>
      </c>
      <c r="D19" s="6">
        <v>50000</v>
      </c>
      <c r="E19" s="8">
        <v>12792</v>
      </c>
      <c r="F19" t="s">
        <v>8220</v>
      </c>
      <c r="G19" t="s">
        <v>8236</v>
      </c>
      <c r="H19" t="s">
        <v>8248</v>
      </c>
      <c r="I19">
        <v>1467106895</v>
      </c>
      <c r="J19">
        <v>1463218895</v>
      </c>
      <c r="K19" t="b">
        <v>0</v>
      </c>
      <c r="L19">
        <v>96</v>
      </c>
      <c r="M19" t="b">
        <v>0</v>
      </c>
      <c r="N19" t="s">
        <v>8271</v>
      </c>
      <c r="O19" s="9">
        <v>26</v>
      </c>
      <c r="P19">
        <v>133.25</v>
      </c>
      <c r="Q19" s="13" t="s">
        <v>8317</v>
      </c>
      <c r="R19" t="s">
        <v>8319</v>
      </c>
      <c r="S19" s="11">
        <v>42504.403877314813</v>
      </c>
      <c r="T19" s="11">
        <v>42549.403877314813</v>
      </c>
    </row>
    <row r="20" spans="1:20" ht="30" customHeight="1" x14ac:dyDescent="0.2">
      <c r="A20" s="9">
        <v>678</v>
      </c>
      <c r="B20" s="3" t="s">
        <v>679</v>
      </c>
      <c r="C20" s="3" t="s">
        <v>4788</v>
      </c>
      <c r="D20" s="6">
        <v>29000</v>
      </c>
      <c r="E20" s="8">
        <v>1108</v>
      </c>
      <c r="F20" t="s">
        <v>8220</v>
      </c>
      <c r="G20" t="s">
        <v>8223</v>
      </c>
      <c r="H20" t="s">
        <v>8245</v>
      </c>
      <c r="I20">
        <v>1463821338</v>
      </c>
      <c r="J20">
        <v>1461229338</v>
      </c>
      <c r="K20" t="b">
        <v>0</v>
      </c>
      <c r="L20">
        <v>17</v>
      </c>
      <c r="M20" t="b">
        <v>0</v>
      </c>
      <c r="N20" t="s">
        <v>8271</v>
      </c>
      <c r="O20" s="9">
        <v>4</v>
      </c>
      <c r="P20">
        <v>65.180000000000007</v>
      </c>
      <c r="Q20" s="13" t="s">
        <v>8317</v>
      </c>
      <c r="R20" t="s">
        <v>8319</v>
      </c>
      <c r="S20" s="11">
        <v>42481.376597222217</v>
      </c>
      <c r="T20" s="11">
        <v>42511.376597222217</v>
      </c>
    </row>
    <row r="21" spans="1:20" ht="30" customHeight="1" x14ac:dyDescent="0.2">
      <c r="A21" s="9">
        <v>679</v>
      </c>
      <c r="B21" s="3" t="s">
        <v>680</v>
      </c>
      <c r="C21" s="3" t="s">
        <v>4789</v>
      </c>
      <c r="D21" s="6">
        <v>57000</v>
      </c>
      <c r="E21" s="8">
        <v>8827</v>
      </c>
      <c r="F21" t="s">
        <v>8220</v>
      </c>
      <c r="G21" t="s">
        <v>8223</v>
      </c>
      <c r="H21" t="s">
        <v>8245</v>
      </c>
      <c r="I21">
        <v>1472920909</v>
      </c>
      <c r="J21">
        <v>1467736909</v>
      </c>
      <c r="K21" t="b">
        <v>0</v>
      </c>
      <c r="L21">
        <v>94</v>
      </c>
      <c r="M21" t="b">
        <v>0</v>
      </c>
      <c r="N21" t="s">
        <v>8271</v>
      </c>
      <c r="O21" s="9">
        <v>15</v>
      </c>
      <c r="P21">
        <v>93.9</v>
      </c>
      <c r="Q21" s="13" t="s">
        <v>8317</v>
      </c>
      <c r="R21" t="s">
        <v>8319</v>
      </c>
      <c r="S21" s="11">
        <v>42556.695706018523</v>
      </c>
      <c r="T21" s="11">
        <v>42616.695706018523</v>
      </c>
    </row>
    <row r="22" spans="1:20" ht="30" customHeight="1" x14ac:dyDescent="0.2">
      <c r="A22" s="9">
        <v>680</v>
      </c>
      <c r="B22" s="3" t="s">
        <v>681</v>
      </c>
      <c r="C22" s="3" t="s">
        <v>4790</v>
      </c>
      <c r="D22" s="6">
        <v>75000</v>
      </c>
      <c r="E22" s="8">
        <v>19434</v>
      </c>
      <c r="F22" t="s">
        <v>8220</v>
      </c>
      <c r="G22" t="s">
        <v>8223</v>
      </c>
      <c r="H22" t="s">
        <v>8245</v>
      </c>
      <c r="I22">
        <v>1410955331</v>
      </c>
      <c r="J22">
        <v>1407931331</v>
      </c>
      <c r="K22" t="b">
        <v>0</v>
      </c>
      <c r="L22">
        <v>129</v>
      </c>
      <c r="M22" t="b">
        <v>0</v>
      </c>
      <c r="N22" t="s">
        <v>8271</v>
      </c>
      <c r="O22" s="9">
        <v>26</v>
      </c>
      <c r="P22">
        <v>150.65</v>
      </c>
      <c r="Q22" s="13" t="s">
        <v>8317</v>
      </c>
      <c r="R22" t="s">
        <v>8319</v>
      </c>
      <c r="S22" s="11">
        <v>41864.501516203702</v>
      </c>
      <c r="T22" s="11">
        <v>41899.501516203702</v>
      </c>
    </row>
    <row r="23" spans="1:20" ht="30" customHeight="1" x14ac:dyDescent="0.2">
      <c r="A23" s="9">
        <v>681</v>
      </c>
      <c r="B23" s="3" t="s">
        <v>682</v>
      </c>
      <c r="C23" s="3" t="s">
        <v>4791</v>
      </c>
      <c r="D23" s="6">
        <v>2500</v>
      </c>
      <c r="E23" s="8">
        <v>1</v>
      </c>
      <c r="F23" t="s">
        <v>8220</v>
      </c>
      <c r="G23" t="s">
        <v>8223</v>
      </c>
      <c r="H23" t="s">
        <v>8245</v>
      </c>
      <c r="I23">
        <v>1477509604</v>
      </c>
      <c r="J23">
        <v>1474917604</v>
      </c>
      <c r="K23" t="b">
        <v>0</v>
      </c>
      <c r="L23">
        <v>1</v>
      </c>
      <c r="M23" t="b">
        <v>0</v>
      </c>
      <c r="N23" t="s">
        <v>8271</v>
      </c>
      <c r="O23" s="9">
        <v>0</v>
      </c>
      <c r="P23">
        <v>1</v>
      </c>
      <c r="Q23" s="13" t="s">
        <v>8317</v>
      </c>
      <c r="R23" t="s">
        <v>8319</v>
      </c>
      <c r="S23" s="11">
        <v>42639.805601851855</v>
      </c>
      <c r="T23" s="11">
        <v>42669.805601851855</v>
      </c>
    </row>
    <row r="24" spans="1:20" ht="30" customHeight="1" x14ac:dyDescent="0.2">
      <c r="A24" s="9">
        <v>682</v>
      </c>
      <c r="B24" s="3" t="s">
        <v>683</v>
      </c>
      <c r="C24" s="3" t="s">
        <v>4792</v>
      </c>
      <c r="D24" s="6">
        <v>50000</v>
      </c>
      <c r="E24" s="8">
        <v>53</v>
      </c>
      <c r="F24" t="s">
        <v>8220</v>
      </c>
      <c r="G24" t="s">
        <v>8223</v>
      </c>
      <c r="H24" t="s">
        <v>8245</v>
      </c>
      <c r="I24">
        <v>1489512122</v>
      </c>
      <c r="J24">
        <v>1486923722</v>
      </c>
      <c r="K24" t="b">
        <v>0</v>
      </c>
      <c r="L24">
        <v>4</v>
      </c>
      <c r="M24" t="b">
        <v>0</v>
      </c>
      <c r="N24" t="s">
        <v>8271</v>
      </c>
      <c r="O24" s="9">
        <v>0</v>
      </c>
      <c r="P24">
        <v>13.25</v>
      </c>
      <c r="Q24" s="13" t="s">
        <v>8317</v>
      </c>
      <c r="R24" t="s">
        <v>8319</v>
      </c>
      <c r="S24" s="11">
        <v>42778.765300925923</v>
      </c>
      <c r="T24" s="11">
        <v>42808.723634259266</v>
      </c>
    </row>
    <row r="25" spans="1:20" ht="30" customHeight="1" x14ac:dyDescent="0.2">
      <c r="A25" s="9">
        <v>683</v>
      </c>
      <c r="B25" s="3" t="s">
        <v>684</v>
      </c>
      <c r="C25" s="3" t="s">
        <v>4793</v>
      </c>
      <c r="D25" s="6">
        <v>35000</v>
      </c>
      <c r="E25" s="8">
        <v>298</v>
      </c>
      <c r="F25" t="s">
        <v>8220</v>
      </c>
      <c r="G25" t="s">
        <v>8223</v>
      </c>
      <c r="H25" t="s">
        <v>8245</v>
      </c>
      <c r="I25">
        <v>1477949764</v>
      </c>
      <c r="J25">
        <v>1474493764</v>
      </c>
      <c r="K25" t="b">
        <v>0</v>
      </c>
      <c r="L25">
        <v>3</v>
      </c>
      <c r="M25" t="b">
        <v>0</v>
      </c>
      <c r="N25" t="s">
        <v>8271</v>
      </c>
      <c r="O25" s="9">
        <v>1</v>
      </c>
      <c r="P25">
        <v>99.33</v>
      </c>
      <c r="Q25" s="13" t="s">
        <v>8317</v>
      </c>
      <c r="R25" t="s">
        <v>8319</v>
      </c>
      <c r="S25" s="11">
        <v>42634.900046296301</v>
      </c>
      <c r="T25" s="11">
        <v>42674.900046296301</v>
      </c>
    </row>
    <row r="26" spans="1:20" ht="30" customHeight="1" x14ac:dyDescent="0.2">
      <c r="A26" s="9">
        <v>684</v>
      </c>
      <c r="B26" s="3" t="s">
        <v>685</v>
      </c>
      <c r="C26" s="3" t="s">
        <v>4794</v>
      </c>
      <c r="D26" s="6">
        <v>320000</v>
      </c>
      <c r="E26" s="8">
        <v>23948</v>
      </c>
      <c r="F26" t="s">
        <v>8220</v>
      </c>
      <c r="G26" t="s">
        <v>8223</v>
      </c>
      <c r="H26" t="s">
        <v>8245</v>
      </c>
      <c r="I26">
        <v>1406257200</v>
      </c>
      <c r="J26">
        <v>1403176891</v>
      </c>
      <c r="K26" t="b">
        <v>0</v>
      </c>
      <c r="L26">
        <v>135</v>
      </c>
      <c r="M26" t="b">
        <v>0</v>
      </c>
      <c r="N26" t="s">
        <v>8271</v>
      </c>
      <c r="O26" s="9">
        <v>7</v>
      </c>
      <c r="P26">
        <v>177.39</v>
      </c>
      <c r="Q26" s="13" t="s">
        <v>8317</v>
      </c>
      <c r="R26" t="s">
        <v>8319</v>
      </c>
      <c r="S26" s="11">
        <v>41809.473275462966</v>
      </c>
      <c r="T26" s="11">
        <v>41845.125</v>
      </c>
    </row>
    <row r="27" spans="1:20" ht="30" customHeight="1" x14ac:dyDescent="0.2">
      <c r="A27" s="9">
        <v>685</v>
      </c>
      <c r="B27" s="3" t="s">
        <v>686</v>
      </c>
      <c r="C27" s="3" t="s">
        <v>4795</v>
      </c>
      <c r="D27" s="6">
        <v>2000</v>
      </c>
      <c r="E27" s="8">
        <v>553</v>
      </c>
      <c r="F27" t="s">
        <v>8220</v>
      </c>
      <c r="G27" t="s">
        <v>8223</v>
      </c>
      <c r="H27" t="s">
        <v>8245</v>
      </c>
      <c r="I27">
        <v>1421095672</v>
      </c>
      <c r="J27">
        <v>1417207672</v>
      </c>
      <c r="K27" t="b">
        <v>0</v>
      </c>
      <c r="L27">
        <v>10</v>
      </c>
      <c r="M27" t="b">
        <v>0</v>
      </c>
      <c r="N27" t="s">
        <v>8271</v>
      </c>
      <c r="O27" s="9">
        <v>28</v>
      </c>
      <c r="P27">
        <v>55.3</v>
      </c>
      <c r="Q27" s="13" t="s">
        <v>8317</v>
      </c>
      <c r="R27" t="s">
        <v>8319</v>
      </c>
      <c r="S27" s="11">
        <v>41971.866574074069</v>
      </c>
      <c r="T27" s="11">
        <v>42016.866574074069</v>
      </c>
    </row>
    <row r="28" spans="1:20" ht="30" customHeight="1" x14ac:dyDescent="0.2">
      <c r="A28" s="9">
        <v>686</v>
      </c>
      <c r="B28" s="3" t="s">
        <v>687</v>
      </c>
      <c r="C28" s="3" t="s">
        <v>4796</v>
      </c>
      <c r="D28" s="6">
        <v>500000</v>
      </c>
      <c r="E28" s="8">
        <v>0</v>
      </c>
      <c r="F28" t="s">
        <v>8220</v>
      </c>
      <c r="G28" t="s">
        <v>8236</v>
      </c>
      <c r="H28" t="s">
        <v>8248</v>
      </c>
      <c r="I28">
        <v>1438618170</v>
      </c>
      <c r="J28">
        <v>1436026170</v>
      </c>
      <c r="K28" t="b">
        <v>0</v>
      </c>
      <c r="L28">
        <v>0</v>
      </c>
      <c r="M28" t="b">
        <v>0</v>
      </c>
      <c r="N28" t="s">
        <v>8271</v>
      </c>
      <c r="O28" s="9">
        <v>0</v>
      </c>
      <c r="P28">
        <v>0</v>
      </c>
      <c r="Q28" s="13" t="s">
        <v>8317</v>
      </c>
      <c r="R28" t="s">
        <v>8319</v>
      </c>
      <c r="S28" s="11">
        <v>42189.673263888893</v>
      </c>
      <c r="T28" s="11">
        <v>42219.673263888893</v>
      </c>
    </row>
    <row r="29" spans="1:20" ht="30" customHeight="1" x14ac:dyDescent="0.2">
      <c r="A29" s="9">
        <v>687</v>
      </c>
      <c r="B29" s="3" t="s">
        <v>688</v>
      </c>
      <c r="C29" s="3" t="s">
        <v>4797</v>
      </c>
      <c r="D29" s="6">
        <v>100000</v>
      </c>
      <c r="E29" s="8">
        <v>3550</v>
      </c>
      <c r="F29" t="s">
        <v>8220</v>
      </c>
      <c r="G29" t="s">
        <v>8237</v>
      </c>
      <c r="H29" t="s">
        <v>8255</v>
      </c>
      <c r="I29">
        <v>1486317653</v>
      </c>
      <c r="J29">
        <v>1481133653</v>
      </c>
      <c r="K29" t="b">
        <v>0</v>
      </c>
      <c r="L29">
        <v>6</v>
      </c>
      <c r="M29" t="b">
        <v>0</v>
      </c>
      <c r="N29" t="s">
        <v>8271</v>
      </c>
      <c r="O29" s="9">
        <v>4</v>
      </c>
      <c r="P29">
        <v>591.66999999999996</v>
      </c>
      <c r="Q29" s="13" t="s">
        <v>8317</v>
      </c>
      <c r="R29" t="s">
        <v>8319</v>
      </c>
      <c r="S29" s="11">
        <v>42711.750613425931</v>
      </c>
      <c r="T29" s="11">
        <v>42771.750613425931</v>
      </c>
    </row>
    <row r="30" spans="1:20" ht="30" customHeight="1" x14ac:dyDescent="0.2">
      <c r="A30" s="9">
        <v>688</v>
      </c>
      <c r="B30" s="3" t="s">
        <v>689</v>
      </c>
      <c r="C30" s="3" t="s">
        <v>4798</v>
      </c>
      <c r="D30" s="6">
        <v>20000</v>
      </c>
      <c r="E30" s="8">
        <v>14598</v>
      </c>
      <c r="F30" t="s">
        <v>8220</v>
      </c>
      <c r="G30" t="s">
        <v>8223</v>
      </c>
      <c r="H30" t="s">
        <v>8245</v>
      </c>
      <c r="I30">
        <v>1444876253</v>
      </c>
      <c r="J30">
        <v>1442284253</v>
      </c>
      <c r="K30" t="b">
        <v>0</v>
      </c>
      <c r="L30">
        <v>36</v>
      </c>
      <c r="M30" t="b">
        <v>0</v>
      </c>
      <c r="N30" t="s">
        <v>8271</v>
      </c>
      <c r="O30" s="9">
        <v>73</v>
      </c>
      <c r="P30">
        <v>405.5</v>
      </c>
      <c r="Q30" s="13" t="s">
        <v>8317</v>
      </c>
      <c r="R30" t="s">
        <v>8319</v>
      </c>
      <c r="S30" s="11">
        <v>42262.104780092588</v>
      </c>
      <c r="T30" s="11">
        <v>42292.104780092588</v>
      </c>
    </row>
    <row r="31" spans="1:20" ht="30" customHeight="1" x14ac:dyDescent="0.2">
      <c r="A31" s="9">
        <v>689</v>
      </c>
      <c r="B31" s="3" t="s">
        <v>690</v>
      </c>
      <c r="C31" s="3" t="s">
        <v>4799</v>
      </c>
      <c r="D31" s="6">
        <v>200000</v>
      </c>
      <c r="E31" s="8">
        <v>115297.5</v>
      </c>
      <c r="F31" t="s">
        <v>8220</v>
      </c>
      <c r="G31" t="s">
        <v>8223</v>
      </c>
      <c r="H31" t="s">
        <v>8245</v>
      </c>
      <c r="I31">
        <v>1481173140</v>
      </c>
      <c r="J31">
        <v>1478016097</v>
      </c>
      <c r="K31" t="b">
        <v>0</v>
      </c>
      <c r="L31">
        <v>336</v>
      </c>
      <c r="M31" t="b">
        <v>0</v>
      </c>
      <c r="N31" t="s">
        <v>8271</v>
      </c>
      <c r="O31" s="9">
        <v>58</v>
      </c>
      <c r="P31">
        <v>343.15</v>
      </c>
      <c r="Q31" s="13" t="s">
        <v>8317</v>
      </c>
      <c r="R31" t="s">
        <v>8319</v>
      </c>
      <c r="S31" s="11">
        <v>42675.66778935185</v>
      </c>
      <c r="T31" s="11">
        <v>42712.207638888889</v>
      </c>
    </row>
    <row r="32" spans="1:20" ht="30" customHeight="1" x14ac:dyDescent="0.2">
      <c r="A32" s="9">
        <v>690</v>
      </c>
      <c r="B32" s="3" t="s">
        <v>691</v>
      </c>
      <c r="C32" s="3" t="s">
        <v>4800</v>
      </c>
      <c r="D32" s="6">
        <v>20000</v>
      </c>
      <c r="E32" s="8">
        <v>2468</v>
      </c>
      <c r="F32" t="s">
        <v>8220</v>
      </c>
      <c r="G32" t="s">
        <v>8223</v>
      </c>
      <c r="H32" t="s">
        <v>8245</v>
      </c>
      <c r="I32">
        <v>1473400800</v>
      </c>
      <c r="J32">
        <v>1469718841</v>
      </c>
      <c r="K32" t="b">
        <v>0</v>
      </c>
      <c r="L32">
        <v>34</v>
      </c>
      <c r="M32" t="b">
        <v>0</v>
      </c>
      <c r="N32" t="s">
        <v>8271</v>
      </c>
      <c r="O32" s="9">
        <v>12</v>
      </c>
      <c r="P32">
        <v>72.59</v>
      </c>
      <c r="Q32" s="13" t="s">
        <v>8317</v>
      </c>
      <c r="R32" t="s">
        <v>8319</v>
      </c>
      <c r="S32" s="11">
        <v>42579.634733796294</v>
      </c>
      <c r="T32" s="11">
        <v>42622.25</v>
      </c>
    </row>
    <row r="33" spans="1:20" ht="30" customHeight="1" x14ac:dyDescent="0.2">
      <c r="A33" s="9">
        <v>691</v>
      </c>
      <c r="B33" s="3" t="s">
        <v>692</v>
      </c>
      <c r="C33" s="3" t="s">
        <v>4801</v>
      </c>
      <c r="D33" s="6">
        <v>50000</v>
      </c>
      <c r="E33" s="8">
        <v>260</v>
      </c>
      <c r="F33" t="s">
        <v>8220</v>
      </c>
      <c r="G33" t="s">
        <v>8223</v>
      </c>
      <c r="H33" t="s">
        <v>8245</v>
      </c>
      <c r="I33">
        <v>1435711246</v>
      </c>
      <c r="J33">
        <v>1433292046</v>
      </c>
      <c r="K33" t="b">
        <v>0</v>
      </c>
      <c r="L33">
        <v>10</v>
      </c>
      <c r="M33" t="b">
        <v>0</v>
      </c>
      <c r="N33" t="s">
        <v>8271</v>
      </c>
      <c r="O33" s="9">
        <v>1</v>
      </c>
      <c r="P33">
        <v>26</v>
      </c>
      <c r="Q33" s="13" t="s">
        <v>8317</v>
      </c>
      <c r="R33" t="s">
        <v>8319</v>
      </c>
      <c r="S33" s="11">
        <v>42158.028310185182</v>
      </c>
      <c r="T33" s="11">
        <v>42186.028310185182</v>
      </c>
    </row>
    <row r="34" spans="1:20" ht="30" customHeight="1" x14ac:dyDescent="0.2">
      <c r="A34" s="9">
        <v>692</v>
      </c>
      <c r="B34" s="3" t="s">
        <v>693</v>
      </c>
      <c r="C34" s="3" t="s">
        <v>4802</v>
      </c>
      <c r="D34" s="6">
        <v>20000</v>
      </c>
      <c r="E34" s="8">
        <v>1306</v>
      </c>
      <c r="F34" t="s">
        <v>8220</v>
      </c>
      <c r="G34" t="s">
        <v>8224</v>
      </c>
      <c r="H34" t="s">
        <v>8246</v>
      </c>
      <c r="I34">
        <v>1482397263</v>
      </c>
      <c r="J34">
        <v>1479805263</v>
      </c>
      <c r="K34" t="b">
        <v>0</v>
      </c>
      <c r="L34">
        <v>201</v>
      </c>
      <c r="M34" t="b">
        <v>0</v>
      </c>
      <c r="N34" t="s">
        <v>8271</v>
      </c>
      <c r="O34" s="9">
        <v>7</v>
      </c>
      <c r="P34">
        <v>6.5</v>
      </c>
      <c r="Q34" s="13" t="s">
        <v>8317</v>
      </c>
      <c r="R34" t="s">
        <v>8319</v>
      </c>
      <c r="S34" s="11">
        <v>42696.37572916667</v>
      </c>
      <c r="T34" s="11">
        <v>42726.37572916667</v>
      </c>
    </row>
    <row r="35" spans="1:20" ht="30" customHeight="1" x14ac:dyDescent="0.2">
      <c r="A35" s="9">
        <v>693</v>
      </c>
      <c r="B35" s="3" t="s">
        <v>694</v>
      </c>
      <c r="C35" s="3" t="s">
        <v>4803</v>
      </c>
      <c r="D35" s="6">
        <v>100000</v>
      </c>
      <c r="E35" s="8">
        <v>35338</v>
      </c>
      <c r="F35" t="s">
        <v>8220</v>
      </c>
      <c r="G35" t="s">
        <v>8223</v>
      </c>
      <c r="H35" t="s">
        <v>8245</v>
      </c>
      <c r="I35">
        <v>1430421827</v>
      </c>
      <c r="J35">
        <v>1427829827</v>
      </c>
      <c r="K35" t="b">
        <v>0</v>
      </c>
      <c r="L35">
        <v>296</v>
      </c>
      <c r="M35" t="b">
        <v>0</v>
      </c>
      <c r="N35" t="s">
        <v>8271</v>
      </c>
      <c r="O35" s="9">
        <v>35</v>
      </c>
      <c r="P35">
        <v>119.39</v>
      </c>
      <c r="Q35" s="13" t="s">
        <v>8317</v>
      </c>
      <c r="R35" t="s">
        <v>8319</v>
      </c>
      <c r="S35" s="11">
        <v>42094.808182870373</v>
      </c>
      <c r="T35" s="11">
        <v>42124.808182870373</v>
      </c>
    </row>
    <row r="36" spans="1:20" ht="30" customHeight="1" x14ac:dyDescent="0.2">
      <c r="A36" s="9">
        <v>694</v>
      </c>
      <c r="B36" s="3" t="s">
        <v>695</v>
      </c>
      <c r="C36" s="3" t="s">
        <v>4804</v>
      </c>
      <c r="D36" s="6">
        <v>150000</v>
      </c>
      <c r="E36" s="8">
        <v>590</v>
      </c>
      <c r="F36" t="s">
        <v>8220</v>
      </c>
      <c r="G36" t="s">
        <v>8223</v>
      </c>
      <c r="H36" t="s">
        <v>8245</v>
      </c>
      <c r="I36">
        <v>1485964559</v>
      </c>
      <c r="J36">
        <v>1483372559</v>
      </c>
      <c r="K36" t="b">
        <v>0</v>
      </c>
      <c r="L36">
        <v>7</v>
      </c>
      <c r="M36" t="b">
        <v>0</v>
      </c>
      <c r="N36" t="s">
        <v>8271</v>
      </c>
      <c r="O36" s="9">
        <v>0</v>
      </c>
      <c r="P36">
        <v>84.29</v>
      </c>
      <c r="Q36" s="13" t="s">
        <v>8317</v>
      </c>
      <c r="R36" t="s">
        <v>8319</v>
      </c>
      <c r="S36" s="11">
        <v>42737.663877314815</v>
      </c>
      <c r="T36" s="11">
        <v>42767.663877314815</v>
      </c>
    </row>
    <row r="37" spans="1:20" ht="30" customHeight="1" x14ac:dyDescent="0.2">
      <c r="A37" s="9">
        <v>695</v>
      </c>
      <c r="B37" s="3" t="s">
        <v>696</v>
      </c>
      <c r="C37" s="3" t="s">
        <v>4805</v>
      </c>
      <c r="D37" s="6">
        <v>60000</v>
      </c>
      <c r="E37" s="8">
        <v>636</v>
      </c>
      <c r="F37" t="s">
        <v>8220</v>
      </c>
      <c r="G37" t="s">
        <v>8223</v>
      </c>
      <c r="H37" t="s">
        <v>8245</v>
      </c>
      <c r="I37">
        <v>1414758620</v>
      </c>
      <c r="J37">
        <v>1412166620</v>
      </c>
      <c r="K37" t="b">
        <v>0</v>
      </c>
      <c r="L37">
        <v>7</v>
      </c>
      <c r="M37" t="b">
        <v>0</v>
      </c>
      <c r="N37" t="s">
        <v>8271</v>
      </c>
      <c r="O37" s="9">
        <v>1</v>
      </c>
      <c r="P37">
        <v>90.86</v>
      </c>
      <c r="Q37" s="13" t="s">
        <v>8317</v>
      </c>
      <c r="R37" t="s">
        <v>8319</v>
      </c>
      <c r="S37" s="11">
        <v>41913.521064814813</v>
      </c>
      <c r="T37" s="11">
        <v>41943.521064814813</v>
      </c>
    </row>
    <row r="38" spans="1:20" ht="30" customHeight="1" x14ac:dyDescent="0.2">
      <c r="A38" s="9">
        <v>696</v>
      </c>
      <c r="B38" s="3" t="s">
        <v>697</v>
      </c>
      <c r="C38" s="3" t="s">
        <v>4806</v>
      </c>
      <c r="D38" s="6">
        <v>175000</v>
      </c>
      <c r="E38" s="8">
        <v>1</v>
      </c>
      <c r="F38" t="s">
        <v>8220</v>
      </c>
      <c r="G38" t="s">
        <v>8232</v>
      </c>
      <c r="H38" t="s">
        <v>8248</v>
      </c>
      <c r="I38">
        <v>1406326502</v>
      </c>
      <c r="J38">
        <v>1403734502</v>
      </c>
      <c r="K38" t="b">
        <v>0</v>
      </c>
      <c r="L38">
        <v>1</v>
      </c>
      <c r="M38" t="b">
        <v>0</v>
      </c>
      <c r="N38" t="s">
        <v>8271</v>
      </c>
      <c r="O38" s="9">
        <v>0</v>
      </c>
      <c r="P38">
        <v>1</v>
      </c>
      <c r="Q38" s="13" t="s">
        <v>8317</v>
      </c>
      <c r="R38" t="s">
        <v>8319</v>
      </c>
      <c r="S38" s="11">
        <v>41815.927106481482</v>
      </c>
      <c r="T38" s="11">
        <v>41845.927106481482</v>
      </c>
    </row>
    <row r="39" spans="1:20" ht="30" customHeight="1" x14ac:dyDescent="0.2">
      <c r="A39" s="9">
        <v>697</v>
      </c>
      <c r="B39" s="3" t="s">
        <v>698</v>
      </c>
      <c r="C39" s="3" t="s">
        <v>4807</v>
      </c>
      <c r="D39" s="6">
        <v>5000</v>
      </c>
      <c r="E39" s="8">
        <v>2319</v>
      </c>
      <c r="F39" t="s">
        <v>8220</v>
      </c>
      <c r="G39" t="s">
        <v>8235</v>
      </c>
      <c r="H39" t="s">
        <v>8248</v>
      </c>
      <c r="I39">
        <v>1454502789</v>
      </c>
      <c r="J39">
        <v>1453206789</v>
      </c>
      <c r="K39" t="b">
        <v>0</v>
      </c>
      <c r="L39">
        <v>114</v>
      </c>
      <c r="M39" t="b">
        <v>0</v>
      </c>
      <c r="N39" t="s">
        <v>8271</v>
      </c>
      <c r="O39" s="9">
        <v>46</v>
      </c>
      <c r="P39">
        <v>20.34</v>
      </c>
      <c r="Q39" s="13" t="s">
        <v>8317</v>
      </c>
      <c r="R39" t="s">
        <v>8319</v>
      </c>
      <c r="S39" s="11">
        <v>42388.523020833338</v>
      </c>
      <c r="T39" s="11">
        <v>42403.523020833338</v>
      </c>
    </row>
    <row r="40" spans="1:20" ht="30" customHeight="1" x14ac:dyDescent="0.2">
      <c r="A40" s="9">
        <v>698</v>
      </c>
      <c r="B40" s="3" t="s">
        <v>699</v>
      </c>
      <c r="C40" s="3" t="s">
        <v>4808</v>
      </c>
      <c r="D40" s="6">
        <v>100000</v>
      </c>
      <c r="E40" s="8">
        <v>15390</v>
      </c>
      <c r="F40" t="s">
        <v>8220</v>
      </c>
      <c r="G40" t="s">
        <v>8223</v>
      </c>
      <c r="H40" t="s">
        <v>8245</v>
      </c>
      <c r="I40">
        <v>1411005600</v>
      </c>
      <c r="J40">
        <v>1408141245</v>
      </c>
      <c r="K40" t="b">
        <v>0</v>
      </c>
      <c r="L40">
        <v>29</v>
      </c>
      <c r="M40" t="b">
        <v>0</v>
      </c>
      <c r="N40" t="s">
        <v>8271</v>
      </c>
      <c r="O40" s="9">
        <v>15</v>
      </c>
      <c r="P40">
        <v>530.69000000000005</v>
      </c>
      <c r="Q40" s="13" t="s">
        <v>8317</v>
      </c>
      <c r="R40" t="s">
        <v>8319</v>
      </c>
      <c r="S40" s="11">
        <v>41866.931076388886</v>
      </c>
      <c r="T40" s="11">
        <v>41900.083333333336</v>
      </c>
    </row>
    <row r="41" spans="1:20" ht="30" customHeight="1" x14ac:dyDescent="0.2">
      <c r="A41" s="9">
        <v>699</v>
      </c>
      <c r="B41" s="3" t="s">
        <v>700</v>
      </c>
      <c r="C41" s="3" t="s">
        <v>4809</v>
      </c>
      <c r="D41" s="6">
        <v>130000</v>
      </c>
      <c r="E41" s="8">
        <v>107148.74</v>
      </c>
      <c r="F41" t="s">
        <v>8220</v>
      </c>
      <c r="G41" t="s">
        <v>8223</v>
      </c>
      <c r="H41" t="s">
        <v>8245</v>
      </c>
      <c r="I41">
        <v>1385136000</v>
      </c>
      <c r="J41">
        <v>1381923548</v>
      </c>
      <c r="K41" t="b">
        <v>0</v>
      </c>
      <c r="L41">
        <v>890</v>
      </c>
      <c r="M41" t="b">
        <v>0</v>
      </c>
      <c r="N41" t="s">
        <v>8271</v>
      </c>
      <c r="O41" s="9">
        <v>82</v>
      </c>
      <c r="P41">
        <v>120.39</v>
      </c>
      <c r="Q41" s="13" t="s">
        <v>8317</v>
      </c>
      <c r="R41" t="s">
        <v>8319</v>
      </c>
      <c r="S41" s="11">
        <v>41563.485509259262</v>
      </c>
      <c r="T41" s="11">
        <v>41600.666666666664</v>
      </c>
    </row>
    <row r="42" spans="1:20" ht="30" customHeight="1" x14ac:dyDescent="0.2">
      <c r="A42" s="9">
        <v>700</v>
      </c>
      <c r="B42" s="3" t="s">
        <v>701</v>
      </c>
      <c r="C42" s="3" t="s">
        <v>4810</v>
      </c>
      <c r="D42" s="6">
        <v>15000</v>
      </c>
      <c r="E42" s="8">
        <v>403</v>
      </c>
      <c r="F42" t="s">
        <v>8220</v>
      </c>
      <c r="G42" t="s">
        <v>8226</v>
      </c>
      <c r="H42" t="s">
        <v>8248</v>
      </c>
      <c r="I42">
        <v>1484065881</v>
      </c>
      <c r="J42">
        <v>1481473881</v>
      </c>
      <c r="K42" t="b">
        <v>0</v>
      </c>
      <c r="L42">
        <v>31</v>
      </c>
      <c r="M42" t="b">
        <v>0</v>
      </c>
      <c r="N42" t="s">
        <v>8271</v>
      </c>
      <c r="O42" s="9">
        <v>3</v>
      </c>
      <c r="P42">
        <v>13</v>
      </c>
      <c r="Q42" s="13" t="s">
        <v>8317</v>
      </c>
      <c r="R42" t="s">
        <v>8319</v>
      </c>
      <c r="S42" s="11">
        <v>42715.688437500001</v>
      </c>
      <c r="T42" s="11">
        <v>42745.688437500001</v>
      </c>
    </row>
    <row r="43" spans="1:20" ht="30" customHeight="1" x14ac:dyDescent="0.2">
      <c r="A43" s="9">
        <v>701</v>
      </c>
      <c r="B43" s="3" t="s">
        <v>702</v>
      </c>
      <c r="C43" s="3" t="s">
        <v>4811</v>
      </c>
      <c r="D43" s="6">
        <v>23000</v>
      </c>
      <c r="E43" s="8">
        <v>6118</v>
      </c>
      <c r="F43" t="s">
        <v>8220</v>
      </c>
      <c r="G43" t="s">
        <v>8224</v>
      </c>
      <c r="H43" t="s">
        <v>8246</v>
      </c>
      <c r="I43">
        <v>1406130880</v>
      </c>
      <c r="J43">
        <v>1403538880</v>
      </c>
      <c r="K43" t="b">
        <v>0</v>
      </c>
      <c r="L43">
        <v>21</v>
      </c>
      <c r="M43" t="b">
        <v>0</v>
      </c>
      <c r="N43" t="s">
        <v>8271</v>
      </c>
      <c r="O43" s="9">
        <v>27</v>
      </c>
      <c r="P43">
        <v>291.33</v>
      </c>
      <c r="Q43" s="13" t="s">
        <v>8317</v>
      </c>
      <c r="R43" t="s">
        <v>8319</v>
      </c>
      <c r="S43" s="11">
        <v>41813.662962962961</v>
      </c>
      <c r="T43" s="11">
        <v>41843.662962962961</v>
      </c>
    </row>
    <row r="44" spans="1:20" ht="30" customHeight="1" x14ac:dyDescent="0.2">
      <c r="A44" s="9">
        <v>702</v>
      </c>
      <c r="B44" s="3" t="s">
        <v>703</v>
      </c>
      <c r="C44" s="3" t="s">
        <v>4812</v>
      </c>
      <c r="D44" s="6">
        <v>15000</v>
      </c>
      <c r="E44" s="8">
        <v>4622.01</v>
      </c>
      <c r="F44" t="s">
        <v>8220</v>
      </c>
      <c r="G44" t="s">
        <v>8223</v>
      </c>
      <c r="H44" t="s">
        <v>8245</v>
      </c>
      <c r="I44">
        <v>1480011987</v>
      </c>
      <c r="J44">
        <v>1477416387</v>
      </c>
      <c r="K44" t="b">
        <v>0</v>
      </c>
      <c r="L44">
        <v>37</v>
      </c>
      <c r="M44" t="b">
        <v>0</v>
      </c>
      <c r="N44" t="s">
        <v>8271</v>
      </c>
      <c r="O44" s="9">
        <v>31</v>
      </c>
      <c r="P44">
        <v>124.92</v>
      </c>
      <c r="Q44" s="13" t="s">
        <v>8317</v>
      </c>
      <c r="R44" t="s">
        <v>8319</v>
      </c>
      <c r="S44" s="11">
        <v>42668.726701388892</v>
      </c>
      <c r="T44" s="11">
        <v>42698.768368055549</v>
      </c>
    </row>
    <row r="45" spans="1:20" ht="30" customHeight="1" x14ac:dyDescent="0.2">
      <c r="A45" s="9">
        <v>703</v>
      </c>
      <c r="B45" s="3" t="s">
        <v>704</v>
      </c>
      <c r="C45" s="3" t="s">
        <v>4813</v>
      </c>
      <c r="D45" s="6">
        <v>15000</v>
      </c>
      <c r="E45" s="8">
        <v>837</v>
      </c>
      <c r="F45" t="s">
        <v>8220</v>
      </c>
      <c r="G45" t="s">
        <v>8223</v>
      </c>
      <c r="H45" t="s">
        <v>8245</v>
      </c>
      <c r="I45">
        <v>1485905520</v>
      </c>
      <c r="J45">
        <v>1481150949</v>
      </c>
      <c r="K45" t="b">
        <v>0</v>
      </c>
      <c r="L45">
        <v>7</v>
      </c>
      <c r="M45" t="b">
        <v>0</v>
      </c>
      <c r="N45" t="s">
        <v>8271</v>
      </c>
      <c r="O45" s="9">
        <v>6</v>
      </c>
      <c r="P45">
        <v>119.57</v>
      </c>
      <c r="Q45" s="13" t="s">
        <v>8317</v>
      </c>
      <c r="R45" t="s">
        <v>8319</v>
      </c>
      <c r="S45" s="11">
        <v>42711.950798611113</v>
      </c>
      <c r="T45" s="11">
        <v>42766.98055555555</v>
      </c>
    </row>
    <row r="46" spans="1:20" ht="30" customHeight="1" x14ac:dyDescent="0.2">
      <c r="A46" s="9">
        <v>704</v>
      </c>
      <c r="B46" s="3" t="s">
        <v>705</v>
      </c>
      <c r="C46" s="3" t="s">
        <v>4814</v>
      </c>
      <c r="D46" s="6">
        <v>55000</v>
      </c>
      <c r="E46" s="8">
        <v>481</v>
      </c>
      <c r="F46" t="s">
        <v>8220</v>
      </c>
      <c r="G46" t="s">
        <v>8228</v>
      </c>
      <c r="H46" t="s">
        <v>8250</v>
      </c>
      <c r="I46">
        <v>1487565468</v>
      </c>
      <c r="J46">
        <v>1482381468</v>
      </c>
      <c r="K46" t="b">
        <v>0</v>
      </c>
      <c r="L46">
        <v>4</v>
      </c>
      <c r="M46" t="b">
        <v>0</v>
      </c>
      <c r="N46" t="s">
        <v>8271</v>
      </c>
      <c r="O46" s="9">
        <v>1</v>
      </c>
      <c r="P46">
        <v>120.25</v>
      </c>
      <c r="Q46" s="13" t="s">
        <v>8317</v>
      </c>
      <c r="R46" t="s">
        <v>8319</v>
      </c>
      <c r="S46" s="11">
        <v>42726.192916666667</v>
      </c>
      <c r="T46" s="11">
        <v>42786.192916666667</v>
      </c>
    </row>
    <row r="47" spans="1:20" ht="30" customHeight="1" x14ac:dyDescent="0.2">
      <c r="A47" s="9">
        <v>705</v>
      </c>
      <c r="B47" s="3" t="s">
        <v>706</v>
      </c>
      <c r="C47" s="3" t="s">
        <v>4815</v>
      </c>
      <c r="D47" s="6">
        <v>100000</v>
      </c>
      <c r="E47" s="8">
        <v>977</v>
      </c>
      <c r="F47" t="s">
        <v>8220</v>
      </c>
      <c r="G47" t="s">
        <v>8232</v>
      </c>
      <c r="H47" t="s">
        <v>8248</v>
      </c>
      <c r="I47">
        <v>1484999278</v>
      </c>
      <c r="J47">
        <v>1482407278</v>
      </c>
      <c r="K47" t="b">
        <v>0</v>
      </c>
      <c r="L47">
        <v>5</v>
      </c>
      <c r="M47" t="b">
        <v>0</v>
      </c>
      <c r="N47" t="s">
        <v>8271</v>
      </c>
      <c r="O47" s="9">
        <v>1</v>
      </c>
      <c r="P47">
        <v>195.4</v>
      </c>
      <c r="Q47" s="13" t="s">
        <v>8317</v>
      </c>
      <c r="R47" t="s">
        <v>8319</v>
      </c>
      <c r="S47" s="11">
        <v>42726.491643518515</v>
      </c>
      <c r="T47" s="11">
        <v>42756.491643518515</v>
      </c>
    </row>
    <row r="48" spans="1:20" ht="30" customHeight="1" x14ac:dyDescent="0.2">
      <c r="A48" s="9">
        <v>706</v>
      </c>
      <c r="B48" s="3" t="s">
        <v>707</v>
      </c>
      <c r="C48" s="3" t="s">
        <v>4816</v>
      </c>
      <c r="D48" s="6">
        <v>100000</v>
      </c>
      <c r="E48" s="8">
        <v>0</v>
      </c>
      <c r="F48" t="s">
        <v>8220</v>
      </c>
      <c r="G48" t="s">
        <v>8226</v>
      </c>
      <c r="H48" t="s">
        <v>8248</v>
      </c>
      <c r="I48">
        <v>1481740740</v>
      </c>
      <c r="J48">
        <v>1478130783</v>
      </c>
      <c r="K48" t="b">
        <v>0</v>
      </c>
      <c r="L48">
        <v>0</v>
      </c>
      <c r="M48" t="b">
        <v>0</v>
      </c>
      <c r="N48" t="s">
        <v>8271</v>
      </c>
      <c r="O48" s="9">
        <v>0</v>
      </c>
      <c r="P48">
        <v>0</v>
      </c>
      <c r="Q48" s="13" t="s">
        <v>8317</v>
      </c>
      <c r="R48" t="s">
        <v>8319</v>
      </c>
      <c r="S48" s="11">
        <v>42676.995173611111</v>
      </c>
      <c r="T48" s="11">
        <v>42718.777083333334</v>
      </c>
    </row>
    <row r="49" spans="1:20" ht="30" customHeight="1" x14ac:dyDescent="0.2">
      <c r="A49" s="9">
        <v>707</v>
      </c>
      <c r="B49" s="3" t="s">
        <v>708</v>
      </c>
      <c r="C49" s="3" t="s">
        <v>4817</v>
      </c>
      <c r="D49" s="6">
        <v>68000</v>
      </c>
      <c r="E49" s="8">
        <v>53670.6</v>
      </c>
      <c r="F49" t="s">
        <v>8220</v>
      </c>
      <c r="G49" t="s">
        <v>8224</v>
      </c>
      <c r="H49" t="s">
        <v>8246</v>
      </c>
      <c r="I49">
        <v>1483286127</v>
      </c>
      <c r="J49">
        <v>1479830127</v>
      </c>
      <c r="K49" t="b">
        <v>0</v>
      </c>
      <c r="L49">
        <v>456</v>
      </c>
      <c r="M49" t="b">
        <v>0</v>
      </c>
      <c r="N49" t="s">
        <v>8271</v>
      </c>
      <c r="O49" s="9">
        <v>79</v>
      </c>
      <c r="P49">
        <v>117.7</v>
      </c>
      <c r="Q49" s="13" t="s">
        <v>8317</v>
      </c>
      <c r="R49" t="s">
        <v>8319</v>
      </c>
      <c r="S49" s="11">
        <v>42696.663506944446</v>
      </c>
      <c r="T49" s="11">
        <v>42736.663506944446</v>
      </c>
    </row>
    <row r="50" spans="1:20" ht="30" customHeight="1" x14ac:dyDescent="0.2">
      <c r="A50" s="9">
        <v>708</v>
      </c>
      <c r="B50" s="3" t="s">
        <v>709</v>
      </c>
      <c r="C50" s="3" t="s">
        <v>4818</v>
      </c>
      <c r="D50" s="6">
        <v>40000</v>
      </c>
      <c r="E50" s="8">
        <v>8837</v>
      </c>
      <c r="F50" t="s">
        <v>8220</v>
      </c>
      <c r="G50" t="s">
        <v>8224</v>
      </c>
      <c r="H50" t="s">
        <v>8246</v>
      </c>
      <c r="I50">
        <v>1410616600</v>
      </c>
      <c r="J50">
        <v>1405432600</v>
      </c>
      <c r="K50" t="b">
        <v>0</v>
      </c>
      <c r="L50">
        <v>369</v>
      </c>
      <c r="M50" t="b">
        <v>0</v>
      </c>
      <c r="N50" t="s">
        <v>8271</v>
      </c>
      <c r="O50" s="9">
        <v>22</v>
      </c>
      <c r="P50">
        <v>23.95</v>
      </c>
      <c r="Q50" s="13" t="s">
        <v>8317</v>
      </c>
      <c r="R50" t="s">
        <v>8319</v>
      </c>
      <c r="S50" s="11">
        <v>41835.581018518518</v>
      </c>
      <c r="T50" s="11">
        <v>41895.581018518518</v>
      </c>
    </row>
    <row r="51" spans="1:20" ht="30" customHeight="1" x14ac:dyDescent="0.2">
      <c r="A51" s="9">
        <v>709</v>
      </c>
      <c r="B51" s="3" t="s">
        <v>710</v>
      </c>
      <c r="C51" s="3" t="s">
        <v>4819</v>
      </c>
      <c r="D51" s="6">
        <v>15000</v>
      </c>
      <c r="E51" s="8">
        <v>61</v>
      </c>
      <c r="F51" t="s">
        <v>8220</v>
      </c>
      <c r="G51" t="s">
        <v>8223</v>
      </c>
      <c r="H51" t="s">
        <v>8245</v>
      </c>
      <c r="I51">
        <v>1417741159</v>
      </c>
      <c r="J51">
        <v>1415149159</v>
      </c>
      <c r="K51" t="b">
        <v>0</v>
      </c>
      <c r="L51">
        <v>2</v>
      </c>
      <c r="M51" t="b">
        <v>0</v>
      </c>
      <c r="N51" t="s">
        <v>8271</v>
      </c>
      <c r="O51" s="9">
        <v>0</v>
      </c>
      <c r="P51">
        <v>30.5</v>
      </c>
      <c r="Q51" s="13" t="s">
        <v>8317</v>
      </c>
      <c r="R51" t="s">
        <v>8319</v>
      </c>
      <c r="S51" s="11">
        <v>41948.041192129633</v>
      </c>
      <c r="T51" s="11">
        <v>41978.041192129633</v>
      </c>
    </row>
    <row r="52" spans="1:20" ht="30" customHeight="1" x14ac:dyDescent="0.2">
      <c r="A52" s="9">
        <v>710</v>
      </c>
      <c r="B52" s="3" t="s">
        <v>711</v>
      </c>
      <c r="C52" s="3" t="s">
        <v>4820</v>
      </c>
      <c r="D52" s="6">
        <v>1200</v>
      </c>
      <c r="E52" s="8">
        <v>0</v>
      </c>
      <c r="F52" t="s">
        <v>8220</v>
      </c>
      <c r="G52" t="s">
        <v>8228</v>
      </c>
      <c r="H52" t="s">
        <v>8250</v>
      </c>
      <c r="I52">
        <v>1408495440</v>
      </c>
      <c r="J52">
        <v>1405640302</v>
      </c>
      <c r="K52" t="b">
        <v>0</v>
      </c>
      <c r="L52">
        <v>0</v>
      </c>
      <c r="M52" t="b">
        <v>0</v>
      </c>
      <c r="N52" t="s">
        <v>8271</v>
      </c>
      <c r="O52" s="9">
        <v>0</v>
      </c>
      <c r="P52">
        <v>0</v>
      </c>
      <c r="Q52" s="13" t="s">
        <v>8317</v>
      </c>
      <c r="R52" t="s">
        <v>8319</v>
      </c>
      <c r="S52" s="11">
        <v>41837.984976851854</v>
      </c>
      <c r="T52" s="11">
        <v>41871.030555555553</v>
      </c>
    </row>
    <row r="53" spans="1:20" ht="30" customHeight="1" x14ac:dyDescent="0.2">
      <c r="A53" s="9">
        <v>711</v>
      </c>
      <c r="B53" s="3" t="s">
        <v>712</v>
      </c>
      <c r="C53" s="3" t="s">
        <v>4821</v>
      </c>
      <c r="D53" s="6">
        <v>100000</v>
      </c>
      <c r="E53" s="8">
        <v>33791</v>
      </c>
      <c r="F53" t="s">
        <v>8220</v>
      </c>
      <c r="G53" t="s">
        <v>8232</v>
      </c>
      <c r="H53" t="s">
        <v>8248</v>
      </c>
      <c r="I53">
        <v>1481716868</v>
      </c>
      <c r="J53">
        <v>1478257268</v>
      </c>
      <c r="K53" t="b">
        <v>0</v>
      </c>
      <c r="L53">
        <v>338</v>
      </c>
      <c r="M53" t="b">
        <v>0</v>
      </c>
      <c r="N53" t="s">
        <v>8271</v>
      </c>
      <c r="O53" s="9">
        <v>34</v>
      </c>
      <c r="P53">
        <v>99.97</v>
      </c>
      <c r="Q53" s="13" t="s">
        <v>8317</v>
      </c>
      <c r="R53" t="s">
        <v>8319</v>
      </c>
      <c r="S53" s="11">
        <v>42678.459120370375</v>
      </c>
      <c r="T53" s="11">
        <v>42718.500787037032</v>
      </c>
    </row>
    <row r="54" spans="1:20" ht="30" customHeight="1" x14ac:dyDescent="0.2">
      <c r="A54" s="9">
        <v>712</v>
      </c>
      <c r="B54" s="3" t="s">
        <v>713</v>
      </c>
      <c r="C54" s="3" t="s">
        <v>4822</v>
      </c>
      <c r="D54" s="6">
        <v>48500</v>
      </c>
      <c r="E54" s="8">
        <v>105</v>
      </c>
      <c r="F54" t="s">
        <v>8220</v>
      </c>
      <c r="G54" t="s">
        <v>8223</v>
      </c>
      <c r="H54" t="s">
        <v>8245</v>
      </c>
      <c r="I54">
        <v>1455466832</v>
      </c>
      <c r="J54">
        <v>1452874832</v>
      </c>
      <c r="K54" t="b">
        <v>0</v>
      </c>
      <c r="L54">
        <v>4</v>
      </c>
      <c r="M54" t="b">
        <v>0</v>
      </c>
      <c r="N54" t="s">
        <v>8271</v>
      </c>
      <c r="O54" s="9">
        <v>0</v>
      </c>
      <c r="P54">
        <v>26.25</v>
      </c>
      <c r="Q54" s="13" t="s">
        <v>8317</v>
      </c>
      <c r="R54" t="s">
        <v>8319</v>
      </c>
      <c r="S54" s="11">
        <v>42384.680925925932</v>
      </c>
      <c r="T54" s="11">
        <v>42414.680925925932</v>
      </c>
    </row>
    <row r="55" spans="1:20" ht="30" customHeight="1" x14ac:dyDescent="0.2">
      <c r="A55" s="9">
        <v>713</v>
      </c>
      <c r="B55" s="3" t="s">
        <v>714</v>
      </c>
      <c r="C55" s="3" t="s">
        <v>4823</v>
      </c>
      <c r="D55" s="6">
        <v>25000</v>
      </c>
      <c r="E55" s="8">
        <v>199</v>
      </c>
      <c r="F55" t="s">
        <v>8220</v>
      </c>
      <c r="G55" t="s">
        <v>8236</v>
      </c>
      <c r="H55" t="s">
        <v>8248</v>
      </c>
      <c r="I55">
        <v>1465130532</v>
      </c>
      <c r="J55">
        <v>1462538532</v>
      </c>
      <c r="K55" t="b">
        <v>0</v>
      </c>
      <c r="L55">
        <v>1</v>
      </c>
      <c r="M55" t="b">
        <v>0</v>
      </c>
      <c r="N55" t="s">
        <v>8271</v>
      </c>
      <c r="O55" s="9">
        <v>1</v>
      </c>
      <c r="P55">
        <v>199</v>
      </c>
      <c r="Q55" s="13" t="s">
        <v>8317</v>
      </c>
      <c r="R55" t="s">
        <v>8319</v>
      </c>
      <c r="S55" s="11">
        <v>42496.529305555552</v>
      </c>
      <c r="T55" s="11">
        <v>42526.529305555552</v>
      </c>
    </row>
    <row r="56" spans="1:20" ht="30" customHeight="1" x14ac:dyDescent="0.2">
      <c r="A56" s="9">
        <v>714</v>
      </c>
      <c r="B56" s="3" t="s">
        <v>715</v>
      </c>
      <c r="C56" s="3" t="s">
        <v>4824</v>
      </c>
      <c r="D56" s="6">
        <v>15000</v>
      </c>
      <c r="E56" s="8">
        <v>2249</v>
      </c>
      <c r="F56" t="s">
        <v>8220</v>
      </c>
      <c r="G56" t="s">
        <v>8223</v>
      </c>
      <c r="H56" t="s">
        <v>8245</v>
      </c>
      <c r="I56">
        <v>1488308082</v>
      </c>
      <c r="J56">
        <v>1483124082</v>
      </c>
      <c r="K56" t="b">
        <v>0</v>
      </c>
      <c r="L56">
        <v>28</v>
      </c>
      <c r="M56" t="b">
        <v>0</v>
      </c>
      <c r="N56" t="s">
        <v>8271</v>
      </c>
      <c r="O56" s="9">
        <v>15</v>
      </c>
      <c r="P56">
        <v>80.319999999999993</v>
      </c>
      <c r="Q56" s="13" t="s">
        <v>8317</v>
      </c>
      <c r="R56" t="s">
        <v>8319</v>
      </c>
      <c r="S56" s="11">
        <v>42734.787986111114</v>
      </c>
      <c r="T56" s="11">
        <v>42794.787986111114</v>
      </c>
    </row>
    <row r="57" spans="1:20" ht="30" customHeight="1" x14ac:dyDescent="0.2">
      <c r="A57" s="9">
        <v>715</v>
      </c>
      <c r="B57" s="3" t="s">
        <v>716</v>
      </c>
      <c r="C57" s="3" t="s">
        <v>4825</v>
      </c>
      <c r="D57" s="6">
        <v>27500</v>
      </c>
      <c r="E57" s="8">
        <v>1389</v>
      </c>
      <c r="F57" t="s">
        <v>8220</v>
      </c>
      <c r="G57" t="s">
        <v>8223</v>
      </c>
      <c r="H57" t="s">
        <v>8245</v>
      </c>
      <c r="I57">
        <v>1446693040</v>
      </c>
      <c r="J57">
        <v>1443233440</v>
      </c>
      <c r="K57" t="b">
        <v>0</v>
      </c>
      <c r="L57">
        <v>12</v>
      </c>
      <c r="M57" t="b">
        <v>0</v>
      </c>
      <c r="N57" t="s">
        <v>8271</v>
      </c>
      <c r="O57" s="9">
        <v>5</v>
      </c>
      <c r="P57">
        <v>115.75</v>
      </c>
      <c r="Q57" s="13" t="s">
        <v>8317</v>
      </c>
      <c r="R57" t="s">
        <v>8319</v>
      </c>
      <c r="S57" s="11">
        <v>42273.090740740736</v>
      </c>
      <c r="T57" s="11">
        <v>42313.132407407407</v>
      </c>
    </row>
    <row r="58" spans="1:20" ht="30" customHeight="1" x14ac:dyDescent="0.2">
      <c r="A58" s="9">
        <v>716</v>
      </c>
      <c r="B58" s="3" t="s">
        <v>717</v>
      </c>
      <c r="C58" s="3" t="s">
        <v>4826</v>
      </c>
      <c r="D58" s="6">
        <v>7000</v>
      </c>
      <c r="E58" s="8">
        <v>715</v>
      </c>
      <c r="F58" t="s">
        <v>8220</v>
      </c>
      <c r="G58" t="s">
        <v>8223</v>
      </c>
      <c r="H58" t="s">
        <v>8245</v>
      </c>
      <c r="I58">
        <v>1417392000</v>
      </c>
      <c r="J58">
        <v>1414511307</v>
      </c>
      <c r="K58" t="b">
        <v>0</v>
      </c>
      <c r="L58">
        <v>16</v>
      </c>
      <c r="M58" t="b">
        <v>0</v>
      </c>
      <c r="N58" t="s">
        <v>8271</v>
      </c>
      <c r="O58" s="9">
        <v>10</v>
      </c>
      <c r="P58">
        <v>44.69</v>
      </c>
      <c r="Q58" s="13" t="s">
        <v>8317</v>
      </c>
      <c r="R58" t="s">
        <v>8319</v>
      </c>
      <c r="S58" s="11">
        <v>41940.658645833333</v>
      </c>
      <c r="T58" s="11">
        <v>41974</v>
      </c>
    </row>
    <row r="59" spans="1:20" ht="30" customHeight="1" x14ac:dyDescent="0.2">
      <c r="A59" s="9">
        <v>717</v>
      </c>
      <c r="B59" s="3" t="s">
        <v>718</v>
      </c>
      <c r="C59" s="3" t="s">
        <v>4827</v>
      </c>
      <c r="D59" s="6">
        <v>100000</v>
      </c>
      <c r="E59" s="8">
        <v>305</v>
      </c>
      <c r="F59" t="s">
        <v>8220</v>
      </c>
      <c r="G59" t="s">
        <v>8223</v>
      </c>
      <c r="H59" t="s">
        <v>8245</v>
      </c>
      <c r="I59">
        <v>1409949002</v>
      </c>
      <c r="J59">
        <v>1407357002</v>
      </c>
      <c r="K59" t="b">
        <v>0</v>
      </c>
      <c r="L59">
        <v>4</v>
      </c>
      <c r="M59" t="b">
        <v>0</v>
      </c>
      <c r="N59" t="s">
        <v>8271</v>
      </c>
      <c r="O59" s="9">
        <v>0</v>
      </c>
      <c r="P59">
        <v>76.25</v>
      </c>
      <c r="Q59" s="13" t="s">
        <v>8317</v>
      </c>
      <c r="R59" t="s">
        <v>8319</v>
      </c>
      <c r="S59" s="11">
        <v>41857.854189814818</v>
      </c>
      <c r="T59" s="11">
        <v>41887.854189814818</v>
      </c>
    </row>
    <row r="60" spans="1:20" ht="30" customHeight="1" x14ac:dyDescent="0.2">
      <c r="A60" s="9">
        <v>718</v>
      </c>
      <c r="B60" s="3" t="s">
        <v>719</v>
      </c>
      <c r="C60" s="3" t="s">
        <v>4828</v>
      </c>
      <c r="D60" s="6">
        <v>12000</v>
      </c>
      <c r="E60" s="8">
        <v>90</v>
      </c>
      <c r="F60" t="s">
        <v>8220</v>
      </c>
      <c r="G60" t="s">
        <v>8223</v>
      </c>
      <c r="H60" t="s">
        <v>8245</v>
      </c>
      <c r="I60">
        <v>1487397540</v>
      </c>
      <c r="J60">
        <v>1484684247</v>
      </c>
      <c r="K60" t="b">
        <v>0</v>
      </c>
      <c r="L60">
        <v>4</v>
      </c>
      <c r="M60" t="b">
        <v>0</v>
      </c>
      <c r="N60" t="s">
        <v>8271</v>
      </c>
      <c r="O60" s="9">
        <v>1</v>
      </c>
      <c r="P60">
        <v>22.5</v>
      </c>
      <c r="Q60" s="13" t="s">
        <v>8317</v>
      </c>
      <c r="R60" t="s">
        <v>8319</v>
      </c>
      <c r="S60" s="11">
        <v>42752.845451388886</v>
      </c>
      <c r="T60" s="11">
        <v>42784.249305555553</v>
      </c>
    </row>
    <row r="61" spans="1:20" ht="30" customHeight="1" x14ac:dyDescent="0.2">
      <c r="A61" s="9">
        <v>719</v>
      </c>
      <c r="B61" s="3" t="s">
        <v>720</v>
      </c>
      <c r="C61" s="3" t="s">
        <v>4829</v>
      </c>
      <c r="D61" s="6">
        <v>15000</v>
      </c>
      <c r="E61" s="8">
        <v>194</v>
      </c>
      <c r="F61" t="s">
        <v>8220</v>
      </c>
      <c r="G61" t="s">
        <v>8223</v>
      </c>
      <c r="H61" t="s">
        <v>8245</v>
      </c>
      <c r="I61">
        <v>1456189076</v>
      </c>
      <c r="J61">
        <v>1454979476</v>
      </c>
      <c r="K61" t="b">
        <v>0</v>
      </c>
      <c r="L61">
        <v>10</v>
      </c>
      <c r="M61" t="b">
        <v>0</v>
      </c>
      <c r="N61" t="s">
        <v>8271</v>
      </c>
      <c r="O61" s="9">
        <v>1</v>
      </c>
      <c r="P61">
        <v>19.399999999999999</v>
      </c>
      <c r="Q61" s="13" t="s">
        <v>8317</v>
      </c>
      <c r="R61" t="s">
        <v>8319</v>
      </c>
      <c r="S61" s="11">
        <v>42409.040231481486</v>
      </c>
      <c r="T61" s="11">
        <v>42423.040231481486</v>
      </c>
    </row>
    <row r="62" spans="1:20" ht="30" customHeight="1" x14ac:dyDescent="0.2">
      <c r="A62" s="9">
        <v>940</v>
      </c>
      <c r="B62" s="3" t="s">
        <v>941</v>
      </c>
      <c r="C62" s="3" t="s">
        <v>5050</v>
      </c>
      <c r="D62" s="6">
        <v>9000</v>
      </c>
      <c r="E62" s="8">
        <v>1544</v>
      </c>
      <c r="F62" t="s">
        <v>8220</v>
      </c>
      <c r="G62" t="s">
        <v>8223</v>
      </c>
      <c r="H62" t="s">
        <v>8245</v>
      </c>
      <c r="I62">
        <v>1439251926</v>
      </c>
      <c r="J62">
        <v>1435363926</v>
      </c>
      <c r="K62" t="b">
        <v>0</v>
      </c>
      <c r="L62">
        <v>14</v>
      </c>
      <c r="M62" t="b">
        <v>0</v>
      </c>
      <c r="N62" t="s">
        <v>8271</v>
      </c>
      <c r="O62" s="9">
        <v>17</v>
      </c>
      <c r="P62">
        <v>110.29</v>
      </c>
      <c r="Q62" s="13" t="s">
        <v>8317</v>
      </c>
      <c r="R62" t="s">
        <v>8319</v>
      </c>
      <c r="S62" s="11">
        <v>42182.008402777778</v>
      </c>
      <c r="T62" s="11">
        <v>42227.008402777778</v>
      </c>
    </row>
    <row r="63" spans="1:20" ht="30" customHeight="1" x14ac:dyDescent="0.2">
      <c r="A63" s="9">
        <v>941</v>
      </c>
      <c r="B63" s="3" t="s">
        <v>942</v>
      </c>
      <c r="C63" s="3" t="s">
        <v>5051</v>
      </c>
      <c r="D63" s="6">
        <v>50000</v>
      </c>
      <c r="E63" s="8">
        <v>1161</v>
      </c>
      <c r="F63" t="s">
        <v>8220</v>
      </c>
      <c r="G63" t="s">
        <v>8223</v>
      </c>
      <c r="H63" t="s">
        <v>8245</v>
      </c>
      <c r="I63">
        <v>1486693145</v>
      </c>
      <c r="J63">
        <v>1484101145</v>
      </c>
      <c r="K63" t="b">
        <v>0</v>
      </c>
      <c r="L63">
        <v>31</v>
      </c>
      <c r="M63" t="b">
        <v>0</v>
      </c>
      <c r="N63" t="s">
        <v>8271</v>
      </c>
      <c r="O63" s="9">
        <v>2</v>
      </c>
      <c r="P63">
        <v>37.450000000000003</v>
      </c>
      <c r="Q63" s="13" t="s">
        <v>8317</v>
      </c>
      <c r="R63" t="s">
        <v>8319</v>
      </c>
      <c r="S63" s="11">
        <v>42746.096585648149</v>
      </c>
      <c r="T63" s="11">
        <v>42776.096585648149</v>
      </c>
    </row>
    <row r="64" spans="1:20" ht="30" customHeight="1" x14ac:dyDescent="0.2">
      <c r="A64" s="9">
        <v>942</v>
      </c>
      <c r="B64" s="3" t="s">
        <v>943</v>
      </c>
      <c r="C64" s="3" t="s">
        <v>5052</v>
      </c>
      <c r="D64" s="6">
        <v>7500</v>
      </c>
      <c r="E64" s="8">
        <v>668</v>
      </c>
      <c r="F64" t="s">
        <v>8220</v>
      </c>
      <c r="G64" t="s">
        <v>8223</v>
      </c>
      <c r="H64" t="s">
        <v>8245</v>
      </c>
      <c r="I64">
        <v>1455826460</v>
      </c>
      <c r="J64">
        <v>1452716060</v>
      </c>
      <c r="K64" t="b">
        <v>0</v>
      </c>
      <c r="L64">
        <v>16</v>
      </c>
      <c r="M64" t="b">
        <v>0</v>
      </c>
      <c r="N64" t="s">
        <v>8271</v>
      </c>
      <c r="O64" s="9">
        <v>9</v>
      </c>
      <c r="P64">
        <v>41.75</v>
      </c>
      <c r="Q64" s="13" t="s">
        <v>8317</v>
      </c>
      <c r="R64" t="s">
        <v>8319</v>
      </c>
      <c r="S64" s="11">
        <v>42382.843287037031</v>
      </c>
      <c r="T64" s="11">
        <v>42418.843287037031</v>
      </c>
    </row>
    <row r="65" spans="1:20" ht="30" customHeight="1" x14ac:dyDescent="0.2">
      <c r="A65" s="9">
        <v>943</v>
      </c>
      <c r="B65" s="3" t="s">
        <v>944</v>
      </c>
      <c r="C65" s="3" t="s">
        <v>5053</v>
      </c>
      <c r="D65" s="6">
        <v>3000</v>
      </c>
      <c r="E65" s="8">
        <v>289</v>
      </c>
      <c r="F65" t="s">
        <v>8220</v>
      </c>
      <c r="G65" t="s">
        <v>8223</v>
      </c>
      <c r="H65" t="s">
        <v>8245</v>
      </c>
      <c r="I65">
        <v>1480438905</v>
      </c>
      <c r="J65">
        <v>1477843305</v>
      </c>
      <c r="K65" t="b">
        <v>0</v>
      </c>
      <c r="L65">
        <v>12</v>
      </c>
      <c r="M65" t="b">
        <v>0</v>
      </c>
      <c r="N65" t="s">
        <v>8271</v>
      </c>
      <c r="O65" s="9">
        <v>10</v>
      </c>
      <c r="P65">
        <v>24.08</v>
      </c>
      <c r="Q65" s="13" t="s">
        <v>8317</v>
      </c>
      <c r="R65" t="s">
        <v>8319</v>
      </c>
      <c r="S65" s="11">
        <v>42673.66788194445</v>
      </c>
      <c r="T65" s="11">
        <v>42703.709548611107</v>
      </c>
    </row>
    <row r="66" spans="1:20" ht="30" customHeight="1" x14ac:dyDescent="0.2">
      <c r="A66" s="9">
        <v>944</v>
      </c>
      <c r="B66" s="3" t="s">
        <v>945</v>
      </c>
      <c r="C66" s="3" t="s">
        <v>5054</v>
      </c>
      <c r="D66" s="6">
        <v>50000</v>
      </c>
      <c r="E66" s="8">
        <v>6663</v>
      </c>
      <c r="F66" t="s">
        <v>8220</v>
      </c>
      <c r="G66" t="s">
        <v>8223</v>
      </c>
      <c r="H66" t="s">
        <v>8245</v>
      </c>
      <c r="I66">
        <v>1460988000</v>
      </c>
      <c r="J66">
        <v>1458050450</v>
      </c>
      <c r="K66" t="b">
        <v>0</v>
      </c>
      <c r="L66">
        <v>96</v>
      </c>
      <c r="M66" t="b">
        <v>0</v>
      </c>
      <c r="N66" t="s">
        <v>8271</v>
      </c>
      <c r="O66" s="9">
        <v>13</v>
      </c>
      <c r="P66">
        <v>69.41</v>
      </c>
      <c r="Q66" s="13" t="s">
        <v>8317</v>
      </c>
      <c r="R66" t="s">
        <v>8319</v>
      </c>
      <c r="S66" s="11">
        <v>42444.583912037036</v>
      </c>
      <c r="T66" s="11">
        <v>42478.583333333328</v>
      </c>
    </row>
    <row r="67" spans="1:20" ht="30" customHeight="1" x14ac:dyDescent="0.2">
      <c r="A67" s="9">
        <v>945</v>
      </c>
      <c r="B67" s="3" t="s">
        <v>946</v>
      </c>
      <c r="C67" s="3" t="s">
        <v>5055</v>
      </c>
      <c r="D67" s="6">
        <v>100000</v>
      </c>
      <c r="E67" s="8">
        <v>2484</v>
      </c>
      <c r="F67" t="s">
        <v>8220</v>
      </c>
      <c r="G67" t="s">
        <v>8229</v>
      </c>
      <c r="H67" t="s">
        <v>8248</v>
      </c>
      <c r="I67">
        <v>1487462340</v>
      </c>
      <c r="J67">
        <v>1482958626</v>
      </c>
      <c r="K67" t="b">
        <v>0</v>
      </c>
      <c r="L67">
        <v>16</v>
      </c>
      <c r="M67" t="b">
        <v>0</v>
      </c>
      <c r="N67" t="s">
        <v>8271</v>
      </c>
      <c r="O67" s="9">
        <v>2</v>
      </c>
      <c r="P67">
        <v>155.25</v>
      </c>
      <c r="Q67" s="13" t="s">
        <v>8317</v>
      </c>
      <c r="R67" t="s">
        <v>8319</v>
      </c>
      <c r="S67" s="11">
        <v>42732.872986111113</v>
      </c>
      <c r="T67" s="11">
        <v>42784.999305555553</v>
      </c>
    </row>
    <row r="68" spans="1:20" ht="30" customHeight="1" x14ac:dyDescent="0.2">
      <c r="A68" s="9">
        <v>946</v>
      </c>
      <c r="B68" s="3" t="s">
        <v>947</v>
      </c>
      <c r="C68" s="3" t="s">
        <v>5056</v>
      </c>
      <c r="D68" s="6">
        <v>15000</v>
      </c>
      <c r="E68" s="8">
        <v>286</v>
      </c>
      <c r="F68" t="s">
        <v>8220</v>
      </c>
      <c r="G68" t="s">
        <v>8223</v>
      </c>
      <c r="H68" t="s">
        <v>8245</v>
      </c>
      <c r="I68">
        <v>1473444048</v>
      </c>
      <c r="J68">
        <v>1470852048</v>
      </c>
      <c r="K68" t="b">
        <v>0</v>
      </c>
      <c r="L68">
        <v>5</v>
      </c>
      <c r="M68" t="b">
        <v>0</v>
      </c>
      <c r="N68" t="s">
        <v>8271</v>
      </c>
      <c r="O68" s="9">
        <v>2</v>
      </c>
      <c r="P68">
        <v>57.2</v>
      </c>
      <c r="Q68" s="13" t="s">
        <v>8317</v>
      </c>
      <c r="R68" t="s">
        <v>8319</v>
      </c>
      <c r="S68" s="11">
        <v>42592.750555555554</v>
      </c>
      <c r="T68" s="11">
        <v>42622.750555555554</v>
      </c>
    </row>
    <row r="69" spans="1:20" ht="30" customHeight="1" x14ac:dyDescent="0.2">
      <c r="A69" s="9">
        <v>947</v>
      </c>
      <c r="B69" s="3" t="s">
        <v>948</v>
      </c>
      <c r="C69" s="3" t="s">
        <v>5057</v>
      </c>
      <c r="D69" s="6">
        <v>850</v>
      </c>
      <c r="E69" s="8">
        <v>0</v>
      </c>
      <c r="F69" t="s">
        <v>8220</v>
      </c>
      <c r="G69" t="s">
        <v>8223</v>
      </c>
      <c r="H69" t="s">
        <v>8245</v>
      </c>
      <c r="I69">
        <v>1467312306</v>
      </c>
      <c r="J69">
        <v>1462128306</v>
      </c>
      <c r="K69" t="b">
        <v>0</v>
      </c>
      <c r="L69">
        <v>0</v>
      </c>
      <c r="M69" t="b">
        <v>0</v>
      </c>
      <c r="N69" t="s">
        <v>8271</v>
      </c>
      <c r="O69" s="9">
        <v>0</v>
      </c>
      <c r="P69">
        <v>0</v>
      </c>
      <c r="Q69" s="13" t="s">
        <v>8317</v>
      </c>
      <c r="R69" t="s">
        <v>8319</v>
      </c>
      <c r="S69" s="11">
        <v>42491.781319444446</v>
      </c>
      <c r="T69" s="11">
        <v>42551.781319444446</v>
      </c>
    </row>
    <row r="70" spans="1:20" ht="30" customHeight="1" x14ac:dyDescent="0.2">
      <c r="A70" s="9">
        <v>948</v>
      </c>
      <c r="B70" s="3" t="s">
        <v>949</v>
      </c>
      <c r="C70" s="3" t="s">
        <v>5058</v>
      </c>
      <c r="D70" s="6">
        <v>4000</v>
      </c>
      <c r="E70" s="8">
        <v>480</v>
      </c>
      <c r="F70" t="s">
        <v>8220</v>
      </c>
      <c r="G70" t="s">
        <v>8232</v>
      </c>
      <c r="H70" t="s">
        <v>8248</v>
      </c>
      <c r="I70">
        <v>1457812364</v>
      </c>
      <c r="J70">
        <v>1455220364</v>
      </c>
      <c r="K70" t="b">
        <v>0</v>
      </c>
      <c r="L70">
        <v>8</v>
      </c>
      <c r="M70" t="b">
        <v>0</v>
      </c>
      <c r="N70" t="s">
        <v>8271</v>
      </c>
      <c r="O70" s="9">
        <v>12</v>
      </c>
      <c r="P70">
        <v>60</v>
      </c>
      <c r="Q70" s="13" t="s">
        <v>8317</v>
      </c>
      <c r="R70" t="s">
        <v>8319</v>
      </c>
      <c r="S70" s="11">
        <v>42411.828287037039</v>
      </c>
      <c r="T70" s="11">
        <v>42441.828287037039</v>
      </c>
    </row>
    <row r="71" spans="1:20" ht="30" customHeight="1" x14ac:dyDescent="0.2">
      <c r="A71" s="9">
        <v>949</v>
      </c>
      <c r="B71" s="3" t="s">
        <v>950</v>
      </c>
      <c r="C71" s="3" t="s">
        <v>5059</v>
      </c>
      <c r="D71" s="6">
        <v>20000</v>
      </c>
      <c r="E71" s="8">
        <v>273</v>
      </c>
      <c r="F71" t="s">
        <v>8220</v>
      </c>
      <c r="G71" t="s">
        <v>8235</v>
      </c>
      <c r="H71" t="s">
        <v>8248</v>
      </c>
      <c r="I71">
        <v>1456016576</v>
      </c>
      <c r="J71">
        <v>1450832576</v>
      </c>
      <c r="K71" t="b">
        <v>0</v>
      </c>
      <c r="L71">
        <v>7</v>
      </c>
      <c r="M71" t="b">
        <v>0</v>
      </c>
      <c r="N71" t="s">
        <v>8271</v>
      </c>
      <c r="O71" s="9">
        <v>1</v>
      </c>
      <c r="P71">
        <v>39</v>
      </c>
      <c r="Q71" s="13" t="s">
        <v>8317</v>
      </c>
      <c r="R71" t="s">
        <v>8319</v>
      </c>
      <c r="S71" s="11">
        <v>42361.043703703705</v>
      </c>
      <c r="T71" s="11">
        <v>42421.043703703705</v>
      </c>
    </row>
    <row r="72" spans="1:20" ht="30" customHeight="1" x14ac:dyDescent="0.2">
      <c r="A72" s="9">
        <v>950</v>
      </c>
      <c r="B72" s="3" t="s">
        <v>951</v>
      </c>
      <c r="C72" s="3" t="s">
        <v>5060</v>
      </c>
      <c r="D72" s="6">
        <v>5000</v>
      </c>
      <c r="E72" s="8">
        <v>1402</v>
      </c>
      <c r="F72" t="s">
        <v>8220</v>
      </c>
      <c r="G72" t="s">
        <v>8228</v>
      </c>
      <c r="H72" t="s">
        <v>8250</v>
      </c>
      <c r="I72">
        <v>1453053661</v>
      </c>
      <c r="J72">
        <v>1450461661</v>
      </c>
      <c r="K72" t="b">
        <v>0</v>
      </c>
      <c r="L72">
        <v>24</v>
      </c>
      <c r="M72" t="b">
        <v>0</v>
      </c>
      <c r="N72" t="s">
        <v>8271</v>
      </c>
      <c r="O72" s="9">
        <v>28</v>
      </c>
      <c r="P72">
        <v>58.42</v>
      </c>
      <c r="Q72" s="13" t="s">
        <v>8317</v>
      </c>
      <c r="R72" t="s">
        <v>8319</v>
      </c>
      <c r="S72" s="11">
        <v>42356.750706018516</v>
      </c>
      <c r="T72" s="11">
        <v>42386.750706018516</v>
      </c>
    </row>
    <row r="73" spans="1:20" ht="30" customHeight="1" x14ac:dyDescent="0.2">
      <c r="A73" s="9">
        <v>951</v>
      </c>
      <c r="B73" s="3" t="s">
        <v>952</v>
      </c>
      <c r="C73" s="3" t="s">
        <v>5061</v>
      </c>
      <c r="D73" s="6">
        <v>50000</v>
      </c>
      <c r="E73" s="8">
        <v>19195</v>
      </c>
      <c r="F73" t="s">
        <v>8220</v>
      </c>
      <c r="G73" t="s">
        <v>8223</v>
      </c>
      <c r="H73" t="s">
        <v>8245</v>
      </c>
      <c r="I73">
        <v>1465054872</v>
      </c>
      <c r="J73">
        <v>1461166872</v>
      </c>
      <c r="K73" t="b">
        <v>0</v>
      </c>
      <c r="L73">
        <v>121</v>
      </c>
      <c r="M73" t="b">
        <v>0</v>
      </c>
      <c r="N73" t="s">
        <v>8271</v>
      </c>
      <c r="O73" s="9">
        <v>38</v>
      </c>
      <c r="P73">
        <v>158.63999999999999</v>
      </c>
      <c r="Q73" s="13" t="s">
        <v>8317</v>
      </c>
      <c r="R73" t="s">
        <v>8319</v>
      </c>
      <c r="S73" s="11">
        <v>42480.653611111105</v>
      </c>
      <c r="T73" s="11">
        <v>42525.653611111105</v>
      </c>
    </row>
    <row r="74" spans="1:20" ht="30" customHeight="1" x14ac:dyDescent="0.2">
      <c r="A74" s="9">
        <v>952</v>
      </c>
      <c r="B74" s="3" t="s">
        <v>953</v>
      </c>
      <c r="C74" s="3" t="s">
        <v>5062</v>
      </c>
      <c r="D74" s="6">
        <v>49000</v>
      </c>
      <c r="E74" s="8">
        <v>19572</v>
      </c>
      <c r="F74" t="s">
        <v>8220</v>
      </c>
      <c r="G74" t="s">
        <v>8223</v>
      </c>
      <c r="H74" t="s">
        <v>8245</v>
      </c>
      <c r="I74">
        <v>1479483812</v>
      </c>
      <c r="J74">
        <v>1476888212</v>
      </c>
      <c r="K74" t="b">
        <v>0</v>
      </c>
      <c r="L74">
        <v>196</v>
      </c>
      <c r="M74" t="b">
        <v>0</v>
      </c>
      <c r="N74" t="s">
        <v>8271</v>
      </c>
      <c r="O74" s="9">
        <v>40</v>
      </c>
      <c r="P74">
        <v>99.86</v>
      </c>
      <c r="Q74" s="13" t="s">
        <v>8317</v>
      </c>
      <c r="R74" t="s">
        <v>8319</v>
      </c>
      <c r="S74" s="11">
        <v>42662.613564814819</v>
      </c>
      <c r="T74" s="11">
        <v>42692.655231481483</v>
      </c>
    </row>
    <row r="75" spans="1:20" ht="30" customHeight="1" x14ac:dyDescent="0.2">
      <c r="A75" s="9">
        <v>953</v>
      </c>
      <c r="B75" s="3" t="s">
        <v>954</v>
      </c>
      <c r="C75" s="3" t="s">
        <v>5063</v>
      </c>
      <c r="D75" s="6">
        <v>15000</v>
      </c>
      <c r="E75" s="8">
        <v>126</v>
      </c>
      <c r="F75" t="s">
        <v>8220</v>
      </c>
      <c r="G75" t="s">
        <v>8223</v>
      </c>
      <c r="H75" t="s">
        <v>8245</v>
      </c>
      <c r="I75">
        <v>1422158199</v>
      </c>
      <c r="J75">
        <v>1419566199</v>
      </c>
      <c r="K75" t="b">
        <v>0</v>
      </c>
      <c r="L75">
        <v>5</v>
      </c>
      <c r="M75" t="b">
        <v>0</v>
      </c>
      <c r="N75" t="s">
        <v>8271</v>
      </c>
      <c r="O75" s="9">
        <v>1</v>
      </c>
      <c r="P75">
        <v>25.2</v>
      </c>
      <c r="Q75" s="13" t="s">
        <v>8317</v>
      </c>
      <c r="R75" t="s">
        <v>8319</v>
      </c>
      <c r="S75" s="11">
        <v>41999.164340277777</v>
      </c>
      <c r="T75" s="11">
        <v>42029.164340277777</v>
      </c>
    </row>
    <row r="76" spans="1:20" ht="30" customHeight="1" x14ac:dyDescent="0.2">
      <c r="A76" s="9">
        <v>954</v>
      </c>
      <c r="B76" s="3" t="s">
        <v>955</v>
      </c>
      <c r="C76" s="3" t="s">
        <v>5064</v>
      </c>
      <c r="D76" s="6">
        <v>15000</v>
      </c>
      <c r="E76" s="8">
        <v>6511</v>
      </c>
      <c r="F76" t="s">
        <v>8220</v>
      </c>
      <c r="G76" t="s">
        <v>8223</v>
      </c>
      <c r="H76" t="s">
        <v>8245</v>
      </c>
      <c r="I76">
        <v>1440100839</v>
      </c>
      <c r="J76">
        <v>1436472039</v>
      </c>
      <c r="K76" t="b">
        <v>0</v>
      </c>
      <c r="L76">
        <v>73</v>
      </c>
      <c r="M76" t="b">
        <v>0</v>
      </c>
      <c r="N76" t="s">
        <v>8271</v>
      </c>
      <c r="O76" s="9">
        <v>43</v>
      </c>
      <c r="P76">
        <v>89.19</v>
      </c>
      <c r="Q76" s="13" t="s">
        <v>8317</v>
      </c>
      <c r="R76" t="s">
        <v>8319</v>
      </c>
      <c r="S76" s="11">
        <v>42194.833784722221</v>
      </c>
      <c r="T76" s="11">
        <v>42236.833784722221</v>
      </c>
    </row>
    <row r="77" spans="1:20" ht="30" customHeight="1" x14ac:dyDescent="0.2">
      <c r="A77" s="9">
        <v>955</v>
      </c>
      <c r="B77" s="3" t="s">
        <v>956</v>
      </c>
      <c r="C77" s="3" t="s">
        <v>5065</v>
      </c>
      <c r="D77" s="6">
        <v>300000</v>
      </c>
      <c r="E77" s="8">
        <v>16984</v>
      </c>
      <c r="F77" t="s">
        <v>8220</v>
      </c>
      <c r="G77" t="s">
        <v>8223</v>
      </c>
      <c r="H77" t="s">
        <v>8245</v>
      </c>
      <c r="I77">
        <v>1473750300</v>
      </c>
      <c r="J77">
        <v>1470294300</v>
      </c>
      <c r="K77" t="b">
        <v>0</v>
      </c>
      <c r="L77">
        <v>93</v>
      </c>
      <c r="M77" t="b">
        <v>0</v>
      </c>
      <c r="N77" t="s">
        <v>8271</v>
      </c>
      <c r="O77" s="9">
        <v>6</v>
      </c>
      <c r="P77">
        <v>182.62</v>
      </c>
      <c r="Q77" s="13" t="s">
        <v>8317</v>
      </c>
      <c r="R77" t="s">
        <v>8319</v>
      </c>
      <c r="S77" s="11">
        <v>42586.295138888891</v>
      </c>
      <c r="T77" s="11">
        <v>42626.295138888891</v>
      </c>
    </row>
    <row r="78" spans="1:20" ht="30" customHeight="1" x14ac:dyDescent="0.2">
      <c r="A78" s="9">
        <v>956</v>
      </c>
      <c r="B78" s="3" t="s">
        <v>957</v>
      </c>
      <c r="C78" s="3" t="s">
        <v>5066</v>
      </c>
      <c r="D78" s="6">
        <v>50000</v>
      </c>
      <c r="E78" s="8">
        <v>861</v>
      </c>
      <c r="F78" t="s">
        <v>8220</v>
      </c>
      <c r="G78" t="s">
        <v>8223</v>
      </c>
      <c r="H78" t="s">
        <v>8245</v>
      </c>
      <c r="I78">
        <v>1430081759</v>
      </c>
      <c r="J78">
        <v>1424901359</v>
      </c>
      <c r="K78" t="b">
        <v>0</v>
      </c>
      <c r="L78">
        <v>17</v>
      </c>
      <c r="M78" t="b">
        <v>0</v>
      </c>
      <c r="N78" t="s">
        <v>8271</v>
      </c>
      <c r="O78" s="9">
        <v>2</v>
      </c>
      <c r="P78">
        <v>50.65</v>
      </c>
      <c r="Q78" s="13" t="s">
        <v>8317</v>
      </c>
      <c r="R78" t="s">
        <v>8319</v>
      </c>
      <c r="S78" s="11">
        <v>42060.913877314815</v>
      </c>
      <c r="T78" s="11">
        <v>42120.872210648144</v>
      </c>
    </row>
    <row r="79" spans="1:20" ht="30" customHeight="1" x14ac:dyDescent="0.2">
      <c r="A79" s="9">
        <v>957</v>
      </c>
      <c r="B79" s="3" t="s">
        <v>958</v>
      </c>
      <c r="C79" s="3" t="s">
        <v>5067</v>
      </c>
      <c r="D79" s="6">
        <v>12000</v>
      </c>
      <c r="E79" s="8">
        <v>233</v>
      </c>
      <c r="F79" t="s">
        <v>8220</v>
      </c>
      <c r="G79" t="s">
        <v>8223</v>
      </c>
      <c r="H79" t="s">
        <v>8245</v>
      </c>
      <c r="I79">
        <v>1479392133</v>
      </c>
      <c r="J79">
        <v>1476710133</v>
      </c>
      <c r="K79" t="b">
        <v>0</v>
      </c>
      <c r="L79">
        <v>7</v>
      </c>
      <c r="M79" t="b">
        <v>0</v>
      </c>
      <c r="N79" t="s">
        <v>8271</v>
      </c>
      <c r="O79" s="9">
        <v>2</v>
      </c>
      <c r="P79">
        <v>33.29</v>
      </c>
      <c r="Q79" s="13" t="s">
        <v>8317</v>
      </c>
      <c r="R79" t="s">
        <v>8319</v>
      </c>
      <c r="S79" s="11">
        <v>42660.552465277782</v>
      </c>
      <c r="T79" s="11">
        <v>42691.594131944439</v>
      </c>
    </row>
    <row r="80" spans="1:20" ht="30" customHeight="1" x14ac:dyDescent="0.2">
      <c r="A80" s="9">
        <v>958</v>
      </c>
      <c r="B80" s="3" t="s">
        <v>959</v>
      </c>
      <c r="C80" s="3" t="s">
        <v>5068</v>
      </c>
      <c r="D80" s="6">
        <v>7777</v>
      </c>
      <c r="E80" s="8">
        <v>881</v>
      </c>
      <c r="F80" t="s">
        <v>8220</v>
      </c>
      <c r="G80" t="s">
        <v>8223</v>
      </c>
      <c r="H80" t="s">
        <v>8245</v>
      </c>
      <c r="I80">
        <v>1428641940</v>
      </c>
      <c r="J80">
        <v>1426792563</v>
      </c>
      <c r="K80" t="b">
        <v>0</v>
      </c>
      <c r="L80">
        <v>17</v>
      </c>
      <c r="M80" t="b">
        <v>0</v>
      </c>
      <c r="N80" t="s">
        <v>8271</v>
      </c>
      <c r="O80" s="9">
        <v>11</v>
      </c>
      <c r="P80">
        <v>51.82</v>
      </c>
      <c r="Q80" s="13" t="s">
        <v>8317</v>
      </c>
      <c r="R80" t="s">
        <v>8319</v>
      </c>
      <c r="S80" s="11">
        <v>42082.802812499998</v>
      </c>
      <c r="T80" s="11">
        <v>42104.207638888889</v>
      </c>
    </row>
    <row r="81" spans="1:20" ht="30" customHeight="1" x14ac:dyDescent="0.2">
      <c r="A81" s="9">
        <v>959</v>
      </c>
      <c r="B81" s="3" t="s">
        <v>960</v>
      </c>
      <c r="C81" s="3" t="s">
        <v>5069</v>
      </c>
      <c r="D81" s="6">
        <v>50000</v>
      </c>
      <c r="E81" s="8">
        <v>19430</v>
      </c>
      <c r="F81" t="s">
        <v>8220</v>
      </c>
      <c r="G81" t="s">
        <v>8223</v>
      </c>
      <c r="H81" t="s">
        <v>8245</v>
      </c>
      <c r="I81">
        <v>1421640665</v>
      </c>
      <c r="J81">
        <v>1419048665</v>
      </c>
      <c r="K81" t="b">
        <v>0</v>
      </c>
      <c r="L81">
        <v>171</v>
      </c>
      <c r="M81" t="b">
        <v>0</v>
      </c>
      <c r="N81" t="s">
        <v>8271</v>
      </c>
      <c r="O81" s="9">
        <v>39</v>
      </c>
      <c r="P81">
        <v>113.63</v>
      </c>
      <c r="Q81" s="13" t="s">
        <v>8317</v>
      </c>
      <c r="R81" t="s">
        <v>8319</v>
      </c>
      <c r="S81" s="11">
        <v>41993.174363425926</v>
      </c>
      <c r="T81" s="11">
        <v>42023.174363425926</v>
      </c>
    </row>
    <row r="82" spans="1:20" ht="30" customHeight="1" x14ac:dyDescent="0.2">
      <c r="A82" s="9">
        <v>960</v>
      </c>
      <c r="B82" s="3" t="s">
        <v>961</v>
      </c>
      <c r="C82" s="3" t="s">
        <v>5070</v>
      </c>
      <c r="D82" s="6">
        <v>55650</v>
      </c>
      <c r="E82" s="8">
        <v>25655</v>
      </c>
      <c r="F82" t="s">
        <v>8220</v>
      </c>
      <c r="G82" t="s">
        <v>8223</v>
      </c>
      <c r="H82" t="s">
        <v>8245</v>
      </c>
      <c r="I82">
        <v>1489500155</v>
      </c>
      <c r="J82">
        <v>1485874955</v>
      </c>
      <c r="K82" t="b">
        <v>0</v>
      </c>
      <c r="L82">
        <v>188</v>
      </c>
      <c r="M82" t="b">
        <v>0</v>
      </c>
      <c r="N82" t="s">
        <v>8271</v>
      </c>
      <c r="O82" s="9">
        <v>46</v>
      </c>
      <c r="P82">
        <v>136.46</v>
      </c>
      <c r="Q82" s="13" t="s">
        <v>8317</v>
      </c>
      <c r="R82" t="s">
        <v>8319</v>
      </c>
      <c r="S82" s="11">
        <v>42766.626793981486</v>
      </c>
      <c r="T82" s="11">
        <v>42808.585127314815</v>
      </c>
    </row>
    <row r="83" spans="1:20" ht="30" customHeight="1" x14ac:dyDescent="0.2">
      <c r="A83" s="9">
        <v>961</v>
      </c>
      <c r="B83" s="3" t="s">
        <v>962</v>
      </c>
      <c r="C83" s="3" t="s">
        <v>5071</v>
      </c>
      <c r="D83" s="6">
        <v>95000</v>
      </c>
      <c r="E83" s="8">
        <v>40079</v>
      </c>
      <c r="F83" t="s">
        <v>8220</v>
      </c>
      <c r="G83" t="s">
        <v>8223</v>
      </c>
      <c r="H83" t="s">
        <v>8245</v>
      </c>
      <c r="I83">
        <v>1487617200</v>
      </c>
      <c r="J83">
        <v>1483634335</v>
      </c>
      <c r="K83" t="b">
        <v>0</v>
      </c>
      <c r="L83">
        <v>110</v>
      </c>
      <c r="M83" t="b">
        <v>0</v>
      </c>
      <c r="N83" t="s">
        <v>8271</v>
      </c>
      <c r="O83" s="9">
        <v>42</v>
      </c>
      <c r="P83">
        <v>364.35</v>
      </c>
      <c r="Q83" s="13" t="s">
        <v>8317</v>
      </c>
      <c r="R83" t="s">
        <v>8319</v>
      </c>
      <c r="S83" s="11">
        <v>42740.693692129629</v>
      </c>
      <c r="T83" s="11">
        <v>42786.791666666672</v>
      </c>
    </row>
    <row r="84" spans="1:20" ht="30" customHeight="1" x14ac:dyDescent="0.2">
      <c r="A84" s="9">
        <v>962</v>
      </c>
      <c r="B84" s="3" t="s">
        <v>963</v>
      </c>
      <c r="C84" s="3" t="s">
        <v>5072</v>
      </c>
      <c r="D84" s="6">
        <v>2500</v>
      </c>
      <c r="E84" s="8">
        <v>712</v>
      </c>
      <c r="F84" t="s">
        <v>8220</v>
      </c>
      <c r="G84" t="s">
        <v>8223</v>
      </c>
      <c r="H84" t="s">
        <v>8245</v>
      </c>
      <c r="I84">
        <v>1455210353</v>
      </c>
      <c r="J84">
        <v>1451927153</v>
      </c>
      <c r="K84" t="b">
        <v>0</v>
      </c>
      <c r="L84">
        <v>37</v>
      </c>
      <c r="M84" t="b">
        <v>0</v>
      </c>
      <c r="N84" t="s">
        <v>8271</v>
      </c>
      <c r="O84" s="9">
        <v>28</v>
      </c>
      <c r="P84">
        <v>19.239999999999998</v>
      </c>
      <c r="Q84" s="13" t="s">
        <v>8317</v>
      </c>
      <c r="R84" t="s">
        <v>8319</v>
      </c>
      <c r="S84" s="11">
        <v>42373.712418981479</v>
      </c>
      <c r="T84" s="11">
        <v>42411.712418981479</v>
      </c>
    </row>
    <row r="85" spans="1:20" ht="30" customHeight="1" x14ac:dyDescent="0.2">
      <c r="A85" s="9">
        <v>963</v>
      </c>
      <c r="B85" s="3" t="s">
        <v>964</v>
      </c>
      <c r="C85" s="3" t="s">
        <v>5073</v>
      </c>
      <c r="D85" s="6">
        <v>35000</v>
      </c>
      <c r="E85" s="8">
        <v>377</v>
      </c>
      <c r="F85" t="s">
        <v>8220</v>
      </c>
      <c r="G85" t="s">
        <v>8223</v>
      </c>
      <c r="H85" t="s">
        <v>8245</v>
      </c>
      <c r="I85">
        <v>1476717319</v>
      </c>
      <c r="J85">
        <v>1473693319</v>
      </c>
      <c r="K85" t="b">
        <v>0</v>
      </c>
      <c r="L85">
        <v>9</v>
      </c>
      <c r="M85" t="b">
        <v>0</v>
      </c>
      <c r="N85" t="s">
        <v>8271</v>
      </c>
      <c r="O85" s="9">
        <v>1</v>
      </c>
      <c r="P85">
        <v>41.89</v>
      </c>
      <c r="Q85" s="13" t="s">
        <v>8317</v>
      </c>
      <c r="R85" t="s">
        <v>8319</v>
      </c>
      <c r="S85" s="11">
        <v>42625.635636574079</v>
      </c>
      <c r="T85" s="11">
        <v>42660.635636574079</v>
      </c>
    </row>
    <row r="86" spans="1:20" ht="30" customHeight="1" x14ac:dyDescent="0.2">
      <c r="A86" s="9">
        <v>964</v>
      </c>
      <c r="B86" s="3" t="s">
        <v>965</v>
      </c>
      <c r="C86" s="3" t="s">
        <v>5074</v>
      </c>
      <c r="D86" s="6">
        <v>110000</v>
      </c>
      <c r="E86" s="8">
        <v>879</v>
      </c>
      <c r="F86" t="s">
        <v>8220</v>
      </c>
      <c r="G86" t="s">
        <v>8228</v>
      </c>
      <c r="H86" t="s">
        <v>8250</v>
      </c>
      <c r="I86">
        <v>1441119919</v>
      </c>
      <c r="J86">
        <v>1437663919</v>
      </c>
      <c r="K86" t="b">
        <v>0</v>
      </c>
      <c r="L86">
        <v>29</v>
      </c>
      <c r="M86" t="b">
        <v>0</v>
      </c>
      <c r="N86" t="s">
        <v>8271</v>
      </c>
      <c r="O86" s="9">
        <v>1</v>
      </c>
      <c r="P86">
        <v>30.31</v>
      </c>
      <c r="Q86" s="13" t="s">
        <v>8317</v>
      </c>
      <c r="R86" t="s">
        <v>8319</v>
      </c>
      <c r="S86" s="11">
        <v>42208.628692129627</v>
      </c>
      <c r="T86" s="11">
        <v>42248.628692129627</v>
      </c>
    </row>
    <row r="87" spans="1:20" ht="30" customHeight="1" x14ac:dyDescent="0.2">
      <c r="A87" s="9">
        <v>965</v>
      </c>
      <c r="B87" s="3" t="s">
        <v>966</v>
      </c>
      <c r="C87" s="3" t="s">
        <v>5075</v>
      </c>
      <c r="D87" s="6">
        <v>25000</v>
      </c>
      <c r="E87" s="8">
        <v>298</v>
      </c>
      <c r="F87" t="s">
        <v>8220</v>
      </c>
      <c r="G87" t="s">
        <v>8223</v>
      </c>
      <c r="H87" t="s">
        <v>8245</v>
      </c>
      <c r="I87">
        <v>1477454340</v>
      </c>
      <c r="J87">
        <v>1474676646</v>
      </c>
      <c r="K87" t="b">
        <v>0</v>
      </c>
      <c r="L87">
        <v>6</v>
      </c>
      <c r="M87" t="b">
        <v>0</v>
      </c>
      <c r="N87" t="s">
        <v>8271</v>
      </c>
      <c r="O87" s="9">
        <v>1</v>
      </c>
      <c r="P87">
        <v>49.67</v>
      </c>
      <c r="Q87" s="13" t="s">
        <v>8317</v>
      </c>
      <c r="R87" t="s">
        <v>8319</v>
      </c>
      <c r="S87" s="11">
        <v>42637.016736111109</v>
      </c>
      <c r="T87" s="11">
        <v>42669.165972222225</v>
      </c>
    </row>
    <row r="88" spans="1:20" ht="30" customHeight="1" x14ac:dyDescent="0.2">
      <c r="A88" s="9">
        <v>966</v>
      </c>
      <c r="B88" s="3" t="s">
        <v>967</v>
      </c>
      <c r="C88" s="3" t="s">
        <v>5076</v>
      </c>
      <c r="D88" s="6">
        <v>12000</v>
      </c>
      <c r="E88" s="8">
        <v>1776</v>
      </c>
      <c r="F88" t="s">
        <v>8220</v>
      </c>
      <c r="G88" t="s">
        <v>8223</v>
      </c>
      <c r="H88" t="s">
        <v>8245</v>
      </c>
      <c r="I88">
        <v>1475766932</v>
      </c>
      <c r="J88">
        <v>1473174932</v>
      </c>
      <c r="K88" t="b">
        <v>0</v>
      </c>
      <c r="L88">
        <v>30</v>
      </c>
      <c r="M88" t="b">
        <v>0</v>
      </c>
      <c r="N88" t="s">
        <v>8271</v>
      </c>
      <c r="O88" s="9">
        <v>15</v>
      </c>
      <c r="P88">
        <v>59.2</v>
      </c>
      <c r="Q88" s="13" t="s">
        <v>8317</v>
      </c>
      <c r="R88" t="s">
        <v>8319</v>
      </c>
      <c r="S88" s="11">
        <v>42619.635787037041</v>
      </c>
      <c r="T88" s="11">
        <v>42649.635787037041</v>
      </c>
    </row>
    <row r="89" spans="1:20" ht="30" customHeight="1" x14ac:dyDescent="0.2">
      <c r="A89" s="9">
        <v>967</v>
      </c>
      <c r="B89" s="3" t="s">
        <v>968</v>
      </c>
      <c r="C89" s="3" t="s">
        <v>5077</v>
      </c>
      <c r="D89" s="6">
        <v>20000</v>
      </c>
      <c r="E89" s="8">
        <v>3562</v>
      </c>
      <c r="F89" t="s">
        <v>8220</v>
      </c>
      <c r="G89" t="s">
        <v>8223</v>
      </c>
      <c r="H89" t="s">
        <v>8245</v>
      </c>
      <c r="I89">
        <v>1461301574</v>
      </c>
      <c r="J89">
        <v>1456121174</v>
      </c>
      <c r="K89" t="b">
        <v>0</v>
      </c>
      <c r="L89">
        <v>81</v>
      </c>
      <c r="M89" t="b">
        <v>0</v>
      </c>
      <c r="N89" t="s">
        <v>8271</v>
      </c>
      <c r="O89" s="9">
        <v>18</v>
      </c>
      <c r="P89">
        <v>43.98</v>
      </c>
      <c r="Q89" s="13" t="s">
        <v>8317</v>
      </c>
      <c r="R89" t="s">
        <v>8319</v>
      </c>
      <c r="S89" s="11">
        <v>42422.254328703704</v>
      </c>
      <c r="T89" s="11">
        <v>42482.21266203704</v>
      </c>
    </row>
    <row r="90" spans="1:20" ht="30" customHeight="1" x14ac:dyDescent="0.2">
      <c r="A90" s="9">
        <v>968</v>
      </c>
      <c r="B90" s="3" t="s">
        <v>969</v>
      </c>
      <c r="C90" s="3" t="s">
        <v>5078</v>
      </c>
      <c r="D90" s="6">
        <v>8000</v>
      </c>
      <c r="E90" s="8">
        <v>106</v>
      </c>
      <c r="F90" t="s">
        <v>8220</v>
      </c>
      <c r="G90" t="s">
        <v>8223</v>
      </c>
      <c r="H90" t="s">
        <v>8245</v>
      </c>
      <c r="I90">
        <v>1408134034</v>
      </c>
      <c r="J90">
        <v>1405542034</v>
      </c>
      <c r="K90" t="b">
        <v>0</v>
      </c>
      <c r="L90">
        <v>4</v>
      </c>
      <c r="M90" t="b">
        <v>0</v>
      </c>
      <c r="N90" t="s">
        <v>8271</v>
      </c>
      <c r="O90" s="9">
        <v>1</v>
      </c>
      <c r="P90">
        <v>26.5</v>
      </c>
      <c r="Q90" s="13" t="s">
        <v>8317</v>
      </c>
      <c r="R90" t="s">
        <v>8319</v>
      </c>
      <c r="S90" s="11">
        <v>41836.847615740742</v>
      </c>
      <c r="T90" s="11">
        <v>41866.847615740742</v>
      </c>
    </row>
    <row r="91" spans="1:20" ht="30" customHeight="1" x14ac:dyDescent="0.2">
      <c r="A91" s="9">
        <v>969</v>
      </c>
      <c r="B91" s="3" t="s">
        <v>970</v>
      </c>
      <c r="C91" s="3" t="s">
        <v>5079</v>
      </c>
      <c r="D91" s="6">
        <v>30000</v>
      </c>
      <c r="E91" s="8">
        <v>14000</v>
      </c>
      <c r="F91" t="s">
        <v>8220</v>
      </c>
      <c r="G91" t="s">
        <v>8237</v>
      </c>
      <c r="H91" t="s">
        <v>8255</v>
      </c>
      <c r="I91">
        <v>1486624607</v>
      </c>
      <c r="J91">
        <v>1483773407</v>
      </c>
      <c r="K91" t="b">
        <v>0</v>
      </c>
      <c r="L91">
        <v>11</v>
      </c>
      <c r="M91" t="b">
        <v>0</v>
      </c>
      <c r="N91" t="s">
        <v>8271</v>
      </c>
      <c r="O91" s="9">
        <v>47</v>
      </c>
      <c r="P91">
        <v>1272.73</v>
      </c>
      <c r="Q91" s="13" t="s">
        <v>8317</v>
      </c>
      <c r="R91" t="s">
        <v>8319</v>
      </c>
      <c r="S91" s="11">
        <v>42742.30332175926</v>
      </c>
      <c r="T91" s="11">
        <v>42775.30332175926</v>
      </c>
    </row>
    <row r="92" spans="1:20" ht="30" customHeight="1" x14ac:dyDescent="0.2">
      <c r="A92" s="9">
        <v>970</v>
      </c>
      <c r="B92" s="3" t="s">
        <v>971</v>
      </c>
      <c r="C92" s="3" t="s">
        <v>5080</v>
      </c>
      <c r="D92" s="6">
        <v>5000</v>
      </c>
      <c r="E92" s="8">
        <v>2296</v>
      </c>
      <c r="F92" t="s">
        <v>8220</v>
      </c>
      <c r="G92" t="s">
        <v>8228</v>
      </c>
      <c r="H92" t="s">
        <v>8250</v>
      </c>
      <c r="I92">
        <v>1485147540</v>
      </c>
      <c r="J92">
        <v>1481951853</v>
      </c>
      <c r="K92" t="b">
        <v>0</v>
      </c>
      <c r="L92">
        <v>14</v>
      </c>
      <c r="M92" t="b">
        <v>0</v>
      </c>
      <c r="N92" t="s">
        <v>8271</v>
      </c>
      <c r="O92" s="9">
        <v>46</v>
      </c>
      <c r="P92">
        <v>164</v>
      </c>
      <c r="Q92" s="13" t="s">
        <v>8317</v>
      </c>
      <c r="R92" t="s">
        <v>8319</v>
      </c>
      <c r="S92" s="11">
        <v>42721.220520833333</v>
      </c>
      <c r="T92" s="11">
        <v>42758.207638888889</v>
      </c>
    </row>
    <row r="93" spans="1:20" ht="30" customHeight="1" x14ac:dyDescent="0.2">
      <c r="A93" s="9">
        <v>971</v>
      </c>
      <c r="B93" s="3" t="s">
        <v>972</v>
      </c>
      <c r="C93" s="3" t="s">
        <v>5081</v>
      </c>
      <c r="D93" s="6">
        <v>100000</v>
      </c>
      <c r="E93" s="8">
        <v>226</v>
      </c>
      <c r="F93" t="s">
        <v>8220</v>
      </c>
      <c r="G93" t="s">
        <v>8223</v>
      </c>
      <c r="H93" t="s">
        <v>8245</v>
      </c>
      <c r="I93">
        <v>1433178060</v>
      </c>
      <c r="J93">
        <v>1429290060</v>
      </c>
      <c r="K93" t="b">
        <v>0</v>
      </c>
      <c r="L93">
        <v>5</v>
      </c>
      <c r="M93" t="b">
        <v>0</v>
      </c>
      <c r="N93" t="s">
        <v>8271</v>
      </c>
      <c r="O93" s="9">
        <v>0</v>
      </c>
      <c r="P93">
        <v>45.2</v>
      </c>
      <c r="Q93" s="13" t="s">
        <v>8317</v>
      </c>
      <c r="R93" t="s">
        <v>8319</v>
      </c>
      <c r="S93" s="11">
        <v>42111.709027777775</v>
      </c>
      <c r="T93" s="11">
        <v>42156.709027777775</v>
      </c>
    </row>
    <row r="94" spans="1:20" ht="30" customHeight="1" x14ac:dyDescent="0.2">
      <c r="A94" s="9">
        <v>972</v>
      </c>
      <c r="B94" s="3" t="s">
        <v>973</v>
      </c>
      <c r="C94" s="3" t="s">
        <v>5082</v>
      </c>
      <c r="D94" s="6">
        <v>20000</v>
      </c>
      <c r="E94" s="8">
        <v>6925</v>
      </c>
      <c r="F94" t="s">
        <v>8220</v>
      </c>
      <c r="G94" t="s">
        <v>8223</v>
      </c>
      <c r="H94" t="s">
        <v>8245</v>
      </c>
      <c r="I94">
        <v>1409813940</v>
      </c>
      <c r="J94">
        <v>1407271598</v>
      </c>
      <c r="K94" t="b">
        <v>0</v>
      </c>
      <c r="L94">
        <v>45</v>
      </c>
      <c r="M94" t="b">
        <v>0</v>
      </c>
      <c r="N94" t="s">
        <v>8271</v>
      </c>
      <c r="O94" s="9">
        <v>35</v>
      </c>
      <c r="P94">
        <v>153.88999999999999</v>
      </c>
      <c r="Q94" s="13" t="s">
        <v>8317</v>
      </c>
      <c r="R94" t="s">
        <v>8319</v>
      </c>
      <c r="S94" s="11">
        <v>41856.865717592591</v>
      </c>
      <c r="T94" s="11">
        <v>41886.290972222225</v>
      </c>
    </row>
    <row r="95" spans="1:20" ht="30" customHeight="1" x14ac:dyDescent="0.2">
      <c r="A95" s="9">
        <v>973</v>
      </c>
      <c r="B95" s="3" t="s">
        <v>974</v>
      </c>
      <c r="C95" s="3" t="s">
        <v>5083</v>
      </c>
      <c r="D95" s="6">
        <v>20000</v>
      </c>
      <c r="E95" s="8">
        <v>411</v>
      </c>
      <c r="F95" t="s">
        <v>8220</v>
      </c>
      <c r="G95" t="s">
        <v>8223</v>
      </c>
      <c r="H95" t="s">
        <v>8245</v>
      </c>
      <c r="I95">
        <v>1447032093</v>
      </c>
      <c r="J95">
        <v>1441844493</v>
      </c>
      <c r="K95" t="b">
        <v>0</v>
      </c>
      <c r="L95">
        <v>8</v>
      </c>
      <c r="M95" t="b">
        <v>0</v>
      </c>
      <c r="N95" t="s">
        <v>8271</v>
      </c>
      <c r="O95" s="9">
        <v>2</v>
      </c>
      <c r="P95">
        <v>51.38</v>
      </c>
      <c r="Q95" s="13" t="s">
        <v>8317</v>
      </c>
      <c r="R95" t="s">
        <v>8319</v>
      </c>
      <c r="S95" s="11">
        <v>42257.014965277776</v>
      </c>
      <c r="T95" s="11">
        <v>42317.056631944448</v>
      </c>
    </row>
    <row r="96" spans="1:20" ht="30" customHeight="1" x14ac:dyDescent="0.2">
      <c r="A96" s="9">
        <v>974</v>
      </c>
      <c r="B96" s="3" t="s">
        <v>975</v>
      </c>
      <c r="C96" s="3" t="s">
        <v>5084</v>
      </c>
      <c r="D96" s="6">
        <v>50000</v>
      </c>
      <c r="E96" s="8">
        <v>280</v>
      </c>
      <c r="F96" t="s">
        <v>8220</v>
      </c>
      <c r="G96" t="s">
        <v>8223</v>
      </c>
      <c r="H96" t="s">
        <v>8245</v>
      </c>
      <c r="I96">
        <v>1458925156</v>
      </c>
      <c r="J96">
        <v>1456336756</v>
      </c>
      <c r="K96" t="b">
        <v>0</v>
      </c>
      <c r="L96">
        <v>3</v>
      </c>
      <c r="M96" t="b">
        <v>0</v>
      </c>
      <c r="N96" t="s">
        <v>8271</v>
      </c>
      <c r="O96" s="9">
        <v>1</v>
      </c>
      <c r="P96">
        <v>93.33</v>
      </c>
      <c r="Q96" s="13" t="s">
        <v>8317</v>
      </c>
      <c r="R96" t="s">
        <v>8319</v>
      </c>
      <c r="S96" s="11">
        <v>42424.749490740738</v>
      </c>
      <c r="T96" s="11">
        <v>42454.707824074074</v>
      </c>
    </row>
    <row r="97" spans="1:20" ht="30" customHeight="1" x14ac:dyDescent="0.2">
      <c r="A97" s="9">
        <v>975</v>
      </c>
      <c r="B97" s="3" t="s">
        <v>976</v>
      </c>
      <c r="C97" s="3" t="s">
        <v>5085</v>
      </c>
      <c r="D97" s="6">
        <v>100000</v>
      </c>
      <c r="E97" s="8">
        <v>2607</v>
      </c>
      <c r="F97" t="s">
        <v>8220</v>
      </c>
      <c r="G97" t="s">
        <v>8223</v>
      </c>
      <c r="H97" t="s">
        <v>8245</v>
      </c>
      <c r="I97">
        <v>1467132185</v>
      </c>
      <c r="J97">
        <v>1461948185</v>
      </c>
      <c r="K97" t="b">
        <v>0</v>
      </c>
      <c r="L97">
        <v>24</v>
      </c>
      <c r="M97" t="b">
        <v>0</v>
      </c>
      <c r="N97" t="s">
        <v>8271</v>
      </c>
      <c r="O97" s="9">
        <v>3</v>
      </c>
      <c r="P97">
        <v>108.63</v>
      </c>
      <c r="Q97" s="13" t="s">
        <v>8317</v>
      </c>
      <c r="R97" t="s">
        <v>8319</v>
      </c>
      <c r="S97" s="11">
        <v>42489.696585648147</v>
      </c>
      <c r="T97" s="11">
        <v>42549.696585648147</v>
      </c>
    </row>
    <row r="98" spans="1:20" ht="30" customHeight="1" x14ac:dyDescent="0.2">
      <c r="A98" s="9">
        <v>976</v>
      </c>
      <c r="B98" s="3" t="s">
        <v>977</v>
      </c>
      <c r="C98" s="3" t="s">
        <v>5086</v>
      </c>
      <c r="D98" s="6">
        <v>150000</v>
      </c>
      <c r="E98" s="8">
        <v>2889</v>
      </c>
      <c r="F98" t="s">
        <v>8220</v>
      </c>
      <c r="G98" t="s">
        <v>8225</v>
      </c>
      <c r="H98" t="s">
        <v>8247</v>
      </c>
      <c r="I98">
        <v>1439515497</v>
      </c>
      <c r="J98">
        <v>1435627497</v>
      </c>
      <c r="K98" t="b">
        <v>0</v>
      </c>
      <c r="L98">
        <v>18</v>
      </c>
      <c r="M98" t="b">
        <v>0</v>
      </c>
      <c r="N98" t="s">
        <v>8271</v>
      </c>
      <c r="O98" s="9">
        <v>2</v>
      </c>
      <c r="P98">
        <v>160.5</v>
      </c>
      <c r="Q98" s="13" t="s">
        <v>8317</v>
      </c>
      <c r="R98" t="s">
        <v>8319</v>
      </c>
      <c r="S98" s="11">
        <v>42185.058993055558</v>
      </c>
      <c r="T98" s="11">
        <v>42230.058993055558</v>
      </c>
    </row>
    <row r="99" spans="1:20" ht="30" customHeight="1" x14ac:dyDescent="0.2">
      <c r="A99" s="9">
        <v>977</v>
      </c>
      <c r="B99" s="3" t="s">
        <v>978</v>
      </c>
      <c r="C99" s="3" t="s">
        <v>5087</v>
      </c>
      <c r="D99" s="6">
        <v>2700</v>
      </c>
      <c r="E99" s="8">
        <v>909</v>
      </c>
      <c r="F99" t="s">
        <v>8220</v>
      </c>
      <c r="G99" t="s">
        <v>8238</v>
      </c>
      <c r="H99" t="s">
        <v>8248</v>
      </c>
      <c r="I99">
        <v>1456094197</v>
      </c>
      <c r="J99">
        <v>1453502197</v>
      </c>
      <c r="K99" t="b">
        <v>0</v>
      </c>
      <c r="L99">
        <v>12</v>
      </c>
      <c r="M99" t="b">
        <v>0</v>
      </c>
      <c r="N99" t="s">
        <v>8271</v>
      </c>
      <c r="O99" s="9">
        <v>34</v>
      </c>
      <c r="P99">
        <v>75.75</v>
      </c>
      <c r="Q99" s="13" t="s">
        <v>8317</v>
      </c>
      <c r="R99" t="s">
        <v>8319</v>
      </c>
      <c r="S99" s="11">
        <v>42391.942094907412</v>
      </c>
      <c r="T99" s="11">
        <v>42421.942094907412</v>
      </c>
    </row>
    <row r="100" spans="1:20" ht="30" customHeight="1" x14ac:dyDescent="0.2">
      <c r="A100" s="9">
        <v>978</v>
      </c>
      <c r="B100" s="3" t="s">
        <v>979</v>
      </c>
      <c r="C100" s="3" t="s">
        <v>5088</v>
      </c>
      <c r="D100" s="6">
        <v>172889</v>
      </c>
      <c r="E100" s="8">
        <v>97273</v>
      </c>
      <c r="F100" t="s">
        <v>8220</v>
      </c>
      <c r="G100" t="s">
        <v>8234</v>
      </c>
      <c r="H100" t="s">
        <v>8254</v>
      </c>
      <c r="I100">
        <v>1456385101</v>
      </c>
      <c r="J100">
        <v>1453793101</v>
      </c>
      <c r="K100" t="b">
        <v>0</v>
      </c>
      <c r="L100">
        <v>123</v>
      </c>
      <c r="M100" t="b">
        <v>0</v>
      </c>
      <c r="N100" t="s">
        <v>8271</v>
      </c>
      <c r="O100" s="9">
        <v>56</v>
      </c>
      <c r="P100">
        <v>790.84</v>
      </c>
      <c r="Q100" s="13" t="s">
        <v>8317</v>
      </c>
      <c r="R100" t="s">
        <v>8319</v>
      </c>
      <c r="S100" s="11">
        <v>42395.309039351851</v>
      </c>
      <c r="T100" s="11">
        <v>42425.309039351851</v>
      </c>
    </row>
    <row r="101" spans="1:20" ht="30" customHeight="1" x14ac:dyDescent="0.2">
      <c r="A101" s="9">
        <v>979</v>
      </c>
      <c r="B101" s="3" t="s">
        <v>980</v>
      </c>
      <c r="C101" s="3" t="s">
        <v>5089</v>
      </c>
      <c r="D101" s="6">
        <v>35000</v>
      </c>
      <c r="E101" s="8">
        <v>28986.16</v>
      </c>
      <c r="F101" t="s">
        <v>8220</v>
      </c>
      <c r="G101" t="s">
        <v>8223</v>
      </c>
      <c r="H101" t="s">
        <v>8245</v>
      </c>
      <c r="I101">
        <v>1466449140</v>
      </c>
      <c r="J101">
        <v>1463392828</v>
      </c>
      <c r="K101" t="b">
        <v>0</v>
      </c>
      <c r="L101">
        <v>96</v>
      </c>
      <c r="M101" t="b">
        <v>0</v>
      </c>
      <c r="N101" t="s">
        <v>8271</v>
      </c>
      <c r="O101" s="9">
        <v>83</v>
      </c>
      <c r="P101">
        <v>301.94</v>
      </c>
      <c r="Q101" s="13" t="s">
        <v>8317</v>
      </c>
      <c r="R101" t="s">
        <v>8319</v>
      </c>
      <c r="S101" s="11">
        <v>42506.416990740734</v>
      </c>
      <c r="T101" s="11">
        <v>42541.790972222225</v>
      </c>
    </row>
    <row r="102" spans="1:20" ht="32" x14ac:dyDescent="0.2">
      <c r="A102" s="9">
        <v>980</v>
      </c>
      <c r="B102" s="3" t="s">
        <v>981</v>
      </c>
      <c r="C102" s="3" t="s">
        <v>5090</v>
      </c>
      <c r="D102" s="6">
        <v>10000</v>
      </c>
      <c r="E102" s="8">
        <v>1486</v>
      </c>
      <c r="F102" t="s">
        <v>8220</v>
      </c>
      <c r="G102" t="s">
        <v>8223</v>
      </c>
      <c r="H102" t="s">
        <v>8245</v>
      </c>
      <c r="I102">
        <v>1417387322</v>
      </c>
      <c r="J102">
        <v>1413495722</v>
      </c>
      <c r="K102" t="b">
        <v>0</v>
      </c>
      <c r="L102">
        <v>31</v>
      </c>
      <c r="M102" t="b">
        <v>0</v>
      </c>
      <c r="N102" t="s">
        <v>8271</v>
      </c>
      <c r="O102" s="9">
        <v>15</v>
      </c>
      <c r="P102">
        <v>47.94</v>
      </c>
      <c r="Q102" s="13" t="s">
        <v>8317</v>
      </c>
      <c r="R102" t="s">
        <v>8319</v>
      </c>
      <c r="S102" s="11">
        <v>41928.904189814813</v>
      </c>
      <c r="T102" s="11">
        <v>41973.945856481485</v>
      </c>
    </row>
    <row r="103" spans="1:20" ht="32" x14ac:dyDescent="0.2">
      <c r="A103" s="9">
        <v>981</v>
      </c>
      <c r="B103" s="3" t="s">
        <v>982</v>
      </c>
      <c r="C103" s="3" t="s">
        <v>5091</v>
      </c>
      <c r="D103" s="6">
        <v>88888</v>
      </c>
      <c r="E103" s="8">
        <v>11</v>
      </c>
      <c r="F103" t="s">
        <v>8220</v>
      </c>
      <c r="G103" t="s">
        <v>8223</v>
      </c>
      <c r="H103" t="s">
        <v>8245</v>
      </c>
      <c r="I103">
        <v>1407624222</v>
      </c>
      <c r="J103">
        <v>1405032222</v>
      </c>
      <c r="K103" t="b">
        <v>0</v>
      </c>
      <c r="L103">
        <v>4</v>
      </c>
      <c r="M103" t="b">
        <v>0</v>
      </c>
      <c r="N103" t="s">
        <v>8271</v>
      </c>
      <c r="O103" s="9">
        <v>0</v>
      </c>
      <c r="P103">
        <v>2.75</v>
      </c>
      <c r="Q103" s="13" t="s">
        <v>8317</v>
      </c>
      <c r="R103" t="s">
        <v>8319</v>
      </c>
      <c r="S103" s="11">
        <v>41830.947013888886</v>
      </c>
      <c r="T103" s="11">
        <v>41860.947013888886</v>
      </c>
    </row>
    <row r="104" spans="1:20" ht="16" x14ac:dyDescent="0.2">
      <c r="A104" s="9">
        <v>982</v>
      </c>
      <c r="B104" s="3" t="s">
        <v>983</v>
      </c>
      <c r="C104" s="3" t="s">
        <v>5092</v>
      </c>
      <c r="D104" s="6">
        <v>17500</v>
      </c>
      <c r="E104" s="8">
        <v>3</v>
      </c>
      <c r="F104" t="s">
        <v>8220</v>
      </c>
      <c r="G104" t="s">
        <v>8223</v>
      </c>
      <c r="H104" t="s">
        <v>8245</v>
      </c>
      <c r="I104">
        <v>1475431486</v>
      </c>
      <c r="J104">
        <v>1472839486</v>
      </c>
      <c r="K104" t="b">
        <v>0</v>
      </c>
      <c r="L104">
        <v>3</v>
      </c>
      <c r="M104" t="b">
        <v>0</v>
      </c>
      <c r="N104" t="s">
        <v>8271</v>
      </c>
      <c r="O104" s="9">
        <v>0</v>
      </c>
      <c r="P104">
        <v>1</v>
      </c>
      <c r="Q104" s="13" t="s">
        <v>8317</v>
      </c>
      <c r="R104" t="s">
        <v>8319</v>
      </c>
      <c r="S104" s="11">
        <v>42615.753310185188</v>
      </c>
      <c r="T104" s="11">
        <v>42645.753310185188</v>
      </c>
    </row>
    <row r="105" spans="1:20" ht="32" x14ac:dyDescent="0.2">
      <c r="A105" s="9">
        <v>983</v>
      </c>
      <c r="B105" s="3" t="s">
        <v>984</v>
      </c>
      <c r="C105" s="3" t="s">
        <v>5093</v>
      </c>
      <c r="D105" s="6">
        <v>104219</v>
      </c>
      <c r="E105" s="8">
        <v>30751</v>
      </c>
      <c r="F105" t="s">
        <v>8220</v>
      </c>
      <c r="G105" t="s">
        <v>8226</v>
      </c>
      <c r="H105" t="s">
        <v>8248</v>
      </c>
      <c r="I105">
        <v>1471985640</v>
      </c>
      <c r="J105">
        <v>1469289685</v>
      </c>
      <c r="K105" t="b">
        <v>0</v>
      </c>
      <c r="L105">
        <v>179</v>
      </c>
      <c r="M105" t="b">
        <v>0</v>
      </c>
      <c r="N105" t="s">
        <v>8271</v>
      </c>
      <c r="O105" s="9">
        <v>30</v>
      </c>
      <c r="P105">
        <v>171.79</v>
      </c>
      <c r="Q105" s="13" t="s">
        <v>8317</v>
      </c>
      <c r="R105" t="s">
        <v>8319</v>
      </c>
      <c r="S105" s="11">
        <v>42574.667650462965</v>
      </c>
      <c r="T105" s="11">
        <v>42605.870833333334</v>
      </c>
    </row>
    <row r="106" spans="1:20" ht="64" x14ac:dyDescent="0.2">
      <c r="A106" s="9">
        <v>984</v>
      </c>
      <c r="B106" s="3" t="s">
        <v>985</v>
      </c>
      <c r="C106" s="3" t="s">
        <v>5094</v>
      </c>
      <c r="D106" s="6">
        <v>10000</v>
      </c>
      <c r="E106" s="8">
        <v>106</v>
      </c>
      <c r="F106" t="s">
        <v>8220</v>
      </c>
      <c r="G106" t="s">
        <v>8223</v>
      </c>
      <c r="H106" t="s">
        <v>8245</v>
      </c>
      <c r="I106">
        <v>1427507208</v>
      </c>
      <c r="J106">
        <v>1424918808</v>
      </c>
      <c r="K106" t="b">
        <v>0</v>
      </c>
      <c r="L106">
        <v>3</v>
      </c>
      <c r="M106" t="b">
        <v>0</v>
      </c>
      <c r="N106" t="s">
        <v>8271</v>
      </c>
      <c r="O106" s="9">
        <v>1</v>
      </c>
      <c r="P106">
        <v>35.33</v>
      </c>
      <c r="Q106" s="13" t="s">
        <v>8317</v>
      </c>
      <c r="R106" t="s">
        <v>8319</v>
      </c>
      <c r="S106" s="11">
        <v>42061.11583333333</v>
      </c>
      <c r="T106" s="11">
        <v>42091.074166666673</v>
      </c>
    </row>
    <row r="107" spans="1:20" ht="32" x14ac:dyDescent="0.2">
      <c r="A107" s="9">
        <v>985</v>
      </c>
      <c r="B107" s="3" t="s">
        <v>986</v>
      </c>
      <c r="C107" s="3" t="s">
        <v>5095</v>
      </c>
      <c r="D107" s="6">
        <v>30000</v>
      </c>
      <c r="E107" s="8">
        <v>1888</v>
      </c>
      <c r="F107" t="s">
        <v>8220</v>
      </c>
      <c r="G107" t="s">
        <v>8235</v>
      </c>
      <c r="H107" t="s">
        <v>8248</v>
      </c>
      <c r="I107">
        <v>1451602800</v>
      </c>
      <c r="J107">
        <v>1449011610</v>
      </c>
      <c r="K107" t="b">
        <v>0</v>
      </c>
      <c r="L107">
        <v>23</v>
      </c>
      <c r="M107" t="b">
        <v>0</v>
      </c>
      <c r="N107" t="s">
        <v>8271</v>
      </c>
      <c r="O107" s="9">
        <v>6</v>
      </c>
      <c r="P107">
        <v>82.09</v>
      </c>
      <c r="Q107" s="13" t="s">
        <v>8317</v>
      </c>
      <c r="R107" t="s">
        <v>8319</v>
      </c>
      <c r="S107" s="11">
        <v>42339.967708333337</v>
      </c>
      <c r="T107" s="11">
        <v>42369.958333333328</v>
      </c>
    </row>
    <row r="108" spans="1:20" ht="32" x14ac:dyDescent="0.2">
      <c r="A108" s="9">
        <v>986</v>
      </c>
      <c r="B108" s="3" t="s">
        <v>987</v>
      </c>
      <c r="C108" s="3" t="s">
        <v>5096</v>
      </c>
      <c r="D108" s="6">
        <v>20000</v>
      </c>
      <c r="E108" s="8">
        <v>2550</v>
      </c>
      <c r="F108" t="s">
        <v>8220</v>
      </c>
      <c r="G108" t="s">
        <v>8224</v>
      </c>
      <c r="H108" t="s">
        <v>8246</v>
      </c>
      <c r="I108">
        <v>1452384000</v>
      </c>
      <c r="J108">
        <v>1447698300</v>
      </c>
      <c r="K108" t="b">
        <v>0</v>
      </c>
      <c r="L108">
        <v>23</v>
      </c>
      <c r="M108" t="b">
        <v>0</v>
      </c>
      <c r="N108" t="s">
        <v>8271</v>
      </c>
      <c r="O108" s="9">
        <v>13</v>
      </c>
      <c r="P108">
        <v>110.87</v>
      </c>
      <c r="Q108" s="13" t="s">
        <v>8317</v>
      </c>
      <c r="R108" t="s">
        <v>8319</v>
      </c>
      <c r="S108" s="11">
        <v>42324.767361111109</v>
      </c>
      <c r="T108" s="11">
        <v>42379</v>
      </c>
    </row>
    <row r="109" spans="1:20" ht="32" x14ac:dyDescent="0.2">
      <c r="A109" s="9">
        <v>987</v>
      </c>
      <c r="B109" s="3" t="s">
        <v>988</v>
      </c>
      <c r="C109" s="3" t="s">
        <v>5097</v>
      </c>
      <c r="D109" s="6">
        <v>50000</v>
      </c>
      <c r="E109" s="8">
        <v>6610</v>
      </c>
      <c r="F109" t="s">
        <v>8220</v>
      </c>
      <c r="G109" t="s">
        <v>8232</v>
      </c>
      <c r="H109" t="s">
        <v>8248</v>
      </c>
      <c r="I109">
        <v>1403507050</v>
      </c>
      <c r="J109">
        <v>1400051050</v>
      </c>
      <c r="K109" t="b">
        <v>0</v>
      </c>
      <c r="L109">
        <v>41</v>
      </c>
      <c r="M109" t="b">
        <v>0</v>
      </c>
      <c r="N109" t="s">
        <v>8271</v>
      </c>
      <c r="O109" s="9">
        <v>13</v>
      </c>
      <c r="P109">
        <v>161.22</v>
      </c>
      <c r="Q109" s="13" t="s">
        <v>8317</v>
      </c>
      <c r="R109" t="s">
        <v>8319</v>
      </c>
      <c r="S109" s="11">
        <v>41773.294560185182</v>
      </c>
      <c r="T109" s="11">
        <v>41813.294560185182</v>
      </c>
    </row>
    <row r="110" spans="1:20" ht="48" x14ac:dyDescent="0.2">
      <c r="A110" s="9">
        <v>988</v>
      </c>
      <c r="B110" s="3" t="s">
        <v>989</v>
      </c>
      <c r="C110" s="3" t="s">
        <v>5098</v>
      </c>
      <c r="D110" s="6">
        <v>5000</v>
      </c>
      <c r="E110" s="8">
        <v>0</v>
      </c>
      <c r="F110" t="s">
        <v>8220</v>
      </c>
      <c r="G110" t="s">
        <v>8236</v>
      </c>
      <c r="H110" t="s">
        <v>8248</v>
      </c>
      <c r="I110">
        <v>1475310825</v>
      </c>
      <c r="J110">
        <v>1472718825</v>
      </c>
      <c r="K110" t="b">
        <v>0</v>
      </c>
      <c r="L110">
        <v>0</v>
      </c>
      <c r="M110" t="b">
        <v>0</v>
      </c>
      <c r="N110" t="s">
        <v>8271</v>
      </c>
      <c r="O110" s="9">
        <v>0</v>
      </c>
      <c r="P110">
        <v>0</v>
      </c>
      <c r="Q110" s="13" t="s">
        <v>8317</v>
      </c>
      <c r="R110" t="s">
        <v>8319</v>
      </c>
      <c r="S110" s="11">
        <v>42614.356770833328</v>
      </c>
      <c r="T110" s="11">
        <v>42644.356770833328</v>
      </c>
    </row>
    <row r="111" spans="1:20" ht="16" x14ac:dyDescent="0.2">
      <c r="A111" s="9">
        <v>989</v>
      </c>
      <c r="B111" s="3" t="s">
        <v>990</v>
      </c>
      <c r="C111" s="3" t="s">
        <v>5099</v>
      </c>
      <c r="D111" s="6">
        <v>10000</v>
      </c>
      <c r="E111" s="8">
        <v>1677</v>
      </c>
      <c r="F111" t="s">
        <v>8220</v>
      </c>
      <c r="G111" t="s">
        <v>8223</v>
      </c>
      <c r="H111" t="s">
        <v>8245</v>
      </c>
      <c r="I111">
        <v>1475101495</v>
      </c>
      <c r="J111">
        <v>1472509495</v>
      </c>
      <c r="K111" t="b">
        <v>0</v>
      </c>
      <c r="L111">
        <v>32</v>
      </c>
      <c r="M111" t="b">
        <v>0</v>
      </c>
      <c r="N111" t="s">
        <v>8271</v>
      </c>
      <c r="O111" s="9">
        <v>17</v>
      </c>
      <c r="P111">
        <v>52.41</v>
      </c>
      <c r="Q111" s="13" t="s">
        <v>8317</v>
      </c>
      <c r="R111" t="s">
        <v>8319</v>
      </c>
      <c r="S111" s="11">
        <v>42611.933969907404</v>
      </c>
      <c r="T111" s="11">
        <v>42641.933969907404</v>
      </c>
    </row>
    <row r="112" spans="1:20" ht="32" x14ac:dyDescent="0.2">
      <c r="A112" s="9">
        <v>990</v>
      </c>
      <c r="B112" s="3" t="s">
        <v>991</v>
      </c>
      <c r="C112" s="3" t="s">
        <v>5100</v>
      </c>
      <c r="D112" s="6">
        <v>25000</v>
      </c>
      <c r="E112" s="8">
        <v>26</v>
      </c>
      <c r="F112" t="s">
        <v>8220</v>
      </c>
      <c r="G112" t="s">
        <v>8223</v>
      </c>
      <c r="H112" t="s">
        <v>8245</v>
      </c>
      <c r="I112">
        <v>1409770164</v>
      </c>
      <c r="J112">
        <v>1407178164</v>
      </c>
      <c r="K112" t="b">
        <v>0</v>
      </c>
      <c r="L112">
        <v>2</v>
      </c>
      <c r="M112" t="b">
        <v>0</v>
      </c>
      <c r="N112" t="s">
        <v>8271</v>
      </c>
      <c r="O112" s="9">
        <v>0</v>
      </c>
      <c r="P112">
        <v>13</v>
      </c>
      <c r="Q112" s="13" t="s">
        <v>8317</v>
      </c>
      <c r="R112" t="s">
        <v>8319</v>
      </c>
      <c r="S112" s="11">
        <v>41855.784305555557</v>
      </c>
      <c r="T112" s="11">
        <v>41885.784305555557</v>
      </c>
    </row>
    <row r="113" spans="1:20" ht="64" x14ac:dyDescent="0.2">
      <c r="A113" s="9">
        <v>991</v>
      </c>
      <c r="B113" s="3" t="s">
        <v>992</v>
      </c>
      <c r="C113" s="3" t="s">
        <v>5101</v>
      </c>
      <c r="D113" s="6">
        <v>5000</v>
      </c>
      <c r="E113" s="8">
        <v>212</v>
      </c>
      <c r="F113" t="s">
        <v>8220</v>
      </c>
      <c r="G113" t="s">
        <v>8224</v>
      </c>
      <c r="H113" t="s">
        <v>8246</v>
      </c>
      <c r="I113">
        <v>1468349460</v>
      </c>
      <c r="J113">
        <v>1466186988</v>
      </c>
      <c r="K113" t="b">
        <v>0</v>
      </c>
      <c r="L113">
        <v>7</v>
      </c>
      <c r="M113" t="b">
        <v>0</v>
      </c>
      <c r="N113" t="s">
        <v>8271</v>
      </c>
      <c r="O113" s="9">
        <v>4</v>
      </c>
      <c r="P113">
        <v>30.29</v>
      </c>
      <c r="Q113" s="13" t="s">
        <v>8317</v>
      </c>
      <c r="R113" t="s">
        <v>8319</v>
      </c>
      <c r="S113" s="11">
        <v>42538.75680555556</v>
      </c>
      <c r="T113" s="11">
        <v>42563.785416666666</v>
      </c>
    </row>
    <row r="114" spans="1:20" ht="32" x14ac:dyDescent="0.2">
      <c r="A114" s="9">
        <v>992</v>
      </c>
      <c r="B114" s="3" t="s">
        <v>993</v>
      </c>
      <c r="C114" s="3" t="s">
        <v>5102</v>
      </c>
      <c r="D114" s="6">
        <v>100000</v>
      </c>
      <c r="E114" s="8">
        <v>467</v>
      </c>
      <c r="F114" t="s">
        <v>8220</v>
      </c>
      <c r="G114" t="s">
        <v>8223</v>
      </c>
      <c r="H114" t="s">
        <v>8245</v>
      </c>
      <c r="I114">
        <v>1462655519</v>
      </c>
      <c r="J114">
        <v>1457475119</v>
      </c>
      <c r="K114" t="b">
        <v>0</v>
      </c>
      <c r="L114">
        <v>4</v>
      </c>
      <c r="M114" t="b">
        <v>0</v>
      </c>
      <c r="N114" t="s">
        <v>8271</v>
      </c>
      <c r="O114" s="9">
        <v>0</v>
      </c>
      <c r="P114">
        <v>116.75</v>
      </c>
      <c r="Q114" s="13" t="s">
        <v>8317</v>
      </c>
      <c r="R114" t="s">
        <v>8319</v>
      </c>
      <c r="S114" s="11">
        <v>42437.924988425926</v>
      </c>
      <c r="T114" s="11">
        <v>42497.883321759262</v>
      </c>
    </row>
    <row r="115" spans="1:20" ht="32" x14ac:dyDescent="0.2">
      <c r="A115" s="9">
        <v>993</v>
      </c>
      <c r="B115" s="3" t="s">
        <v>994</v>
      </c>
      <c r="C115" s="3" t="s">
        <v>5103</v>
      </c>
      <c r="D115" s="6">
        <v>70000</v>
      </c>
      <c r="E115" s="8">
        <v>17561</v>
      </c>
      <c r="F115" t="s">
        <v>8220</v>
      </c>
      <c r="G115" t="s">
        <v>8223</v>
      </c>
      <c r="H115" t="s">
        <v>8245</v>
      </c>
      <c r="I115">
        <v>1478926800</v>
      </c>
      <c r="J115">
        <v>1476054568</v>
      </c>
      <c r="K115" t="b">
        <v>0</v>
      </c>
      <c r="L115">
        <v>196</v>
      </c>
      <c r="M115" t="b">
        <v>0</v>
      </c>
      <c r="N115" t="s">
        <v>8271</v>
      </c>
      <c r="O115" s="9">
        <v>25</v>
      </c>
      <c r="P115">
        <v>89.6</v>
      </c>
      <c r="Q115" s="13" t="s">
        <v>8317</v>
      </c>
      <c r="R115" t="s">
        <v>8319</v>
      </c>
      <c r="S115" s="11">
        <v>42652.964907407411</v>
      </c>
      <c r="T115" s="11">
        <v>42686.208333333328</v>
      </c>
    </row>
    <row r="116" spans="1:20" ht="64" x14ac:dyDescent="0.2">
      <c r="A116" s="9">
        <v>994</v>
      </c>
      <c r="B116" s="3" t="s">
        <v>995</v>
      </c>
      <c r="C116" s="3" t="s">
        <v>5104</v>
      </c>
      <c r="D116" s="6">
        <v>200000</v>
      </c>
      <c r="E116" s="8">
        <v>4669</v>
      </c>
      <c r="F116" t="s">
        <v>8220</v>
      </c>
      <c r="G116" t="s">
        <v>8223</v>
      </c>
      <c r="H116" t="s">
        <v>8245</v>
      </c>
      <c r="I116">
        <v>1417388340</v>
      </c>
      <c r="J116">
        <v>1412835530</v>
      </c>
      <c r="K116" t="b">
        <v>0</v>
      </c>
      <c r="L116">
        <v>11</v>
      </c>
      <c r="M116" t="b">
        <v>0</v>
      </c>
      <c r="N116" t="s">
        <v>8271</v>
      </c>
      <c r="O116" s="9">
        <v>2</v>
      </c>
      <c r="P116">
        <v>424.45</v>
      </c>
      <c r="Q116" s="13" t="s">
        <v>8317</v>
      </c>
      <c r="R116" t="s">
        <v>8319</v>
      </c>
      <c r="S116" s="11">
        <v>41921.263078703705</v>
      </c>
      <c r="T116" s="11">
        <v>41973.957638888889</v>
      </c>
    </row>
    <row r="117" spans="1:20" ht="32" x14ac:dyDescent="0.2">
      <c r="A117" s="9">
        <v>995</v>
      </c>
      <c r="B117" s="3" t="s">
        <v>996</v>
      </c>
      <c r="C117" s="3" t="s">
        <v>5105</v>
      </c>
      <c r="D117" s="6">
        <v>10000</v>
      </c>
      <c r="E117" s="8">
        <v>726</v>
      </c>
      <c r="F117" t="s">
        <v>8220</v>
      </c>
      <c r="G117" t="s">
        <v>8223</v>
      </c>
      <c r="H117" t="s">
        <v>8245</v>
      </c>
      <c r="I117">
        <v>1417276800</v>
      </c>
      <c r="J117">
        <v>1415140480</v>
      </c>
      <c r="K117" t="b">
        <v>0</v>
      </c>
      <c r="L117">
        <v>9</v>
      </c>
      <c r="M117" t="b">
        <v>0</v>
      </c>
      <c r="N117" t="s">
        <v>8271</v>
      </c>
      <c r="O117" s="9">
        <v>7</v>
      </c>
      <c r="P117">
        <v>80.67</v>
      </c>
      <c r="Q117" s="13" t="s">
        <v>8317</v>
      </c>
      <c r="R117" t="s">
        <v>8319</v>
      </c>
      <c r="S117" s="11">
        <v>41947.940740740742</v>
      </c>
      <c r="T117" s="11">
        <v>41972.666666666672</v>
      </c>
    </row>
    <row r="118" spans="1:20" ht="16" x14ac:dyDescent="0.2">
      <c r="A118" s="9">
        <v>996</v>
      </c>
      <c r="B118" s="3" t="s">
        <v>997</v>
      </c>
      <c r="C118" s="3" t="s">
        <v>5106</v>
      </c>
      <c r="D118" s="6">
        <v>4000</v>
      </c>
      <c r="E118" s="8">
        <v>65</v>
      </c>
      <c r="F118" t="s">
        <v>8220</v>
      </c>
      <c r="G118" t="s">
        <v>8223</v>
      </c>
      <c r="H118" t="s">
        <v>8245</v>
      </c>
      <c r="I118">
        <v>1406474820</v>
      </c>
      <c r="J118">
        <v>1403902060</v>
      </c>
      <c r="K118" t="b">
        <v>0</v>
      </c>
      <c r="L118">
        <v>5</v>
      </c>
      <c r="M118" t="b">
        <v>0</v>
      </c>
      <c r="N118" t="s">
        <v>8271</v>
      </c>
      <c r="O118" s="9">
        <v>2</v>
      </c>
      <c r="P118">
        <v>13</v>
      </c>
      <c r="Q118" s="13" t="s">
        <v>8317</v>
      </c>
      <c r="R118" t="s">
        <v>8319</v>
      </c>
      <c r="S118" s="11">
        <v>41817.866435185184</v>
      </c>
      <c r="T118" s="11">
        <v>41847.643750000003</v>
      </c>
    </row>
    <row r="119" spans="1:20" ht="16" x14ac:dyDescent="0.2">
      <c r="A119" s="9">
        <v>997</v>
      </c>
      <c r="B119" s="3" t="s">
        <v>998</v>
      </c>
      <c r="C119" s="3" t="s">
        <v>5107</v>
      </c>
      <c r="D119" s="6">
        <v>5000</v>
      </c>
      <c r="E119" s="8">
        <v>65</v>
      </c>
      <c r="F119" t="s">
        <v>8220</v>
      </c>
      <c r="G119" t="s">
        <v>8223</v>
      </c>
      <c r="H119" t="s">
        <v>8245</v>
      </c>
      <c r="I119">
        <v>1417145297</v>
      </c>
      <c r="J119">
        <v>1414549697</v>
      </c>
      <c r="K119" t="b">
        <v>0</v>
      </c>
      <c r="L119">
        <v>8</v>
      </c>
      <c r="M119" t="b">
        <v>0</v>
      </c>
      <c r="N119" t="s">
        <v>8271</v>
      </c>
      <c r="O119" s="9">
        <v>1</v>
      </c>
      <c r="P119">
        <v>8.1300000000000008</v>
      </c>
      <c r="Q119" s="13" t="s">
        <v>8317</v>
      </c>
      <c r="R119" t="s">
        <v>8319</v>
      </c>
      <c r="S119" s="11">
        <v>41941.10297453704</v>
      </c>
      <c r="T119" s="11">
        <v>41971.144641203704</v>
      </c>
    </row>
    <row r="120" spans="1:20" ht="32" x14ac:dyDescent="0.2">
      <c r="A120" s="9">
        <v>998</v>
      </c>
      <c r="B120" s="3" t="s">
        <v>999</v>
      </c>
      <c r="C120" s="3" t="s">
        <v>5108</v>
      </c>
      <c r="D120" s="6">
        <v>60000</v>
      </c>
      <c r="E120" s="8">
        <v>35135</v>
      </c>
      <c r="F120" t="s">
        <v>8220</v>
      </c>
      <c r="G120" t="s">
        <v>8228</v>
      </c>
      <c r="H120" t="s">
        <v>8250</v>
      </c>
      <c r="I120">
        <v>1447909401</v>
      </c>
      <c r="J120">
        <v>1444017801</v>
      </c>
      <c r="K120" t="b">
        <v>0</v>
      </c>
      <c r="L120">
        <v>229</v>
      </c>
      <c r="M120" t="b">
        <v>0</v>
      </c>
      <c r="N120" t="s">
        <v>8271</v>
      </c>
      <c r="O120" s="9">
        <v>59</v>
      </c>
      <c r="P120">
        <v>153.43</v>
      </c>
      <c r="Q120" s="13" t="s">
        <v>8317</v>
      </c>
      <c r="R120" t="s">
        <v>8319</v>
      </c>
      <c r="S120" s="11">
        <v>42282.168993055559</v>
      </c>
      <c r="T120" s="11">
        <v>42327.210659722223</v>
      </c>
    </row>
    <row r="121" spans="1:20" ht="32" x14ac:dyDescent="0.2">
      <c r="A121" s="9">
        <v>999</v>
      </c>
      <c r="B121" s="3" t="s">
        <v>1000</v>
      </c>
      <c r="C121" s="3" t="s">
        <v>5109</v>
      </c>
      <c r="D121" s="6">
        <v>150000</v>
      </c>
      <c r="E121" s="8">
        <v>11683</v>
      </c>
      <c r="F121" t="s">
        <v>8220</v>
      </c>
      <c r="G121" t="s">
        <v>8228</v>
      </c>
      <c r="H121" t="s">
        <v>8250</v>
      </c>
      <c r="I121">
        <v>1415865720</v>
      </c>
      <c r="J121">
        <v>1413270690</v>
      </c>
      <c r="K121" t="b">
        <v>0</v>
      </c>
      <c r="L121">
        <v>40</v>
      </c>
      <c r="M121" t="b">
        <v>0</v>
      </c>
      <c r="N121" t="s">
        <v>8271</v>
      </c>
      <c r="O121" s="9">
        <v>8</v>
      </c>
      <c r="P121">
        <v>292.08</v>
      </c>
      <c r="Q121" s="13" t="s">
        <v>8317</v>
      </c>
      <c r="R121" t="s">
        <v>8319</v>
      </c>
      <c r="S121" s="11">
        <v>41926.29965277778</v>
      </c>
      <c r="T121" s="11">
        <v>41956.334722222222</v>
      </c>
    </row>
    <row r="122" spans="1:20" x14ac:dyDescent="0.2">
      <c r="A122" s="9"/>
      <c r="B122" s="3"/>
      <c r="C122" s="3"/>
      <c r="D122" s="6"/>
      <c r="E122" s="8"/>
      <c r="O122" s="9"/>
      <c r="Q122" s="13"/>
      <c r="S122" s="11"/>
      <c r="T122" s="11"/>
    </row>
    <row r="123" spans="1:20" x14ac:dyDescent="0.2">
      <c r="A123" s="9"/>
      <c r="B123" s="3"/>
      <c r="C123" s="3"/>
      <c r="D123" s="6"/>
      <c r="E123" s="8"/>
      <c r="O123" s="9"/>
      <c r="Q123" s="13"/>
      <c r="S123" s="11"/>
      <c r="T123" s="11"/>
    </row>
    <row r="124" spans="1:20" x14ac:dyDescent="0.2">
      <c r="A124" s="9"/>
      <c r="B124" s="3"/>
      <c r="C124" s="3"/>
      <c r="D124" s="6"/>
      <c r="E124" s="8"/>
      <c r="O124" s="9"/>
      <c r="Q124" s="13"/>
      <c r="S124" s="11"/>
      <c r="T124" s="11"/>
    </row>
    <row r="125" spans="1:20" x14ac:dyDescent="0.2">
      <c r="A125" s="9"/>
      <c r="B125" s="3"/>
      <c r="C125" s="3"/>
      <c r="D125" s="6"/>
      <c r="E125" s="8"/>
      <c r="O125" s="9"/>
      <c r="Q125" s="13"/>
      <c r="S125" s="11"/>
      <c r="T125" s="11"/>
    </row>
    <row r="126" spans="1:20" x14ac:dyDescent="0.2">
      <c r="A126" s="9"/>
      <c r="B126" s="3"/>
      <c r="C126" s="3"/>
      <c r="D126" s="6"/>
      <c r="E126" s="8"/>
      <c r="O126" s="9"/>
      <c r="Q126" s="13"/>
      <c r="S126" s="11"/>
      <c r="T126" s="11"/>
    </row>
    <row r="127" spans="1:20" x14ac:dyDescent="0.2">
      <c r="A127" s="9"/>
      <c r="B127" s="3"/>
      <c r="C127" s="3"/>
      <c r="D127" s="6"/>
      <c r="E127" s="8"/>
      <c r="O127" s="9"/>
      <c r="Q127" s="13"/>
      <c r="S127" s="11"/>
      <c r="T127" s="11"/>
    </row>
    <row r="128" spans="1:20" x14ac:dyDescent="0.2">
      <c r="A128" s="9"/>
      <c r="B128" s="3"/>
      <c r="C128" s="3"/>
      <c r="D128" s="6"/>
      <c r="E128" s="8"/>
      <c r="O128" s="9"/>
      <c r="Q128" s="13"/>
      <c r="S128" s="11"/>
      <c r="T128" s="11"/>
    </row>
    <row r="129" spans="1:20" x14ac:dyDescent="0.2">
      <c r="A129" s="9"/>
      <c r="B129" s="3"/>
      <c r="C129" s="3"/>
      <c r="D129" s="6"/>
      <c r="E129" s="8"/>
      <c r="O129" s="9"/>
      <c r="Q129" s="13"/>
      <c r="S129" s="11"/>
      <c r="T129" s="11"/>
    </row>
    <row r="130" spans="1:20" x14ac:dyDescent="0.2">
      <c r="A130" s="9"/>
      <c r="B130" s="3"/>
      <c r="C130" s="3"/>
      <c r="D130" s="6"/>
      <c r="E130" s="8"/>
      <c r="O130" s="9"/>
      <c r="Q130" s="13"/>
      <c r="S130" s="11"/>
      <c r="T130" s="11"/>
    </row>
    <row r="131" spans="1:20" x14ac:dyDescent="0.2">
      <c r="A131" s="9"/>
      <c r="B131" s="3"/>
      <c r="C131" s="3"/>
      <c r="D131" s="6"/>
      <c r="E131" s="8"/>
      <c r="O131" s="9"/>
      <c r="Q131" s="13"/>
      <c r="S131" s="11"/>
      <c r="T131" s="11"/>
    </row>
    <row r="132" spans="1:20" x14ac:dyDescent="0.2">
      <c r="A132" s="9"/>
      <c r="B132" s="3"/>
      <c r="C132" s="3"/>
      <c r="D132" s="6"/>
      <c r="E132" s="8"/>
      <c r="O132" s="9"/>
      <c r="Q132" s="13"/>
      <c r="S132" s="11"/>
      <c r="T132" s="11"/>
    </row>
    <row r="133" spans="1:20" x14ac:dyDescent="0.2">
      <c r="A133" s="9"/>
      <c r="B133" s="3"/>
      <c r="C133" s="3"/>
      <c r="D133" s="6"/>
      <c r="E133" s="8"/>
      <c r="O133" s="9"/>
      <c r="Q133" s="13"/>
      <c r="S133" s="11"/>
      <c r="T133" s="11"/>
    </row>
    <row r="134" spans="1:20" x14ac:dyDescent="0.2">
      <c r="A134" s="9"/>
      <c r="B134" s="3"/>
      <c r="C134" s="3"/>
      <c r="D134" s="6"/>
      <c r="E134" s="8"/>
      <c r="O134" s="9"/>
      <c r="Q134" s="13"/>
      <c r="S134" s="11"/>
      <c r="T134" s="11"/>
    </row>
    <row r="135" spans="1:20" x14ac:dyDescent="0.2">
      <c r="A135" s="9"/>
      <c r="B135" s="3"/>
      <c r="C135" s="3"/>
      <c r="D135" s="6"/>
      <c r="E135" s="8"/>
      <c r="O135" s="9"/>
      <c r="Q135" s="13"/>
      <c r="S135" s="11"/>
      <c r="T135" s="11"/>
    </row>
    <row r="136" spans="1:20" x14ac:dyDescent="0.2">
      <c r="A136" s="9"/>
      <c r="B136" s="3"/>
      <c r="C136" s="3"/>
      <c r="D136" s="6"/>
      <c r="E136" s="8"/>
      <c r="O136" s="9"/>
      <c r="Q136" s="13"/>
      <c r="S136" s="11"/>
      <c r="T136" s="11"/>
    </row>
    <row r="137" spans="1:20" x14ac:dyDescent="0.2">
      <c r="A137" s="9"/>
      <c r="B137" s="3"/>
      <c r="C137" s="3"/>
      <c r="D137" s="6"/>
      <c r="E137" s="8"/>
      <c r="O137" s="9"/>
      <c r="Q137" s="13"/>
      <c r="S137" s="11"/>
      <c r="T137" s="11"/>
    </row>
    <row r="138" spans="1:20" x14ac:dyDescent="0.2">
      <c r="A138" s="9"/>
      <c r="B138" s="3"/>
      <c r="C138" s="3"/>
      <c r="D138" s="6"/>
      <c r="E138" s="8"/>
      <c r="O138" s="9"/>
      <c r="Q138" s="13"/>
      <c r="S138" s="11"/>
      <c r="T138" s="11"/>
    </row>
    <row r="139" spans="1:20" x14ac:dyDescent="0.2">
      <c r="A139" s="9"/>
      <c r="B139" s="3"/>
      <c r="C139" s="3"/>
      <c r="D139" s="6"/>
      <c r="E139" s="8"/>
      <c r="O139" s="9"/>
      <c r="Q139" s="13"/>
      <c r="S139" s="11"/>
      <c r="T139" s="11"/>
    </row>
    <row r="140" spans="1:20" x14ac:dyDescent="0.2">
      <c r="A140" s="9"/>
      <c r="B140" s="3"/>
      <c r="C140" s="3"/>
      <c r="D140" s="6"/>
      <c r="E140" s="8"/>
      <c r="O140" s="9"/>
      <c r="Q140" s="13"/>
      <c r="S140" s="11"/>
      <c r="T140" s="11"/>
    </row>
    <row r="141" spans="1:20" x14ac:dyDescent="0.2">
      <c r="A141" s="9"/>
      <c r="B141" s="3"/>
      <c r="C141" s="3"/>
      <c r="D141" s="6"/>
      <c r="E141" s="8"/>
      <c r="O141" s="9"/>
      <c r="Q141" s="13"/>
      <c r="S141" s="11"/>
      <c r="T141" s="11"/>
    </row>
    <row r="142" spans="1:20" x14ac:dyDescent="0.2">
      <c r="A142" s="9"/>
      <c r="B142" s="3"/>
      <c r="C142" s="3"/>
      <c r="D142" s="6"/>
      <c r="E142" s="8"/>
      <c r="O142" s="9"/>
      <c r="Q142" s="13"/>
      <c r="S142" s="11"/>
      <c r="T142" s="11"/>
    </row>
    <row r="143" spans="1:20" x14ac:dyDescent="0.2">
      <c r="A143" s="9"/>
      <c r="B143" s="3"/>
      <c r="C143" s="3"/>
      <c r="D143" s="6"/>
      <c r="E143" s="8"/>
      <c r="O143" s="9"/>
      <c r="Q143" s="13"/>
      <c r="S143" s="11"/>
      <c r="T143" s="11"/>
    </row>
    <row r="144" spans="1:20" x14ac:dyDescent="0.2">
      <c r="A144" s="9"/>
      <c r="B144" s="3"/>
      <c r="C144" s="3"/>
      <c r="D144" s="6"/>
      <c r="E144" s="8"/>
      <c r="O144" s="9"/>
      <c r="Q144" s="13"/>
      <c r="S144" s="11"/>
      <c r="T144" s="11"/>
    </row>
    <row r="145" spans="1:20" x14ac:dyDescent="0.2">
      <c r="A145" s="9"/>
      <c r="B145" s="3"/>
      <c r="C145" s="3"/>
      <c r="D145" s="6"/>
      <c r="E145" s="8"/>
      <c r="O145" s="9"/>
      <c r="Q145" s="13"/>
      <c r="S145" s="11"/>
      <c r="T145" s="11"/>
    </row>
    <row r="146" spans="1:20" x14ac:dyDescent="0.2">
      <c r="A146" s="9"/>
      <c r="B146" s="3"/>
      <c r="C146" s="3"/>
      <c r="D146" s="6"/>
      <c r="E146" s="8"/>
      <c r="O146" s="9"/>
      <c r="Q146" s="13"/>
      <c r="S146" s="11"/>
      <c r="T146" s="11"/>
    </row>
    <row r="147" spans="1:20" x14ac:dyDescent="0.2">
      <c r="A147" s="9"/>
      <c r="B147" s="3"/>
      <c r="C147" s="3"/>
      <c r="D147" s="6"/>
      <c r="E147" s="8"/>
      <c r="O147" s="9"/>
      <c r="Q147" s="13"/>
      <c r="S147" s="11"/>
      <c r="T147" s="11"/>
    </row>
    <row r="148" spans="1:20" x14ac:dyDescent="0.2">
      <c r="A148" s="9"/>
      <c r="B148" s="3"/>
      <c r="C148" s="3"/>
      <c r="D148" s="6"/>
      <c r="E148" s="8"/>
      <c r="O148" s="9"/>
      <c r="Q148" s="13"/>
      <c r="S148" s="11"/>
      <c r="T148" s="11"/>
    </row>
    <row r="149" spans="1:20" x14ac:dyDescent="0.2">
      <c r="A149" s="9"/>
      <c r="B149" s="3"/>
      <c r="C149" s="3"/>
      <c r="D149" s="6"/>
      <c r="E149" s="8"/>
      <c r="O149" s="9"/>
      <c r="Q149" s="13"/>
      <c r="S149" s="11"/>
      <c r="T149" s="11"/>
    </row>
    <row r="150" spans="1:20" x14ac:dyDescent="0.2">
      <c r="A150" s="9"/>
      <c r="B150" s="3"/>
      <c r="C150" s="3"/>
      <c r="D150" s="6"/>
      <c r="E150" s="8"/>
      <c r="O150" s="9"/>
      <c r="Q150" s="13"/>
      <c r="S150" s="11"/>
      <c r="T150" s="11"/>
    </row>
    <row r="151" spans="1:20" x14ac:dyDescent="0.2">
      <c r="A151" s="9"/>
      <c r="B151" s="3"/>
      <c r="C151" s="3"/>
      <c r="D151" s="6"/>
      <c r="E151" s="8"/>
      <c r="O151" s="9"/>
      <c r="Q151" s="13"/>
      <c r="S151" s="11"/>
      <c r="T151" s="11"/>
    </row>
    <row r="152" spans="1:20" x14ac:dyDescent="0.2">
      <c r="A152" s="9"/>
      <c r="B152" s="3"/>
      <c r="C152" s="3"/>
      <c r="D152" s="6"/>
      <c r="E152" s="8"/>
      <c r="O152" s="9"/>
      <c r="Q152" s="13"/>
      <c r="S152" s="11"/>
      <c r="T152" s="11"/>
    </row>
    <row r="153" spans="1:20" x14ac:dyDescent="0.2">
      <c r="A153" s="9"/>
      <c r="B153" s="3"/>
      <c r="C153" s="3"/>
      <c r="D153" s="6"/>
      <c r="E153" s="8"/>
      <c r="O153" s="9"/>
      <c r="Q153" s="13"/>
      <c r="S153" s="11"/>
      <c r="T153" s="11"/>
    </row>
    <row r="154" spans="1:20" x14ac:dyDescent="0.2">
      <c r="A154" s="9"/>
      <c r="B154" s="3"/>
      <c r="C154" s="3"/>
      <c r="D154" s="6"/>
      <c r="E154" s="8"/>
      <c r="O154" s="9"/>
      <c r="Q154" s="13"/>
      <c r="S154" s="11"/>
      <c r="T154" s="11"/>
    </row>
    <row r="155" spans="1:20" x14ac:dyDescent="0.2">
      <c r="A155" s="9"/>
      <c r="B155" s="3"/>
      <c r="C155" s="3"/>
      <c r="D155" s="6"/>
      <c r="E155" s="8"/>
      <c r="O155" s="9"/>
      <c r="Q155" s="13"/>
      <c r="S155" s="11"/>
      <c r="T155" s="11"/>
    </row>
    <row r="156" spans="1:20" x14ac:dyDescent="0.2">
      <c r="A156" s="9"/>
      <c r="B156" s="3"/>
      <c r="C156" s="3"/>
      <c r="D156" s="6"/>
      <c r="E156" s="8"/>
      <c r="O156" s="9"/>
      <c r="Q156" s="13"/>
      <c r="S156" s="11"/>
      <c r="T156" s="11"/>
    </row>
    <row r="157" spans="1:20" x14ac:dyDescent="0.2">
      <c r="A157" s="9"/>
      <c r="B157" s="3"/>
      <c r="C157" s="3"/>
      <c r="D157" s="6"/>
      <c r="E157" s="8"/>
      <c r="O157" s="9"/>
      <c r="Q157" s="13"/>
      <c r="S157" s="11"/>
      <c r="T157" s="11"/>
    </row>
    <row r="158" spans="1:20" x14ac:dyDescent="0.2">
      <c r="A158" s="9"/>
      <c r="B158" s="3"/>
      <c r="C158" s="3"/>
      <c r="D158" s="6"/>
      <c r="E158" s="8"/>
      <c r="O158" s="9"/>
      <c r="Q158" s="13"/>
      <c r="S158" s="11"/>
      <c r="T158" s="11"/>
    </row>
    <row r="159" spans="1:20" x14ac:dyDescent="0.2">
      <c r="A159" s="9"/>
      <c r="B159" s="3"/>
      <c r="C159" s="3"/>
      <c r="D159" s="6"/>
      <c r="E159" s="8"/>
      <c r="O159" s="9"/>
      <c r="Q159" s="13"/>
      <c r="S159" s="11"/>
      <c r="T159" s="11"/>
    </row>
    <row r="160" spans="1:20" x14ac:dyDescent="0.2">
      <c r="A160" s="9"/>
      <c r="B160" s="3"/>
      <c r="C160" s="3"/>
      <c r="D160" s="6"/>
      <c r="E160" s="8"/>
      <c r="O160" s="9"/>
      <c r="Q160" s="13"/>
      <c r="S160" s="11"/>
      <c r="T160" s="11"/>
    </row>
    <row r="161" spans="1:20" x14ac:dyDescent="0.2">
      <c r="A161" s="9"/>
      <c r="B161" s="3"/>
      <c r="C161" s="3"/>
      <c r="D161" s="6"/>
      <c r="E161" s="8"/>
      <c r="O161" s="9"/>
      <c r="Q161" s="13"/>
      <c r="S161" s="11"/>
      <c r="T161" s="11"/>
    </row>
    <row r="162" spans="1:20" x14ac:dyDescent="0.2">
      <c r="A162" s="9"/>
      <c r="B162" s="3"/>
      <c r="C162" s="3"/>
      <c r="D162" s="6"/>
      <c r="E162" s="8"/>
      <c r="O162" s="9"/>
      <c r="Q162" s="13"/>
      <c r="S162" s="11"/>
      <c r="T162" s="11"/>
    </row>
    <row r="163" spans="1:20" x14ac:dyDescent="0.2">
      <c r="A163" s="9"/>
      <c r="B163" s="3"/>
      <c r="C163" s="3"/>
      <c r="D163" s="6"/>
      <c r="E163" s="8"/>
      <c r="O163" s="9"/>
      <c r="Q163" s="13"/>
      <c r="S163" s="11"/>
      <c r="T163" s="11"/>
    </row>
    <row r="164" spans="1:20" x14ac:dyDescent="0.2">
      <c r="A164" s="9"/>
      <c r="B164" s="3"/>
      <c r="C164" s="3"/>
      <c r="D164" s="6"/>
      <c r="E164" s="8"/>
      <c r="O164" s="9"/>
      <c r="Q164" s="13"/>
      <c r="S164" s="11"/>
      <c r="T164" s="11"/>
    </row>
    <row r="165" spans="1:20" x14ac:dyDescent="0.2">
      <c r="A165" s="9"/>
      <c r="B165" s="3"/>
      <c r="C165" s="3"/>
      <c r="D165" s="6"/>
      <c r="E165" s="8"/>
      <c r="O165" s="9"/>
      <c r="Q165" s="13"/>
      <c r="S165" s="11"/>
      <c r="T165" s="11"/>
    </row>
    <row r="166" spans="1:20" x14ac:dyDescent="0.2">
      <c r="A166" s="9"/>
      <c r="B166" s="3"/>
      <c r="C166" s="3"/>
      <c r="D166" s="6"/>
      <c r="E166" s="8"/>
      <c r="O166" s="9"/>
      <c r="Q166" s="13"/>
      <c r="S166" s="11"/>
      <c r="T166" s="11"/>
    </row>
    <row r="167" spans="1:20" x14ac:dyDescent="0.2">
      <c r="A167" s="9"/>
      <c r="B167" s="3"/>
      <c r="C167" s="3"/>
      <c r="D167" s="6"/>
      <c r="E167" s="8"/>
      <c r="O167" s="9"/>
      <c r="Q167" s="13"/>
      <c r="S167" s="11"/>
      <c r="T167" s="11"/>
    </row>
    <row r="168" spans="1:20" x14ac:dyDescent="0.2">
      <c r="A168" s="9"/>
      <c r="B168" s="3"/>
      <c r="C168" s="3"/>
      <c r="D168" s="6"/>
      <c r="E168" s="8"/>
      <c r="O168" s="9"/>
      <c r="Q168" s="13"/>
      <c r="S168" s="11"/>
      <c r="T168" s="11"/>
    </row>
    <row r="169" spans="1:20" x14ac:dyDescent="0.2">
      <c r="A169" s="9"/>
      <c r="B169" s="3"/>
      <c r="C169" s="3"/>
      <c r="D169" s="6"/>
      <c r="E169" s="8"/>
      <c r="O169" s="9"/>
      <c r="Q169" s="13"/>
      <c r="S169" s="11"/>
      <c r="T169" s="11"/>
    </row>
    <row r="170" spans="1:20" x14ac:dyDescent="0.2">
      <c r="A170" s="9"/>
      <c r="B170" s="3"/>
      <c r="C170" s="3"/>
      <c r="D170" s="6"/>
      <c r="E170" s="8"/>
      <c r="O170" s="9"/>
      <c r="Q170" s="13"/>
      <c r="S170" s="11"/>
      <c r="T170" s="11"/>
    </row>
    <row r="171" spans="1:20" x14ac:dyDescent="0.2">
      <c r="A171" s="9"/>
      <c r="B171" s="3"/>
      <c r="C171" s="3"/>
      <c r="D171" s="6"/>
      <c r="E171" s="8"/>
      <c r="O171" s="9"/>
      <c r="Q171" s="13"/>
      <c r="S171" s="11"/>
      <c r="T171" s="11"/>
    </row>
    <row r="172" spans="1:20" x14ac:dyDescent="0.2">
      <c r="A172" s="9"/>
      <c r="B172" s="3"/>
      <c r="C172" s="3"/>
      <c r="D172" s="6"/>
      <c r="E172" s="8"/>
      <c r="O172" s="9"/>
      <c r="Q172" s="13"/>
      <c r="S172" s="11"/>
      <c r="T172" s="11"/>
    </row>
    <row r="173" spans="1:20" x14ac:dyDescent="0.2">
      <c r="A173" s="9"/>
      <c r="B173" s="3"/>
      <c r="C173" s="3"/>
      <c r="D173" s="6"/>
      <c r="E173" s="8"/>
      <c r="O173" s="9"/>
      <c r="Q173" s="13"/>
      <c r="S173" s="11"/>
      <c r="T173" s="11"/>
    </row>
    <row r="174" spans="1:20" x14ac:dyDescent="0.2">
      <c r="A174" s="9"/>
      <c r="B174" s="3"/>
      <c r="C174" s="3"/>
      <c r="D174" s="6"/>
      <c r="E174" s="8"/>
      <c r="O174" s="9"/>
      <c r="Q174" s="13"/>
      <c r="S174" s="11"/>
      <c r="T174" s="11"/>
    </row>
    <row r="175" spans="1:20" x14ac:dyDescent="0.2">
      <c r="A175" s="9"/>
      <c r="B175" s="3"/>
      <c r="C175" s="3"/>
      <c r="D175" s="6"/>
      <c r="E175" s="8"/>
      <c r="O175" s="9"/>
      <c r="Q175" s="13"/>
      <c r="S175" s="11"/>
      <c r="T175" s="11"/>
    </row>
    <row r="176" spans="1:20" x14ac:dyDescent="0.2">
      <c r="A176" s="9"/>
      <c r="B176" s="3"/>
      <c r="C176" s="3"/>
      <c r="D176" s="6"/>
      <c r="E176" s="8"/>
      <c r="O176" s="9"/>
      <c r="Q176" s="13"/>
      <c r="S176" s="11"/>
      <c r="T176" s="11"/>
    </row>
    <row r="177" spans="1:20" x14ac:dyDescent="0.2">
      <c r="A177" s="9"/>
      <c r="B177" s="3"/>
      <c r="C177" s="3"/>
      <c r="D177" s="6"/>
      <c r="E177" s="8"/>
      <c r="O177" s="9"/>
      <c r="Q177" s="13"/>
      <c r="S177" s="11"/>
      <c r="T177" s="11"/>
    </row>
    <row r="178" spans="1:20" x14ac:dyDescent="0.2">
      <c r="A178" s="9"/>
      <c r="B178" s="3"/>
      <c r="C178" s="3"/>
      <c r="D178" s="6"/>
      <c r="E178" s="8"/>
      <c r="O178" s="9"/>
      <c r="Q178" s="13"/>
      <c r="S178" s="11"/>
      <c r="T178" s="11"/>
    </row>
    <row r="179" spans="1:20" x14ac:dyDescent="0.2">
      <c r="A179" s="9"/>
      <c r="B179" s="3"/>
      <c r="C179" s="3"/>
      <c r="D179" s="6"/>
      <c r="E179" s="8"/>
      <c r="O179" s="9"/>
      <c r="Q179" s="13"/>
      <c r="S179" s="11"/>
      <c r="T179" s="11"/>
    </row>
    <row r="180" spans="1:20" x14ac:dyDescent="0.2">
      <c r="A180" s="9"/>
      <c r="B180" s="3"/>
      <c r="C180" s="3"/>
      <c r="D180" s="6"/>
      <c r="E180" s="8"/>
      <c r="O180" s="9"/>
      <c r="Q180" s="13"/>
      <c r="S180" s="11"/>
      <c r="T180" s="11"/>
    </row>
    <row r="181" spans="1:20" x14ac:dyDescent="0.2">
      <c r="A181" s="9"/>
      <c r="B181" s="3"/>
      <c r="C181" s="3"/>
      <c r="D181" s="6"/>
      <c r="E181" s="8"/>
      <c r="O181" s="9"/>
      <c r="Q181" s="13"/>
      <c r="S181" s="11"/>
      <c r="T181" s="11"/>
    </row>
    <row r="182" spans="1:20" x14ac:dyDescent="0.2">
      <c r="A182" s="9"/>
      <c r="B182" s="3"/>
      <c r="C182" s="3"/>
      <c r="D182" s="6"/>
      <c r="E182" s="8"/>
      <c r="O182" s="9"/>
      <c r="Q182" s="13"/>
      <c r="S182" s="11"/>
      <c r="T182" s="11"/>
    </row>
    <row r="183" spans="1:20" x14ac:dyDescent="0.2">
      <c r="A183" s="9"/>
      <c r="B183" s="3"/>
      <c r="C183" s="3"/>
      <c r="D183" s="6"/>
      <c r="E183" s="8"/>
      <c r="O183" s="9"/>
      <c r="Q183" s="13"/>
      <c r="S183" s="11"/>
      <c r="T183" s="11"/>
    </row>
    <row r="184" spans="1:20" x14ac:dyDescent="0.2">
      <c r="A184" s="9"/>
      <c r="B184" s="3"/>
      <c r="C184" s="3"/>
      <c r="D184" s="6"/>
      <c r="E184" s="8"/>
      <c r="O184" s="9"/>
      <c r="Q184" s="13"/>
      <c r="S184" s="11"/>
      <c r="T184" s="11"/>
    </row>
    <row r="185" spans="1:20" x14ac:dyDescent="0.2">
      <c r="A185" s="9"/>
      <c r="B185" s="3"/>
      <c r="C185" s="3"/>
      <c r="D185" s="6"/>
      <c r="E185" s="8"/>
      <c r="O185" s="9"/>
      <c r="Q185" s="13"/>
      <c r="S185" s="11"/>
      <c r="T185" s="11"/>
    </row>
    <row r="186" spans="1:20" x14ac:dyDescent="0.2">
      <c r="A186" s="9"/>
      <c r="B186" s="3"/>
      <c r="C186" s="3"/>
      <c r="D186" s="6"/>
      <c r="E186" s="8"/>
      <c r="O186" s="9"/>
      <c r="Q186" s="13"/>
      <c r="S186" s="11"/>
      <c r="T186" s="11"/>
    </row>
    <row r="187" spans="1:20" x14ac:dyDescent="0.2">
      <c r="A187" s="9"/>
      <c r="B187" s="3"/>
      <c r="C187" s="3"/>
      <c r="D187" s="6"/>
      <c r="E187" s="8"/>
      <c r="O187" s="9"/>
      <c r="Q187" s="13"/>
      <c r="S187" s="11"/>
      <c r="T187" s="11"/>
    </row>
    <row r="188" spans="1:20" x14ac:dyDescent="0.2">
      <c r="A188" s="9"/>
      <c r="B188" s="3"/>
      <c r="C188" s="3"/>
      <c r="D188" s="6"/>
      <c r="E188" s="8"/>
      <c r="O188" s="9"/>
      <c r="Q188" s="13"/>
      <c r="S188" s="11"/>
      <c r="T188" s="11"/>
    </row>
    <row r="189" spans="1:20" x14ac:dyDescent="0.2">
      <c r="A189" s="9"/>
      <c r="B189" s="3"/>
      <c r="C189" s="3"/>
      <c r="D189" s="6"/>
      <c r="E189" s="8"/>
      <c r="O189" s="9"/>
      <c r="Q189" s="13"/>
      <c r="S189" s="11"/>
      <c r="T189" s="11"/>
    </row>
    <row r="190" spans="1:20" x14ac:dyDescent="0.2">
      <c r="A190" s="9"/>
      <c r="B190" s="3"/>
      <c r="C190" s="3"/>
      <c r="D190" s="6"/>
      <c r="E190" s="8"/>
      <c r="O190" s="9"/>
      <c r="Q190" s="13"/>
      <c r="S190" s="11"/>
      <c r="T190" s="11"/>
    </row>
    <row r="191" spans="1:20" x14ac:dyDescent="0.2">
      <c r="A191" s="9"/>
      <c r="B191" s="3"/>
      <c r="C191" s="3"/>
      <c r="D191" s="6"/>
      <c r="E191" s="8"/>
      <c r="O191" s="9"/>
      <c r="Q191" s="13"/>
      <c r="S191" s="11"/>
      <c r="T191" s="11"/>
    </row>
    <row r="192" spans="1:20" x14ac:dyDescent="0.2">
      <c r="A192" s="9"/>
      <c r="B192" s="3"/>
      <c r="C192" s="3"/>
      <c r="D192" s="6"/>
      <c r="E192" s="8"/>
      <c r="O192" s="9"/>
      <c r="Q192" s="13"/>
      <c r="S192" s="11"/>
      <c r="T192" s="11"/>
    </row>
    <row r="193" spans="1:20" x14ac:dyDescent="0.2">
      <c r="A193" s="9"/>
      <c r="B193" s="3"/>
      <c r="C193" s="3"/>
      <c r="D193" s="6"/>
      <c r="E193" s="8"/>
      <c r="O193" s="9"/>
      <c r="Q193" s="13"/>
      <c r="S193" s="11"/>
      <c r="T193" s="11"/>
    </row>
    <row r="194" spans="1:20" x14ac:dyDescent="0.2">
      <c r="A194" s="9"/>
      <c r="B194" s="3"/>
      <c r="C194" s="3"/>
      <c r="D194" s="6"/>
      <c r="E194" s="8"/>
      <c r="O194" s="9"/>
      <c r="Q194" s="13"/>
      <c r="S194" s="11"/>
      <c r="T194" s="11"/>
    </row>
    <row r="195" spans="1:20" x14ac:dyDescent="0.2">
      <c r="A195" s="9"/>
      <c r="B195" s="3"/>
      <c r="C195" s="3"/>
      <c r="D195" s="6"/>
      <c r="E195" s="8"/>
      <c r="O195" s="9"/>
      <c r="Q195" s="13"/>
      <c r="S195" s="11"/>
      <c r="T195" s="11"/>
    </row>
    <row r="196" spans="1:20" x14ac:dyDescent="0.2">
      <c r="A196" s="9"/>
      <c r="B196" s="3"/>
      <c r="C196" s="3"/>
      <c r="D196" s="6"/>
      <c r="E196" s="8"/>
      <c r="O196" s="9"/>
      <c r="Q196" s="13"/>
      <c r="S196" s="11"/>
      <c r="T196" s="11"/>
    </row>
    <row r="197" spans="1:20" x14ac:dyDescent="0.2">
      <c r="A197" s="9"/>
      <c r="B197" s="3"/>
      <c r="C197" s="3"/>
      <c r="D197" s="6"/>
      <c r="E197" s="8"/>
      <c r="O197" s="9"/>
      <c r="Q197" s="13"/>
      <c r="S197" s="11"/>
      <c r="T197" s="11"/>
    </row>
    <row r="198" spans="1:20" x14ac:dyDescent="0.2">
      <c r="A198" s="9"/>
      <c r="B198" s="3"/>
      <c r="C198" s="3"/>
      <c r="D198" s="6"/>
      <c r="E198" s="8"/>
      <c r="O198" s="9"/>
      <c r="Q198" s="13"/>
      <c r="S198" s="11"/>
      <c r="T198" s="11"/>
    </row>
    <row r="199" spans="1:20" x14ac:dyDescent="0.2">
      <c r="A199" s="9"/>
      <c r="B199" s="3"/>
      <c r="C199" s="3"/>
      <c r="D199" s="6"/>
      <c r="E199" s="8"/>
      <c r="O199" s="9"/>
      <c r="Q199" s="13"/>
      <c r="S199" s="11"/>
      <c r="T199" s="11"/>
    </row>
    <row r="200" spans="1:20" x14ac:dyDescent="0.2">
      <c r="A200" s="9"/>
      <c r="B200" s="3"/>
      <c r="C200" s="3"/>
      <c r="D200" s="6"/>
      <c r="E200" s="8"/>
      <c r="O200" s="9"/>
      <c r="Q200" s="13"/>
      <c r="S200" s="11"/>
      <c r="T200" s="11"/>
    </row>
    <row r="201" spans="1:20" x14ac:dyDescent="0.2">
      <c r="A201" s="9"/>
      <c r="B201" s="3"/>
      <c r="C201" s="3"/>
      <c r="D201" s="6"/>
      <c r="E201" s="8"/>
      <c r="O201" s="9"/>
      <c r="Q201" s="13"/>
      <c r="S201" s="11"/>
      <c r="T201" s="11"/>
    </row>
  </sheetData>
  <conditionalFormatting sqref="F122:F201">
    <cfRule type="containsText" dxfId="30" priority="13" operator="containsText" text="successful">
      <formula>NOT(ISERROR(SEARCH("successful",F122)))</formula>
    </cfRule>
    <cfRule type="containsText" dxfId="29" priority="14" operator="containsText" text="live">
      <formula>NOT(ISERROR(SEARCH("live",F122)))</formula>
    </cfRule>
    <cfRule type="containsText" dxfId="28" priority="15" operator="containsText" text="canceled">
      <formula>NOT(ISERROR(SEARCH("canceled",F122)))</formula>
    </cfRule>
    <cfRule type="containsText" dxfId="27" priority="16" operator="containsText" text="failed">
      <formula>NOT(ISERROR(SEARCH("failed",F122)))</formula>
    </cfRule>
    <cfRule type="containsText" dxfId="26" priority="17" operator="containsText" text="successful">
      <formula>NOT(ISERROR(SEARCH("successful",F122)))</formula>
    </cfRule>
    <cfRule type="containsText" dxfId="25" priority="18" operator="containsText" text="live">
      <formula>NOT(ISERROR(SEARCH("live",F122)))</formula>
    </cfRule>
  </conditionalFormatting>
  <conditionalFormatting sqref="O122:O201">
    <cfRule type="colorScale" priority="10">
      <colorScale>
        <cfvo type="percent" val="0"/>
        <cfvo type="percent" val="90"/>
        <color rgb="FFFF0000"/>
        <color rgb="FF0070C0"/>
      </colorScale>
    </cfRule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num" val="0"/>
        <cfvo type="num" val="0"/>
        <color rgb="FFFF0000"/>
        <color rgb="FF0070C0"/>
      </colorScale>
    </cfRule>
  </conditionalFormatting>
  <conditionalFormatting sqref="F1:F121">
    <cfRule type="containsText" dxfId="24" priority="4" operator="containsText" text="successful">
      <formula>NOT(ISERROR(SEARCH("successful",F1)))</formula>
    </cfRule>
    <cfRule type="containsText" dxfId="23" priority="5" operator="containsText" text="live">
      <formula>NOT(ISERROR(SEARCH("live",F1)))</formula>
    </cfRule>
    <cfRule type="containsText" dxfId="22" priority="6" operator="containsText" text="canceled">
      <formula>NOT(ISERROR(SEARCH("canceled",F1)))</formula>
    </cfRule>
    <cfRule type="containsText" dxfId="21" priority="7" operator="containsText" text="failed">
      <formula>NOT(ISERROR(SEARCH("failed",F1)))</formula>
    </cfRule>
    <cfRule type="containsText" dxfId="20" priority="8" operator="containsText" text="successful">
      <formula>NOT(ISERROR(SEARCH("successful",F1)))</formula>
    </cfRule>
    <cfRule type="containsText" dxfId="19" priority="9" operator="containsText" text="live">
      <formula>NOT(ISERROR(SEARCH("live",F1)))</formula>
    </cfRule>
  </conditionalFormatting>
  <conditionalFormatting sqref="O2:O121 O1:P1 R1:T1">
    <cfRule type="colorScale" priority="1">
      <colorScale>
        <cfvo type="percent" val="0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num" val="0"/>
        <cfvo type="num" val="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983EF-1E28-8F46-A3B9-8E3CADBE3B05}">
  <dimension ref="A1:T21"/>
  <sheetViews>
    <sheetView workbookViewId="0">
      <selection activeCell="D5" sqref="D5"/>
    </sheetView>
  </sheetViews>
  <sheetFormatPr baseColWidth="10" defaultRowHeight="15" x14ac:dyDescent="0.2"/>
  <cols>
    <col min="2" max="2" width="50.1640625" bestFit="1" customWidth="1"/>
    <col min="3" max="3" width="73.83203125" customWidth="1"/>
  </cols>
  <sheetData>
    <row r="1" spans="1:20" ht="16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6" t="s">
        <v>8366</v>
      </c>
    </row>
    <row r="2" spans="1:20" ht="30" customHeight="1" x14ac:dyDescent="0.2">
      <c r="A2" s="9">
        <v>640</v>
      </c>
      <c r="B2" s="3" t="s">
        <v>641</v>
      </c>
      <c r="C2" s="3" t="s">
        <v>4750</v>
      </c>
      <c r="D2" s="6">
        <v>70</v>
      </c>
      <c r="E2" s="8">
        <v>101</v>
      </c>
      <c r="F2" t="s">
        <v>8218</v>
      </c>
      <c r="G2" t="s">
        <v>8229</v>
      </c>
      <c r="H2" t="s">
        <v>8248</v>
      </c>
      <c r="I2">
        <v>1480028400</v>
      </c>
      <c r="J2">
        <v>1478685915</v>
      </c>
      <c r="K2" t="b">
        <v>0</v>
      </c>
      <c r="L2">
        <v>2</v>
      </c>
      <c r="M2" t="b">
        <v>1</v>
      </c>
      <c r="N2" t="s">
        <v>8271</v>
      </c>
      <c r="O2" s="9">
        <v>144</v>
      </c>
      <c r="P2">
        <v>50.5</v>
      </c>
      <c r="Q2" s="13" t="s">
        <v>8317</v>
      </c>
      <c r="R2" t="s">
        <v>8319</v>
      </c>
      <c r="S2" s="11">
        <v>42683.420312500006</v>
      </c>
      <c r="T2" s="11">
        <v>42698.958333333328</v>
      </c>
    </row>
    <row r="3" spans="1:20" ht="30" customHeight="1" x14ac:dyDescent="0.2">
      <c r="A3" s="9">
        <v>641</v>
      </c>
      <c r="B3" s="3" t="s">
        <v>642</v>
      </c>
      <c r="C3" s="3" t="s">
        <v>4751</v>
      </c>
      <c r="D3" s="6">
        <v>40000</v>
      </c>
      <c r="E3" s="8">
        <v>47665</v>
      </c>
      <c r="F3" t="s">
        <v>8218</v>
      </c>
      <c r="G3" t="s">
        <v>8223</v>
      </c>
      <c r="H3" t="s">
        <v>8245</v>
      </c>
      <c r="I3">
        <v>1439473248</v>
      </c>
      <c r="J3">
        <v>1436881248</v>
      </c>
      <c r="K3" t="b">
        <v>0</v>
      </c>
      <c r="L3">
        <v>315</v>
      </c>
      <c r="M3" t="b">
        <v>1</v>
      </c>
      <c r="N3" t="s">
        <v>8271</v>
      </c>
      <c r="O3" s="9">
        <v>119</v>
      </c>
      <c r="P3">
        <v>151.32</v>
      </c>
      <c r="Q3" s="13" t="s">
        <v>8317</v>
      </c>
      <c r="R3" t="s">
        <v>8319</v>
      </c>
      <c r="S3" s="11">
        <v>42199.57</v>
      </c>
      <c r="T3" s="11">
        <v>42229.57</v>
      </c>
    </row>
    <row r="4" spans="1:20" ht="30" customHeight="1" x14ac:dyDescent="0.2">
      <c r="A4" s="9">
        <v>642</v>
      </c>
      <c r="B4" s="3" t="s">
        <v>643</v>
      </c>
      <c r="C4" s="3" t="s">
        <v>4752</v>
      </c>
      <c r="D4" s="6">
        <v>20000</v>
      </c>
      <c r="E4" s="8">
        <v>292097</v>
      </c>
      <c r="F4" t="s">
        <v>8218</v>
      </c>
      <c r="G4" t="s">
        <v>8235</v>
      </c>
      <c r="H4" t="s">
        <v>8248</v>
      </c>
      <c r="I4">
        <v>1439998674</v>
      </c>
      <c r="J4">
        <v>1436888274</v>
      </c>
      <c r="K4" t="b">
        <v>0</v>
      </c>
      <c r="L4">
        <v>2174</v>
      </c>
      <c r="M4" t="b">
        <v>1</v>
      </c>
      <c r="N4" t="s">
        <v>8271</v>
      </c>
      <c r="O4" s="9">
        <v>1460</v>
      </c>
      <c r="P4">
        <v>134.36000000000001</v>
      </c>
      <c r="Q4" s="13" t="s">
        <v>8317</v>
      </c>
      <c r="R4" t="s">
        <v>8319</v>
      </c>
      <c r="S4" s="11">
        <v>42199.651319444441</v>
      </c>
      <c r="T4" s="11">
        <v>42235.651319444441</v>
      </c>
    </row>
    <row r="5" spans="1:20" ht="30" customHeight="1" x14ac:dyDescent="0.2">
      <c r="A5" s="9">
        <v>643</v>
      </c>
      <c r="B5" s="3" t="s">
        <v>644</v>
      </c>
      <c r="C5" s="3" t="s">
        <v>4753</v>
      </c>
      <c r="D5" s="6">
        <v>25000</v>
      </c>
      <c r="E5" s="8">
        <v>26452</v>
      </c>
      <c r="F5" t="s">
        <v>8218</v>
      </c>
      <c r="G5" t="s">
        <v>8223</v>
      </c>
      <c r="H5" t="s">
        <v>8245</v>
      </c>
      <c r="I5">
        <v>1433085875</v>
      </c>
      <c r="J5">
        <v>1428333875</v>
      </c>
      <c r="K5" t="b">
        <v>0</v>
      </c>
      <c r="L5">
        <v>152</v>
      </c>
      <c r="M5" t="b">
        <v>1</v>
      </c>
      <c r="N5" t="s">
        <v>8271</v>
      </c>
      <c r="O5" s="9">
        <v>106</v>
      </c>
      <c r="P5">
        <v>174.03</v>
      </c>
      <c r="Q5" s="13" t="s">
        <v>8317</v>
      </c>
      <c r="R5" t="s">
        <v>8319</v>
      </c>
      <c r="S5" s="11">
        <v>42100.642071759255</v>
      </c>
      <c r="T5" s="11">
        <v>42155.642071759255</v>
      </c>
    </row>
    <row r="6" spans="1:20" ht="30" customHeight="1" x14ac:dyDescent="0.2">
      <c r="A6" s="9">
        <v>644</v>
      </c>
      <c r="B6" s="3" t="s">
        <v>645</v>
      </c>
      <c r="C6" s="3" t="s">
        <v>4754</v>
      </c>
      <c r="D6" s="6">
        <v>25000</v>
      </c>
      <c r="E6" s="8">
        <v>75029.48</v>
      </c>
      <c r="F6" t="s">
        <v>8218</v>
      </c>
      <c r="G6" t="s">
        <v>8223</v>
      </c>
      <c r="H6" t="s">
        <v>8245</v>
      </c>
      <c r="I6">
        <v>1414544400</v>
      </c>
      <c r="J6">
        <v>1410883139</v>
      </c>
      <c r="K6" t="b">
        <v>0</v>
      </c>
      <c r="L6">
        <v>1021</v>
      </c>
      <c r="M6" t="b">
        <v>1</v>
      </c>
      <c r="N6" t="s">
        <v>8271</v>
      </c>
      <c r="O6" s="9">
        <v>300</v>
      </c>
      <c r="P6">
        <v>73.489999999999995</v>
      </c>
      <c r="Q6" s="13" t="s">
        <v>8317</v>
      </c>
      <c r="R6" t="s">
        <v>8319</v>
      </c>
      <c r="S6" s="11">
        <v>41898.665960648148</v>
      </c>
      <c r="T6" s="11">
        <v>41941.041666666664</v>
      </c>
    </row>
    <row r="7" spans="1:20" ht="30" customHeight="1" x14ac:dyDescent="0.2">
      <c r="A7" s="9">
        <v>645</v>
      </c>
      <c r="B7" s="3" t="s">
        <v>646</v>
      </c>
      <c r="C7" s="3" t="s">
        <v>4755</v>
      </c>
      <c r="D7" s="6">
        <v>2000</v>
      </c>
      <c r="E7" s="8">
        <v>5574</v>
      </c>
      <c r="F7" t="s">
        <v>8218</v>
      </c>
      <c r="G7" t="s">
        <v>8223</v>
      </c>
      <c r="H7" t="s">
        <v>8245</v>
      </c>
      <c r="I7">
        <v>1470962274</v>
      </c>
      <c r="J7">
        <v>1468370274</v>
      </c>
      <c r="K7" t="b">
        <v>0</v>
      </c>
      <c r="L7">
        <v>237</v>
      </c>
      <c r="M7" t="b">
        <v>1</v>
      </c>
      <c r="N7" t="s">
        <v>8271</v>
      </c>
      <c r="O7" s="9">
        <v>279</v>
      </c>
      <c r="P7">
        <v>23.52</v>
      </c>
      <c r="Q7" s="13" t="s">
        <v>8317</v>
      </c>
      <c r="R7" t="s">
        <v>8319</v>
      </c>
      <c r="S7" s="11">
        <v>42564.026319444441</v>
      </c>
      <c r="T7" s="11">
        <v>42594.026319444441</v>
      </c>
    </row>
    <row r="8" spans="1:20" ht="30" customHeight="1" x14ac:dyDescent="0.2">
      <c r="A8" s="9">
        <v>646</v>
      </c>
      <c r="B8" s="3" t="s">
        <v>647</v>
      </c>
      <c r="C8" s="3" t="s">
        <v>4756</v>
      </c>
      <c r="D8" s="6">
        <v>800</v>
      </c>
      <c r="E8" s="8">
        <v>1055.01</v>
      </c>
      <c r="F8" t="s">
        <v>8218</v>
      </c>
      <c r="G8" t="s">
        <v>8223</v>
      </c>
      <c r="H8" t="s">
        <v>8245</v>
      </c>
      <c r="I8">
        <v>1407788867</v>
      </c>
      <c r="J8">
        <v>1405196867</v>
      </c>
      <c r="K8" t="b">
        <v>0</v>
      </c>
      <c r="L8">
        <v>27</v>
      </c>
      <c r="M8" t="b">
        <v>1</v>
      </c>
      <c r="N8" t="s">
        <v>8271</v>
      </c>
      <c r="O8" s="9">
        <v>132</v>
      </c>
      <c r="P8">
        <v>39.07</v>
      </c>
      <c r="Q8" s="13" t="s">
        <v>8317</v>
      </c>
      <c r="R8" t="s">
        <v>8319</v>
      </c>
      <c r="S8" s="11">
        <v>41832.852627314816</v>
      </c>
      <c r="T8" s="11">
        <v>41862.852627314816</v>
      </c>
    </row>
    <row r="9" spans="1:20" ht="30" customHeight="1" x14ac:dyDescent="0.2">
      <c r="A9" s="9">
        <v>647</v>
      </c>
      <c r="B9" s="3" t="s">
        <v>648</v>
      </c>
      <c r="C9" s="3" t="s">
        <v>4757</v>
      </c>
      <c r="D9" s="6">
        <v>2000</v>
      </c>
      <c r="E9" s="8">
        <v>2141</v>
      </c>
      <c r="F9" t="s">
        <v>8218</v>
      </c>
      <c r="G9" t="s">
        <v>8228</v>
      </c>
      <c r="H9" t="s">
        <v>8250</v>
      </c>
      <c r="I9">
        <v>1458235549</v>
      </c>
      <c r="J9">
        <v>1455647149</v>
      </c>
      <c r="K9" t="b">
        <v>0</v>
      </c>
      <c r="L9">
        <v>17</v>
      </c>
      <c r="M9" t="b">
        <v>1</v>
      </c>
      <c r="N9" t="s">
        <v>8271</v>
      </c>
      <c r="O9" s="9">
        <v>107</v>
      </c>
      <c r="P9">
        <v>125.94</v>
      </c>
      <c r="Q9" s="13" t="s">
        <v>8317</v>
      </c>
      <c r="R9" t="s">
        <v>8319</v>
      </c>
      <c r="S9" s="11">
        <v>42416.767928240741</v>
      </c>
      <c r="T9" s="11">
        <v>42446.726261574076</v>
      </c>
    </row>
    <row r="10" spans="1:20" ht="30" customHeight="1" x14ac:dyDescent="0.2">
      <c r="A10" s="9">
        <v>648</v>
      </c>
      <c r="B10" s="3" t="s">
        <v>649</v>
      </c>
      <c r="C10" s="3" t="s">
        <v>4758</v>
      </c>
      <c r="D10" s="6">
        <v>35000</v>
      </c>
      <c r="E10" s="8">
        <v>44388</v>
      </c>
      <c r="F10" t="s">
        <v>8218</v>
      </c>
      <c r="G10" t="s">
        <v>8223</v>
      </c>
      <c r="H10" t="s">
        <v>8245</v>
      </c>
      <c r="I10">
        <v>1413304708</v>
      </c>
      <c r="J10">
        <v>1410280708</v>
      </c>
      <c r="K10" t="b">
        <v>0</v>
      </c>
      <c r="L10">
        <v>27</v>
      </c>
      <c r="M10" t="b">
        <v>1</v>
      </c>
      <c r="N10" t="s">
        <v>8271</v>
      </c>
      <c r="O10" s="9">
        <v>127</v>
      </c>
      <c r="P10">
        <v>1644</v>
      </c>
      <c r="Q10" s="13" t="s">
        <v>8317</v>
      </c>
      <c r="R10" t="s">
        <v>8319</v>
      </c>
      <c r="S10" s="11">
        <v>41891.693379629629</v>
      </c>
      <c r="T10" s="11">
        <v>41926.693379629629</v>
      </c>
    </row>
    <row r="11" spans="1:20" ht="30" customHeight="1" x14ac:dyDescent="0.2">
      <c r="A11" s="9">
        <v>649</v>
      </c>
      <c r="B11" s="3" t="s">
        <v>650</v>
      </c>
      <c r="C11" s="3" t="s">
        <v>4759</v>
      </c>
      <c r="D11" s="6">
        <v>2500</v>
      </c>
      <c r="E11" s="8">
        <v>3499</v>
      </c>
      <c r="F11" t="s">
        <v>8218</v>
      </c>
      <c r="G11" t="s">
        <v>8223</v>
      </c>
      <c r="H11" t="s">
        <v>8245</v>
      </c>
      <c r="I11">
        <v>1410904413</v>
      </c>
      <c r="J11">
        <v>1409090013</v>
      </c>
      <c r="K11" t="b">
        <v>0</v>
      </c>
      <c r="L11">
        <v>82</v>
      </c>
      <c r="M11" t="b">
        <v>1</v>
      </c>
      <c r="N11" t="s">
        <v>8271</v>
      </c>
      <c r="O11" s="9">
        <v>140</v>
      </c>
      <c r="P11">
        <v>42.67</v>
      </c>
      <c r="Q11" s="13" t="s">
        <v>8317</v>
      </c>
      <c r="R11" t="s">
        <v>8319</v>
      </c>
      <c r="S11" s="11">
        <v>41877.912187499998</v>
      </c>
      <c r="T11" s="11">
        <v>41898.912187499998</v>
      </c>
    </row>
    <row r="12" spans="1:20" ht="30" customHeight="1" x14ac:dyDescent="0.2">
      <c r="A12" s="9">
        <v>650</v>
      </c>
      <c r="B12" s="3" t="s">
        <v>651</v>
      </c>
      <c r="C12" s="3" t="s">
        <v>4760</v>
      </c>
      <c r="D12" s="6">
        <v>1500</v>
      </c>
      <c r="E12" s="8">
        <v>1686</v>
      </c>
      <c r="F12" t="s">
        <v>8218</v>
      </c>
      <c r="G12" t="s">
        <v>8223</v>
      </c>
      <c r="H12" t="s">
        <v>8245</v>
      </c>
      <c r="I12">
        <v>1418953984</v>
      </c>
      <c r="J12">
        <v>1413766384</v>
      </c>
      <c r="K12" t="b">
        <v>0</v>
      </c>
      <c r="L12">
        <v>48</v>
      </c>
      <c r="M12" t="b">
        <v>1</v>
      </c>
      <c r="N12" t="s">
        <v>8271</v>
      </c>
      <c r="O12" s="9">
        <v>112</v>
      </c>
      <c r="P12">
        <v>35.130000000000003</v>
      </c>
      <c r="Q12" s="13" t="s">
        <v>8317</v>
      </c>
      <c r="R12" t="s">
        <v>8319</v>
      </c>
      <c r="S12" s="11">
        <v>41932.036851851852</v>
      </c>
      <c r="T12" s="11">
        <v>41992.078518518523</v>
      </c>
    </row>
    <row r="13" spans="1:20" ht="30" customHeight="1" x14ac:dyDescent="0.2">
      <c r="A13" s="9">
        <v>651</v>
      </c>
      <c r="B13" s="3" t="s">
        <v>652</v>
      </c>
      <c r="C13" s="3" t="s">
        <v>4761</v>
      </c>
      <c r="D13" s="6">
        <v>25000</v>
      </c>
      <c r="E13" s="8">
        <v>25132</v>
      </c>
      <c r="F13" t="s">
        <v>8218</v>
      </c>
      <c r="G13" t="s">
        <v>8223</v>
      </c>
      <c r="H13" t="s">
        <v>8245</v>
      </c>
      <c r="I13">
        <v>1418430311</v>
      </c>
      <c r="J13">
        <v>1415838311</v>
      </c>
      <c r="K13" t="b">
        <v>0</v>
      </c>
      <c r="L13">
        <v>105</v>
      </c>
      <c r="M13" t="b">
        <v>1</v>
      </c>
      <c r="N13" t="s">
        <v>8271</v>
      </c>
      <c r="O13" s="9">
        <v>101</v>
      </c>
      <c r="P13">
        <v>239.35</v>
      </c>
      <c r="Q13" s="13" t="s">
        <v>8317</v>
      </c>
      <c r="R13" t="s">
        <v>8319</v>
      </c>
      <c r="S13" s="11">
        <v>41956.017488425925</v>
      </c>
      <c r="T13" s="11">
        <v>41986.017488425925</v>
      </c>
    </row>
    <row r="14" spans="1:20" ht="30" customHeight="1" x14ac:dyDescent="0.2">
      <c r="A14" s="9">
        <v>652</v>
      </c>
      <c r="B14" s="3" t="s">
        <v>653</v>
      </c>
      <c r="C14" s="3" t="s">
        <v>4762</v>
      </c>
      <c r="D14" s="6">
        <v>3000</v>
      </c>
      <c r="E14" s="8">
        <v>3014</v>
      </c>
      <c r="F14" t="s">
        <v>8218</v>
      </c>
      <c r="G14" t="s">
        <v>8223</v>
      </c>
      <c r="H14" t="s">
        <v>8245</v>
      </c>
      <c r="I14">
        <v>1480613650</v>
      </c>
      <c r="J14">
        <v>1478018050</v>
      </c>
      <c r="K14" t="b">
        <v>0</v>
      </c>
      <c r="L14">
        <v>28</v>
      </c>
      <c r="M14" t="b">
        <v>1</v>
      </c>
      <c r="N14" t="s">
        <v>8271</v>
      </c>
      <c r="O14" s="9">
        <v>100</v>
      </c>
      <c r="P14">
        <v>107.64</v>
      </c>
      <c r="Q14" s="13" t="s">
        <v>8317</v>
      </c>
      <c r="R14" t="s">
        <v>8319</v>
      </c>
      <c r="S14" s="11">
        <v>42675.690393518518</v>
      </c>
      <c r="T14" s="11">
        <v>42705.732060185182</v>
      </c>
    </row>
    <row r="15" spans="1:20" ht="30" customHeight="1" x14ac:dyDescent="0.2">
      <c r="A15" s="9">
        <v>653</v>
      </c>
      <c r="B15" s="3" t="s">
        <v>654</v>
      </c>
      <c r="C15" s="3" t="s">
        <v>4763</v>
      </c>
      <c r="D15" s="6">
        <v>75000</v>
      </c>
      <c r="E15" s="8">
        <v>106084.5</v>
      </c>
      <c r="F15" t="s">
        <v>8218</v>
      </c>
      <c r="G15" t="s">
        <v>8223</v>
      </c>
      <c r="H15" t="s">
        <v>8245</v>
      </c>
      <c r="I15">
        <v>1440082240</v>
      </c>
      <c r="J15">
        <v>1436885440</v>
      </c>
      <c r="K15" t="b">
        <v>0</v>
      </c>
      <c r="L15">
        <v>1107</v>
      </c>
      <c r="M15" t="b">
        <v>1</v>
      </c>
      <c r="N15" t="s">
        <v>8271</v>
      </c>
      <c r="O15" s="9">
        <v>141</v>
      </c>
      <c r="P15">
        <v>95.83</v>
      </c>
      <c r="Q15" s="13" t="s">
        <v>8317</v>
      </c>
      <c r="R15" t="s">
        <v>8319</v>
      </c>
      <c r="S15" s="11">
        <v>42199.618518518517</v>
      </c>
      <c r="T15" s="11">
        <v>42236.618518518517</v>
      </c>
    </row>
    <row r="16" spans="1:20" ht="30" customHeight="1" x14ac:dyDescent="0.2">
      <c r="A16" s="9">
        <v>654</v>
      </c>
      <c r="B16" s="3" t="s">
        <v>655</v>
      </c>
      <c r="C16" s="3" t="s">
        <v>4764</v>
      </c>
      <c r="D16" s="6">
        <v>12000</v>
      </c>
      <c r="E16" s="8">
        <v>32075</v>
      </c>
      <c r="F16" t="s">
        <v>8218</v>
      </c>
      <c r="G16" t="s">
        <v>8223</v>
      </c>
      <c r="H16" t="s">
        <v>8245</v>
      </c>
      <c r="I16">
        <v>1436396313</v>
      </c>
      <c r="J16">
        <v>1433804313</v>
      </c>
      <c r="K16" t="b">
        <v>0</v>
      </c>
      <c r="L16">
        <v>1013</v>
      </c>
      <c r="M16" t="b">
        <v>1</v>
      </c>
      <c r="N16" t="s">
        <v>8271</v>
      </c>
      <c r="O16" s="9">
        <v>267</v>
      </c>
      <c r="P16">
        <v>31.66</v>
      </c>
      <c r="Q16" s="13" t="s">
        <v>8317</v>
      </c>
      <c r="R16" t="s">
        <v>8319</v>
      </c>
      <c r="S16" s="11">
        <v>42163.957326388889</v>
      </c>
      <c r="T16" s="11">
        <v>42193.957326388889</v>
      </c>
    </row>
    <row r="17" spans="1:20" ht="30" customHeight="1" x14ac:dyDescent="0.2">
      <c r="A17" s="9">
        <v>655</v>
      </c>
      <c r="B17" s="3" t="s">
        <v>656</v>
      </c>
      <c r="C17" s="3" t="s">
        <v>4765</v>
      </c>
      <c r="D17" s="6">
        <v>8000</v>
      </c>
      <c r="E17" s="8">
        <v>11751</v>
      </c>
      <c r="F17" t="s">
        <v>8218</v>
      </c>
      <c r="G17" t="s">
        <v>8223</v>
      </c>
      <c r="H17" t="s">
        <v>8245</v>
      </c>
      <c r="I17">
        <v>1426197512</v>
      </c>
      <c r="J17">
        <v>1423609112</v>
      </c>
      <c r="K17" t="b">
        <v>0</v>
      </c>
      <c r="L17">
        <v>274</v>
      </c>
      <c r="M17" t="b">
        <v>1</v>
      </c>
      <c r="N17" t="s">
        <v>8271</v>
      </c>
      <c r="O17" s="9">
        <v>147</v>
      </c>
      <c r="P17">
        <v>42.89</v>
      </c>
      <c r="Q17" s="13" t="s">
        <v>8317</v>
      </c>
      <c r="R17" t="s">
        <v>8319</v>
      </c>
      <c r="S17" s="11">
        <v>42045.957314814819</v>
      </c>
      <c r="T17" s="11">
        <v>42075.915648148148</v>
      </c>
    </row>
    <row r="18" spans="1:20" ht="30" customHeight="1" x14ac:dyDescent="0.2">
      <c r="A18" s="9">
        <v>656</v>
      </c>
      <c r="B18" s="3" t="s">
        <v>657</v>
      </c>
      <c r="C18" s="3" t="s">
        <v>4766</v>
      </c>
      <c r="D18" s="6">
        <v>5000</v>
      </c>
      <c r="E18" s="8">
        <v>10678</v>
      </c>
      <c r="F18" t="s">
        <v>8218</v>
      </c>
      <c r="G18" t="s">
        <v>8223</v>
      </c>
      <c r="H18" t="s">
        <v>8245</v>
      </c>
      <c r="I18">
        <v>1460917119</v>
      </c>
      <c r="J18">
        <v>1455736719</v>
      </c>
      <c r="K18" t="b">
        <v>0</v>
      </c>
      <c r="L18">
        <v>87</v>
      </c>
      <c r="M18" t="b">
        <v>1</v>
      </c>
      <c r="N18" t="s">
        <v>8271</v>
      </c>
      <c r="O18" s="9">
        <v>214</v>
      </c>
      <c r="P18">
        <v>122.74</v>
      </c>
      <c r="Q18" s="13" t="s">
        <v>8317</v>
      </c>
      <c r="R18" t="s">
        <v>8319</v>
      </c>
      <c r="S18" s="11">
        <v>42417.804618055554</v>
      </c>
      <c r="T18" s="11">
        <v>42477.762951388882</v>
      </c>
    </row>
    <row r="19" spans="1:20" ht="30" customHeight="1" x14ac:dyDescent="0.2">
      <c r="A19" s="9">
        <v>657</v>
      </c>
      <c r="B19" s="3" t="s">
        <v>658</v>
      </c>
      <c r="C19" s="3" t="s">
        <v>4767</v>
      </c>
      <c r="D19" s="6">
        <v>15000</v>
      </c>
      <c r="E19" s="8">
        <v>18855</v>
      </c>
      <c r="F19" t="s">
        <v>8218</v>
      </c>
      <c r="G19" t="s">
        <v>8223</v>
      </c>
      <c r="H19" t="s">
        <v>8245</v>
      </c>
      <c r="I19">
        <v>1450901872</v>
      </c>
      <c r="J19">
        <v>1448309872</v>
      </c>
      <c r="K19" t="b">
        <v>0</v>
      </c>
      <c r="L19">
        <v>99</v>
      </c>
      <c r="M19" t="b">
        <v>1</v>
      </c>
      <c r="N19" t="s">
        <v>8271</v>
      </c>
      <c r="O19" s="9">
        <v>126</v>
      </c>
      <c r="P19">
        <v>190.45</v>
      </c>
      <c r="Q19" s="13" t="s">
        <v>8317</v>
      </c>
      <c r="R19" t="s">
        <v>8319</v>
      </c>
      <c r="S19" s="11">
        <v>42331.84574074074</v>
      </c>
      <c r="T19" s="11">
        <v>42361.84574074074</v>
      </c>
    </row>
    <row r="20" spans="1:20" ht="30" customHeight="1" x14ac:dyDescent="0.2">
      <c r="A20" s="9">
        <v>658</v>
      </c>
      <c r="B20" s="3" t="s">
        <v>659</v>
      </c>
      <c r="C20" s="3" t="s">
        <v>4768</v>
      </c>
      <c r="D20" s="6">
        <v>28888</v>
      </c>
      <c r="E20" s="8">
        <v>30177</v>
      </c>
      <c r="F20" t="s">
        <v>8218</v>
      </c>
      <c r="G20" t="s">
        <v>8223</v>
      </c>
      <c r="H20" t="s">
        <v>8245</v>
      </c>
      <c r="I20">
        <v>1437933600</v>
      </c>
      <c r="J20">
        <v>1435117889</v>
      </c>
      <c r="K20" t="b">
        <v>0</v>
      </c>
      <c r="L20">
        <v>276</v>
      </c>
      <c r="M20" t="b">
        <v>1</v>
      </c>
      <c r="N20" t="s">
        <v>8271</v>
      </c>
      <c r="O20" s="9">
        <v>104</v>
      </c>
      <c r="P20">
        <v>109.34</v>
      </c>
      <c r="Q20" s="13" t="s">
        <v>8317</v>
      </c>
      <c r="R20" t="s">
        <v>8319</v>
      </c>
      <c r="S20" s="11">
        <v>42179.160752314812</v>
      </c>
      <c r="T20" s="11">
        <v>42211.75</v>
      </c>
    </row>
    <row r="21" spans="1:20" ht="30" customHeight="1" x14ac:dyDescent="0.2">
      <c r="A21" s="9">
        <v>659</v>
      </c>
      <c r="B21" s="3" t="s">
        <v>660</v>
      </c>
      <c r="C21" s="3" t="s">
        <v>4769</v>
      </c>
      <c r="D21" s="6">
        <v>3000</v>
      </c>
      <c r="E21" s="8">
        <v>3017</v>
      </c>
      <c r="F21" t="s">
        <v>8218</v>
      </c>
      <c r="G21" t="s">
        <v>8223</v>
      </c>
      <c r="H21" t="s">
        <v>8245</v>
      </c>
      <c r="I21">
        <v>1440339295</v>
      </c>
      <c r="J21">
        <v>1437747295</v>
      </c>
      <c r="K21" t="b">
        <v>0</v>
      </c>
      <c r="L21">
        <v>21</v>
      </c>
      <c r="M21" t="b">
        <v>1</v>
      </c>
      <c r="N21" t="s">
        <v>8271</v>
      </c>
      <c r="O21" s="9">
        <v>101</v>
      </c>
      <c r="P21">
        <v>143.66999999999999</v>
      </c>
      <c r="Q21" s="13" t="s">
        <v>8317</v>
      </c>
      <c r="R21" t="s">
        <v>8319</v>
      </c>
      <c r="S21" s="11">
        <v>42209.593692129631</v>
      </c>
      <c r="T21" s="11">
        <v>42239.593692129631</v>
      </c>
    </row>
  </sheetData>
  <conditionalFormatting sqref="F1:F21">
    <cfRule type="containsText" dxfId="18" priority="4" operator="containsText" text="successful">
      <formula>NOT(ISERROR(SEARCH("successful",F1)))</formula>
    </cfRule>
    <cfRule type="containsText" dxfId="17" priority="5" operator="containsText" text="live">
      <formula>NOT(ISERROR(SEARCH("live",F1)))</formula>
    </cfRule>
    <cfRule type="containsText" dxfId="16" priority="6" operator="containsText" text="canceled">
      <formula>NOT(ISERROR(SEARCH("canceled",F1)))</formula>
    </cfRule>
    <cfRule type="containsText" dxfId="15" priority="7" operator="containsText" text="failed">
      <formula>NOT(ISERROR(SEARCH("failed",F1)))</formula>
    </cfRule>
    <cfRule type="containsText" dxfId="14" priority="8" operator="containsText" text="successful">
      <formula>NOT(ISERROR(SEARCH("successful",F1)))</formula>
    </cfRule>
    <cfRule type="containsText" dxfId="13" priority="9" operator="containsText" text="live">
      <formula>NOT(ISERROR(SEARCH("live",F1)))</formula>
    </cfRule>
  </conditionalFormatting>
  <conditionalFormatting sqref="O2:O21 O1:P1 R1:T1">
    <cfRule type="colorScale" priority="1">
      <colorScale>
        <cfvo type="percent" val="0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num" val="0"/>
        <cfvo type="num" val="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96523-A5A8-3341-9AC7-03BC7A7B0E88}">
  <dimension ref="A1:C14"/>
  <sheetViews>
    <sheetView workbookViewId="0">
      <selection activeCell="C6" sqref="C6"/>
    </sheetView>
  </sheetViews>
  <sheetFormatPr baseColWidth="10" defaultRowHeight="15" x14ac:dyDescent="0.2"/>
  <cols>
    <col min="1" max="1" width="21.6640625" bestFit="1" customWidth="1"/>
    <col min="3" max="3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8">
        <f>AVERAGE('Successful U.S. Kickstarters'!D:D)</f>
        <v>5048.8786407766993</v>
      </c>
      <c r="C2" s="18">
        <f>AVERAGE('Failed U.S. Kickstarters'!D:D)</f>
        <v>10554.212</v>
      </c>
    </row>
    <row r="3" spans="1:3" x14ac:dyDescent="0.2">
      <c r="A3" t="s">
        <v>8387</v>
      </c>
      <c r="B3" s="18">
        <f>MEDIAN('Successful U.S. Kickstarters'!D:D)</f>
        <v>3000</v>
      </c>
      <c r="C3" s="18">
        <f>MEDIAN('Failed U.S. Kickstarters'!D:D)</f>
        <v>5000</v>
      </c>
    </row>
    <row r="4" spans="1:3" x14ac:dyDescent="0.2">
      <c r="A4" t="s">
        <v>8390</v>
      </c>
      <c r="B4" s="18">
        <f>_xlfn.STDEV.P('Successful U.S. Kickstarters'!D:D)</f>
        <v>7748.7537726373303</v>
      </c>
      <c r="C4" s="18">
        <f>_xlfn.STDEV.P('Failed U.S. Kickstarters'!D:D)</f>
        <v>21967.731061515115</v>
      </c>
    </row>
    <row r="5" spans="1:3" x14ac:dyDescent="0.2">
      <c r="A5" t="s">
        <v>8391</v>
      </c>
      <c r="B5" s="18">
        <f>_xlfn.QUARTILE.EXC('Successful U.S. Kickstarters'!D:D,3)</f>
        <v>5000</v>
      </c>
      <c r="C5" s="18">
        <f>_xlfn.QUARTILE.EXC('Failed U.S. Kickstarters'!D:D,3)</f>
        <v>10000</v>
      </c>
    </row>
    <row r="6" spans="1:3" x14ac:dyDescent="0.2">
      <c r="A6" t="s">
        <v>8392</v>
      </c>
      <c r="B6" s="18">
        <f>_xlfn.QUARTILE.EXC('Successful U.S. Kickstarters'!D:D,1)</f>
        <v>1500</v>
      </c>
      <c r="C6" s="18">
        <f>_xlfn.QUARTILE.EXC('Failed U.S. Kickstarters'!D:D,1)</f>
        <v>2000</v>
      </c>
    </row>
    <row r="7" spans="1:3" x14ac:dyDescent="0.2">
      <c r="A7" t="s">
        <v>8393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8388</v>
      </c>
      <c r="B9" s="18">
        <f>AVERAGE('Successful U.S. Kickstarters'!E:E)</f>
        <v>5601.5458009708727</v>
      </c>
      <c r="C9" s="18">
        <f>AVERAGE('Failed U.S. Kickstarters'!E:E)</f>
        <v>558.65484000000004</v>
      </c>
    </row>
    <row r="10" spans="1:3" x14ac:dyDescent="0.2">
      <c r="A10" t="s">
        <v>8389</v>
      </c>
      <c r="B10" s="18">
        <f>MEDIAN('Successful U.S. Kickstarters'!E:E)</f>
        <v>3167.5</v>
      </c>
      <c r="C10" s="18">
        <f>MEDIAN('Failed U.S. Kickstarters'!E:E)</f>
        <v>103</v>
      </c>
    </row>
    <row r="11" spans="1:3" x14ac:dyDescent="0.2">
      <c r="A11" t="s">
        <v>8394</v>
      </c>
      <c r="B11" s="18">
        <f>_xlfn.STDEV.P('Successful U.S. Kickstarters'!E:E)</f>
        <v>8334.5731699164608</v>
      </c>
      <c r="C11" s="18">
        <f>_xlfn.STDEV.P('Failed U.S. Kickstarters'!E:E)</f>
        <v>1330.5230280400915</v>
      </c>
    </row>
    <row r="12" spans="1:3" x14ac:dyDescent="0.2">
      <c r="A12" t="s">
        <v>8395</v>
      </c>
      <c r="B12" s="18">
        <f>_xlfn.QUARTILE.EXC('Successful U.S. Kickstarters'!E:E,3)</f>
        <v>5699</v>
      </c>
      <c r="C12" s="18">
        <f>_xlfn.QUARTILE.EXC('Failed U.S. Kickstarters'!E:E,3)</f>
        <v>501</v>
      </c>
    </row>
    <row r="13" spans="1:3" x14ac:dyDescent="0.2">
      <c r="A13" t="s">
        <v>8396</v>
      </c>
      <c r="B13" s="18">
        <f>_xlfn.QUARTILE.EXC('Successful U.S. Kickstarters'!E:E,1)</f>
        <v>1716.5074999999999</v>
      </c>
      <c r="C13" s="18">
        <f>_xlfn.QUARTILE.EXC('Failed U.S. Kickstarters'!E:E,1)</f>
        <v>9.25</v>
      </c>
    </row>
    <row r="14" spans="1:3" x14ac:dyDescent="0.2">
      <c r="A14" t="s">
        <v>8397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20AF4-77BF-204A-B010-3757004E4D0C}">
  <dimension ref="A1:T251"/>
  <sheetViews>
    <sheetView workbookViewId="0"/>
  </sheetViews>
  <sheetFormatPr baseColWidth="10" defaultRowHeight="15" x14ac:dyDescent="0.2"/>
  <cols>
    <col min="2" max="2" width="51.83203125" bestFit="1" customWidth="1"/>
    <col min="3" max="3" width="82.5" customWidth="1"/>
  </cols>
  <sheetData>
    <row r="1" spans="1:20" ht="16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6" t="s">
        <v>8366</v>
      </c>
    </row>
    <row r="2" spans="1:20" ht="30" customHeight="1" x14ac:dyDescent="0.2">
      <c r="A2" s="9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3" t="s">
        <v>8315</v>
      </c>
      <c r="R2" t="s">
        <v>8316</v>
      </c>
      <c r="S2" s="11">
        <v>42492.737847222219</v>
      </c>
      <c r="T2" s="11">
        <v>42534.166666666672</v>
      </c>
    </row>
    <row r="3" spans="1:20" ht="30" customHeight="1" x14ac:dyDescent="0.2">
      <c r="A3" s="9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3" t="s">
        <v>8315</v>
      </c>
      <c r="R3" t="s">
        <v>8316</v>
      </c>
      <c r="S3" s="11">
        <v>42103.016585648147</v>
      </c>
      <c r="T3" s="11">
        <v>42163.016585648147</v>
      </c>
    </row>
    <row r="4" spans="1:20" ht="30" customHeight="1" x14ac:dyDescent="0.2">
      <c r="A4" s="9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3" t="s">
        <v>8315</v>
      </c>
      <c r="R4" t="s">
        <v>8316</v>
      </c>
      <c r="S4" s="11">
        <v>42108.692060185189</v>
      </c>
      <c r="T4" s="11">
        <v>42153.692060185189</v>
      </c>
    </row>
    <row r="5" spans="1:20" ht="30" customHeight="1" x14ac:dyDescent="0.2">
      <c r="A5" s="9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3" t="s">
        <v>8315</v>
      </c>
      <c r="R5" t="s">
        <v>8316</v>
      </c>
      <c r="S5" s="11">
        <v>42453.806307870371</v>
      </c>
      <c r="T5" s="11">
        <v>42513.806307870371</v>
      </c>
    </row>
    <row r="6" spans="1:20" ht="30" customHeight="1" x14ac:dyDescent="0.2">
      <c r="A6" s="9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3" t="s">
        <v>8315</v>
      </c>
      <c r="R6" t="s">
        <v>8316</v>
      </c>
      <c r="S6" s="11">
        <v>42123.648831018523</v>
      </c>
      <c r="T6" s="11">
        <v>42153.648831018523</v>
      </c>
    </row>
    <row r="7" spans="1:20" ht="30" customHeight="1" x14ac:dyDescent="0.2">
      <c r="A7" s="9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3" t="s">
        <v>8315</v>
      </c>
      <c r="R7" t="s">
        <v>8316</v>
      </c>
      <c r="S7" s="11">
        <v>41858.007071759261</v>
      </c>
      <c r="T7" s="11">
        <v>41888.007071759261</v>
      </c>
    </row>
    <row r="8" spans="1:20" ht="30" customHeight="1" x14ac:dyDescent="0.2">
      <c r="A8" s="9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3" t="s">
        <v>8315</v>
      </c>
      <c r="R8" t="s">
        <v>8316</v>
      </c>
      <c r="S8" s="11">
        <v>41781.045173611114</v>
      </c>
      <c r="T8" s="11">
        <v>41811.045173611114</v>
      </c>
    </row>
    <row r="9" spans="1:20" ht="30" customHeight="1" x14ac:dyDescent="0.2">
      <c r="A9" s="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3" t="s">
        <v>8315</v>
      </c>
      <c r="R9" t="s">
        <v>8316</v>
      </c>
      <c r="S9" s="11">
        <v>42370.007766203707</v>
      </c>
      <c r="T9" s="11">
        <v>42398.981944444444</v>
      </c>
    </row>
    <row r="10" spans="1:20" ht="30" customHeight="1" x14ac:dyDescent="0.2">
      <c r="A10" s="9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3" t="s">
        <v>8315</v>
      </c>
      <c r="R10" t="s">
        <v>8316</v>
      </c>
      <c r="S10" s="11">
        <v>42165.037581018521</v>
      </c>
      <c r="T10" s="11">
        <v>42224.898611111115</v>
      </c>
    </row>
    <row r="11" spans="1:20" ht="30" customHeight="1" x14ac:dyDescent="0.2">
      <c r="A11" s="9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3" t="s">
        <v>8315</v>
      </c>
      <c r="R11" t="s">
        <v>8316</v>
      </c>
      <c r="S11" s="11">
        <v>42480.800648148142</v>
      </c>
      <c r="T11" s="11">
        <v>42540.800648148142</v>
      </c>
    </row>
    <row r="12" spans="1:20" ht="30" customHeight="1" x14ac:dyDescent="0.2">
      <c r="A12" s="9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3" t="s">
        <v>8315</v>
      </c>
      <c r="R12" t="s">
        <v>8316</v>
      </c>
      <c r="S12" s="11">
        <v>41784.789687500001</v>
      </c>
      <c r="T12" s="11">
        <v>41814.789687500001</v>
      </c>
    </row>
    <row r="13" spans="1:20" ht="30" customHeight="1" x14ac:dyDescent="0.2">
      <c r="A13" s="9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3" t="s">
        <v>8315</v>
      </c>
      <c r="R13" t="s">
        <v>8316</v>
      </c>
      <c r="S13" s="11">
        <v>41831.675034722226</v>
      </c>
      <c r="T13" s="11">
        <v>41891.675034722226</v>
      </c>
    </row>
    <row r="14" spans="1:20" ht="30" customHeight="1" x14ac:dyDescent="0.2">
      <c r="A14" s="9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3" t="s">
        <v>8315</v>
      </c>
      <c r="R14" t="s">
        <v>8316</v>
      </c>
      <c r="S14" s="11">
        <v>41950.114108796297</v>
      </c>
      <c r="T14" s="11">
        <v>42010.114108796297</v>
      </c>
    </row>
    <row r="15" spans="1:20" ht="30" customHeight="1" x14ac:dyDescent="0.2">
      <c r="A15" s="9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3" t="s">
        <v>8315</v>
      </c>
      <c r="R15" t="s">
        <v>8316</v>
      </c>
      <c r="S15" s="11">
        <v>42627.955104166671</v>
      </c>
      <c r="T15" s="11">
        <v>42657.916666666672</v>
      </c>
    </row>
    <row r="16" spans="1:20" ht="30" customHeight="1" x14ac:dyDescent="0.2">
      <c r="A16" s="9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3" t="s">
        <v>8315</v>
      </c>
      <c r="R16" t="s">
        <v>8316</v>
      </c>
      <c r="S16" s="11">
        <v>42531.195277777777</v>
      </c>
      <c r="T16" s="11">
        <v>42555.166666666672</v>
      </c>
    </row>
    <row r="17" spans="1:20" ht="30" customHeight="1" x14ac:dyDescent="0.2">
      <c r="A17" s="9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3" t="s">
        <v>8315</v>
      </c>
      <c r="R17" t="s">
        <v>8316</v>
      </c>
      <c r="S17" s="11">
        <v>42618.827013888891</v>
      </c>
      <c r="T17" s="11">
        <v>42648.827013888891</v>
      </c>
    </row>
    <row r="18" spans="1:20" ht="30" customHeight="1" x14ac:dyDescent="0.2">
      <c r="A18" s="9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3" t="s">
        <v>8315</v>
      </c>
      <c r="R18" t="s">
        <v>8316</v>
      </c>
      <c r="S18" s="11">
        <v>42540.593530092592</v>
      </c>
      <c r="T18" s="11">
        <v>42570.593530092592</v>
      </c>
    </row>
    <row r="19" spans="1:20" ht="30" customHeight="1" x14ac:dyDescent="0.2">
      <c r="A19" s="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3" t="s">
        <v>8315</v>
      </c>
      <c r="R19" t="s">
        <v>8316</v>
      </c>
      <c r="S19" s="11">
        <v>41746.189409722225</v>
      </c>
      <c r="T19" s="11">
        <v>41776.189409722225</v>
      </c>
    </row>
    <row r="20" spans="1:20" ht="30" customHeight="1" x14ac:dyDescent="0.2">
      <c r="A20" s="9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3" t="s">
        <v>8315</v>
      </c>
      <c r="R20" t="s">
        <v>8316</v>
      </c>
      <c r="S20" s="11">
        <v>41974.738576388889</v>
      </c>
      <c r="T20" s="11">
        <v>41994.738576388889</v>
      </c>
    </row>
    <row r="21" spans="1:20" ht="30" customHeight="1" x14ac:dyDescent="0.2">
      <c r="A21" s="9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3" t="s">
        <v>8315</v>
      </c>
      <c r="R21" t="s">
        <v>8316</v>
      </c>
      <c r="S21" s="11">
        <v>42115.11618055556</v>
      </c>
      <c r="T21" s="11">
        <v>42175.11618055556</v>
      </c>
    </row>
    <row r="22" spans="1:20" ht="30" customHeight="1" x14ac:dyDescent="0.2">
      <c r="A22" s="9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3" t="s">
        <v>8315</v>
      </c>
      <c r="R22" t="s">
        <v>8316</v>
      </c>
      <c r="S22" s="11">
        <v>42002.817488425921</v>
      </c>
      <c r="T22" s="11">
        <v>42032.817488425921</v>
      </c>
    </row>
    <row r="23" spans="1:20" ht="30" customHeight="1" x14ac:dyDescent="0.2">
      <c r="A23" s="9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3" t="s">
        <v>8315</v>
      </c>
      <c r="R23" t="s">
        <v>8316</v>
      </c>
      <c r="S23" s="11">
        <v>42722.84474537037</v>
      </c>
      <c r="T23" s="11">
        <v>42752.84474537037</v>
      </c>
    </row>
    <row r="24" spans="1:20" ht="30" customHeight="1" x14ac:dyDescent="0.2">
      <c r="A24" s="9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3" t="s">
        <v>8315</v>
      </c>
      <c r="R24" t="s">
        <v>8316</v>
      </c>
      <c r="S24" s="11">
        <v>42465.128391203703</v>
      </c>
      <c r="T24" s="11">
        <v>42495.128391203703</v>
      </c>
    </row>
    <row r="25" spans="1:20" ht="30" customHeight="1" x14ac:dyDescent="0.2">
      <c r="A25" s="9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3" t="s">
        <v>8315</v>
      </c>
      <c r="R25" t="s">
        <v>8316</v>
      </c>
      <c r="S25" s="11">
        <v>42171.743969907402</v>
      </c>
      <c r="T25" s="11">
        <v>42201.743969907402</v>
      </c>
    </row>
    <row r="26" spans="1:20" ht="30" customHeight="1" x14ac:dyDescent="0.2">
      <c r="A26" s="9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3" t="s">
        <v>8315</v>
      </c>
      <c r="R26" t="s">
        <v>8316</v>
      </c>
      <c r="S26" s="11">
        <v>42672.955138888887</v>
      </c>
      <c r="T26" s="11">
        <v>42704.708333333328</v>
      </c>
    </row>
    <row r="27" spans="1:20" ht="30" customHeight="1" x14ac:dyDescent="0.2">
      <c r="A27" s="9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3" t="s">
        <v>8315</v>
      </c>
      <c r="R27" t="s">
        <v>8316</v>
      </c>
      <c r="S27" s="11">
        <v>42359.725243055553</v>
      </c>
      <c r="T27" s="11">
        <v>42389.725243055553</v>
      </c>
    </row>
    <row r="28" spans="1:20" ht="30" customHeight="1" x14ac:dyDescent="0.2">
      <c r="A28" s="9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3" t="s">
        <v>8315</v>
      </c>
      <c r="R28" t="s">
        <v>8316</v>
      </c>
      <c r="S28" s="11">
        <v>42192.905694444446</v>
      </c>
      <c r="T28" s="11">
        <v>42236.711805555555</v>
      </c>
    </row>
    <row r="29" spans="1:20" ht="30" customHeight="1" x14ac:dyDescent="0.2">
      <c r="A29" s="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3" t="s">
        <v>8315</v>
      </c>
      <c r="R29" t="s">
        <v>8316</v>
      </c>
      <c r="S29" s="11">
        <v>41916.597638888888</v>
      </c>
      <c r="T29" s="11">
        <v>41976.639305555553</v>
      </c>
    </row>
    <row r="30" spans="1:20" ht="30" customHeight="1" x14ac:dyDescent="0.2">
      <c r="A30" s="9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3" t="s">
        <v>8315</v>
      </c>
      <c r="R30" t="s">
        <v>8316</v>
      </c>
      <c r="S30" s="11">
        <v>42461.596273148149</v>
      </c>
      <c r="T30" s="11">
        <v>42491.596273148149</v>
      </c>
    </row>
    <row r="31" spans="1:20" ht="30" customHeight="1" x14ac:dyDescent="0.2">
      <c r="A31" s="9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3" t="s">
        <v>8315</v>
      </c>
      <c r="R31" t="s">
        <v>8316</v>
      </c>
      <c r="S31" s="11">
        <v>42370.90320601852</v>
      </c>
      <c r="T31" s="11">
        <v>42406.207638888889</v>
      </c>
    </row>
    <row r="32" spans="1:20" ht="30" customHeight="1" x14ac:dyDescent="0.2">
      <c r="A32" s="9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3" t="s">
        <v>8315</v>
      </c>
      <c r="R32" t="s">
        <v>8316</v>
      </c>
      <c r="S32" s="11">
        <v>41948.727256944447</v>
      </c>
      <c r="T32" s="11">
        <v>41978.727256944447</v>
      </c>
    </row>
    <row r="33" spans="1:20" ht="30" customHeight="1" x14ac:dyDescent="0.2">
      <c r="A33" s="9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3" t="s">
        <v>8315</v>
      </c>
      <c r="R33" t="s">
        <v>8316</v>
      </c>
      <c r="S33" s="11">
        <v>42047.07640046296</v>
      </c>
      <c r="T33" s="11">
        <v>42077.034733796296</v>
      </c>
    </row>
    <row r="34" spans="1:20" ht="30" customHeight="1" x14ac:dyDescent="0.2">
      <c r="A34" s="9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3" t="s">
        <v>8315</v>
      </c>
      <c r="R34" t="s">
        <v>8316</v>
      </c>
      <c r="S34" s="11">
        <v>42261.632916666669</v>
      </c>
      <c r="T34" s="11">
        <v>42266.165972222225</v>
      </c>
    </row>
    <row r="35" spans="1:20" ht="30" customHeight="1" x14ac:dyDescent="0.2">
      <c r="A35" s="9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3" t="s">
        <v>8315</v>
      </c>
      <c r="R35" t="s">
        <v>8316</v>
      </c>
      <c r="S35" s="11">
        <v>41985.427361111113</v>
      </c>
      <c r="T35" s="11">
        <v>42015.427361111113</v>
      </c>
    </row>
    <row r="36" spans="1:20" ht="30" customHeight="1" x14ac:dyDescent="0.2">
      <c r="A36" s="9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3" t="s">
        <v>8315</v>
      </c>
      <c r="R36" t="s">
        <v>8316</v>
      </c>
      <c r="S36" s="11">
        <v>41922.535185185188</v>
      </c>
      <c r="T36" s="11">
        <v>41930.207638888889</v>
      </c>
    </row>
    <row r="37" spans="1:20" ht="30" customHeight="1" x14ac:dyDescent="0.2">
      <c r="A37" s="9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3" t="s">
        <v>8315</v>
      </c>
      <c r="R37" t="s">
        <v>8316</v>
      </c>
      <c r="S37" s="11">
        <v>41850.863252314812</v>
      </c>
      <c r="T37" s="11">
        <v>41880.863252314812</v>
      </c>
    </row>
    <row r="38" spans="1:20" ht="30" customHeight="1" x14ac:dyDescent="0.2">
      <c r="A38" s="9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3" t="s">
        <v>8315</v>
      </c>
      <c r="R38" t="s">
        <v>8316</v>
      </c>
      <c r="S38" s="11">
        <v>41831.742962962962</v>
      </c>
      <c r="T38" s="11">
        <v>41860.125</v>
      </c>
    </row>
    <row r="39" spans="1:20" ht="30" customHeight="1" x14ac:dyDescent="0.2">
      <c r="A39" s="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3" t="s">
        <v>8315</v>
      </c>
      <c r="R39" t="s">
        <v>8316</v>
      </c>
      <c r="S39" s="11">
        <v>42415.883425925931</v>
      </c>
      <c r="T39" s="11">
        <v>42475.84175925926</v>
      </c>
    </row>
    <row r="40" spans="1:20" ht="30" customHeight="1" x14ac:dyDescent="0.2">
      <c r="A40" s="9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3" t="s">
        <v>8315</v>
      </c>
      <c r="R40" t="s">
        <v>8316</v>
      </c>
      <c r="S40" s="11">
        <v>41869.714166666665</v>
      </c>
      <c r="T40" s="11">
        <v>41876.875</v>
      </c>
    </row>
    <row r="41" spans="1:20" ht="30" customHeight="1" x14ac:dyDescent="0.2">
      <c r="A41" s="9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3" t="s">
        <v>8315</v>
      </c>
      <c r="R41" t="s">
        <v>8316</v>
      </c>
      <c r="S41" s="11">
        <v>41953.773090277777</v>
      </c>
      <c r="T41" s="11">
        <v>42013.083333333328</v>
      </c>
    </row>
    <row r="42" spans="1:20" ht="30" customHeight="1" x14ac:dyDescent="0.2">
      <c r="A42" s="9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3" t="s">
        <v>8315</v>
      </c>
      <c r="R42" t="s">
        <v>8316</v>
      </c>
      <c r="S42" s="11">
        <v>42037.986284722225</v>
      </c>
      <c r="T42" s="11">
        <v>42097.944618055553</v>
      </c>
    </row>
    <row r="43" spans="1:20" ht="30" customHeight="1" x14ac:dyDescent="0.2">
      <c r="A43" s="9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3" t="s">
        <v>8315</v>
      </c>
      <c r="R43" t="s">
        <v>8316</v>
      </c>
      <c r="S43" s="11">
        <v>41811.555462962962</v>
      </c>
      <c r="T43" s="11">
        <v>41812.875</v>
      </c>
    </row>
    <row r="44" spans="1:20" ht="30" customHeight="1" x14ac:dyDescent="0.2">
      <c r="A44" s="9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3" t="s">
        <v>8315</v>
      </c>
      <c r="R44" t="s">
        <v>8316</v>
      </c>
      <c r="S44" s="11">
        <v>42701.908807870372</v>
      </c>
      <c r="T44" s="11">
        <v>42716.25</v>
      </c>
    </row>
    <row r="45" spans="1:20" ht="30" customHeight="1" x14ac:dyDescent="0.2">
      <c r="A45" s="9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3" t="s">
        <v>8315</v>
      </c>
      <c r="R45" t="s">
        <v>8316</v>
      </c>
      <c r="S45" s="11">
        <v>42258.646504629629</v>
      </c>
      <c r="T45" s="11">
        <v>42288.645196759258</v>
      </c>
    </row>
    <row r="46" spans="1:20" ht="30" customHeight="1" x14ac:dyDescent="0.2">
      <c r="A46" s="9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3" t="s">
        <v>8315</v>
      </c>
      <c r="R46" t="s">
        <v>8316</v>
      </c>
      <c r="S46" s="11">
        <v>42278.664965277778</v>
      </c>
      <c r="T46" s="11">
        <v>42308.664965277778</v>
      </c>
    </row>
    <row r="47" spans="1:20" ht="30" customHeight="1" x14ac:dyDescent="0.2">
      <c r="A47" s="9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3" t="s">
        <v>8315</v>
      </c>
      <c r="R47" t="s">
        <v>8316</v>
      </c>
      <c r="S47" s="11">
        <v>42515.078217592592</v>
      </c>
      <c r="T47" s="11">
        <v>42575.078217592592</v>
      </c>
    </row>
    <row r="48" spans="1:20" ht="30" customHeight="1" x14ac:dyDescent="0.2">
      <c r="A48" s="9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3" t="s">
        <v>8315</v>
      </c>
      <c r="R48" t="s">
        <v>8316</v>
      </c>
      <c r="S48" s="11">
        <v>41830.234166666669</v>
      </c>
      <c r="T48" s="11">
        <v>41860.234166666669</v>
      </c>
    </row>
    <row r="49" spans="1:20" ht="30" customHeight="1" x14ac:dyDescent="0.2">
      <c r="A49" s="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3" t="s">
        <v>8315</v>
      </c>
      <c r="R49" t="s">
        <v>8316</v>
      </c>
      <c r="S49" s="11">
        <v>41982.904386574075</v>
      </c>
      <c r="T49" s="11">
        <v>42042.904386574075</v>
      </c>
    </row>
    <row r="50" spans="1:20" ht="30" customHeight="1" x14ac:dyDescent="0.2">
      <c r="A50" s="9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3" t="s">
        <v>8315</v>
      </c>
      <c r="R50" t="s">
        <v>8316</v>
      </c>
      <c r="S50" s="11">
        <v>42210.439768518518</v>
      </c>
      <c r="T50" s="11">
        <v>42240.439768518518</v>
      </c>
    </row>
    <row r="51" spans="1:20" ht="30" customHeight="1" x14ac:dyDescent="0.2">
      <c r="A51" s="9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3" t="s">
        <v>8315</v>
      </c>
      <c r="R51" t="s">
        <v>8316</v>
      </c>
      <c r="S51" s="11">
        <v>42196.166874999995</v>
      </c>
      <c r="T51" s="11">
        <v>42256.166874999995</v>
      </c>
    </row>
    <row r="52" spans="1:20" ht="30" customHeight="1" x14ac:dyDescent="0.2">
      <c r="A52" s="9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3" t="s">
        <v>8315</v>
      </c>
      <c r="R52" t="s">
        <v>8316</v>
      </c>
      <c r="S52" s="11">
        <v>42606.056863425925</v>
      </c>
      <c r="T52" s="11">
        <v>42620.056863425925</v>
      </c>
    </row>
    <row r="53" spans="1:20" ht="30" customHeight="1" x14ac:dyDescent="0.2">
      <c r="A53" s="9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3" t="s">
        <v>8315</v>
      </c>
      <c r="R53" t="s">
        <v>8316</v>
      </c>
      <c r="S53" s="11">
        <v>42199.648912037039</v>
      </c>
      <c r="T53" s="11">
        <v>42217.041666666672</v>
      </c>
    </row>
    <row r="54" spans="1:20" ht="30" customHeight="1" x14ac:dyDescent="0.2">
      <c r="A54" s="9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3" t="s">
        <v>8315</v>
      </c>
      <c r="R54" t="s">
        <v>8316</v>
      </c>
      <c r="S54" s="11">
        <v>42444.877743055549</v>
      </c>
      <c r="T54" s="11">
        <v>42504.877743055549</v>
      </c>
    </row>
    <row r="55" spans="1:20" ht="30" customHeight="1" x14ac:dyDescent="0.2">
      <c r="A55" s="9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3" t="s">
        <v>8315</v>
      </c>
      <c r="R55" t="s">
        <v>8316</v>
      </c>
      <c r="S55" s="11">
        <v>42499.731701388882</v>
      </c>
      <c r="T55" s="11">
        <v>42529.731701388882</v>
      </c>
    </row>
    <row r="56" spans="1:20" ht="30" customHeight="1" x14ac:dyDescent="0.2">
      <c r="A56" s="9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3" t="s">
        <v>8315</v>
      </c>
      <c r="R56" t="s">
        <v>8316</v>
      </c>
      <c r="S56" s="11">
        <v>41929.266215277778</v>
      </c>
      <c r="T56" s="11">
        <v>41968.823611111111</v>
      </c>
    </row>
    <row r="57" spans="1:20" ht="30" customHeight="1" x14ac:dyDescent="0.2">
      <c r="A57" s="9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3" t="s">
        <v>8315</v>
      </c>
      <c r="R57" t="s">
        <v>8316</v>
      </c>
      <c r="S57" s="11">
        <v>42142.768819444449</v>
      </c>
      <c r="T57" s="11">
        <v>42182.768819444449</v>
      </c>
    </row>
    <row r="58" spans="1:20" ht="30" customHeight="1" x14ac:dyDescent="0.2">
      <c r="A58" s="9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3" t="s">
        <v>8315</v>
      </c>
      <c r="R58" t="s">
        <v>8316</v>
      </c>
      <c r="S58" s="11">
        <v>42354.131643518514</v>
      </c>
      <c r="T58" s="11">
        <v>42384.131643518514</v>
      </c>
    </row>
    <row r="59" spans="1:20" ht="30" customHeight="1" x14ac:dyDescent="0.2">
      <c r="A59" s="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3" t="s">
        <v>8315</v>
      </c>
      <c r="R59" t="s">
        <v>8316</v>
      </c>
      <c r="S59" s="11">
        <v>41828.922905092593</v>
      </c>
      <c r="T59" s="11">
        <v>41888.922905092593</v>
      </c>
    </row>
    <row r="60" spans="1:20" ht="30" customHeight="1" x14ac:dyDescent="0.2">
      <c r="A60" s="9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3" t="s">
        <v>8315</v>
      </c>
      <c r="R60" t="s">
        <v>8316</v>
      </c>
      <c r="S60" s="11">
        <v>42245.234340277777</v>
      </c>
      <c r="T60" s="11">
        <v>42263.234340277777</v>
      </c>
    </row>
    <row r="61" spans="1:20" ht="30" customHeight="1" x14ac:dyDescent="0.2">
      <c r="A61" s="9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3" t="s">
        <v>8315</v>
      </c>
      <c r="R61" t="s">
        <v>8316</v>
      </c>
      <c r="S61" s="11">
        <v>42278.629710648151</v>
      </c>
      <c r="T61" s="11">
        <v>42306.629710648151</v>
      </c>
    </row>
    <row r="62" spans="1:20" ht="30" customHeight="1" x14ac:dyDescent="0.2">
      <c r="A62" s="9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3" t="s">
        <v>8315</v>
      </c>
      <c r="R62" t="s">
        <v>8316</v>
      </c>
      <c r="S62" s="11">
        <v>41826.61954861111</v>
      </c>
      <c r="T62" s="11">
        <v>41856.61954861111</v>
      </c>
    </row>
    <row r="63" spans="1:20" ht="30" customHeight="1" x14ac:dyDescent="0.2">
      <c r="A63" s="9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3" t="s">
        <v>8315</v>
      </c>
      <c r="R63" t="s">
        <v>8316</v>
      </c>
      <c r="S63" s="11">
        <v>42205.171018518522</v>
      </c>
      <c r="T63" s="11">
        <v>42235.171018518522</v>
      </c>
    </row>
    <row r="64" spans="1:20" ht="30" customHeight="1" x14ac:dyDescent="0.2">
      <c r="A64" s="9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3" t="s">
        <v>8315</v>
      </c>
      <c r="R64" t="s">
        <v>8316</v>
      </c>
      <c r="S64" s="11">
        <v>42041.205000000002</v>
      </c>
      <c r="T64" s="11">
        <v>42086.16333333333</v>
      </c>
    </row>
    <row r="65" spans="1:20" ht="30" customHeight="1" x14ac:dyDescent="0.2">
      <c r="A65" s="9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3" t="s">
        <v>8315</v>
      </c>
      <c r="R65" t="s">
        <v>8316</v>
      </c>
      <c r="S65" s="11">
        <v>42203.677766203706</v>
      </c>
      <c r="T65" s="11">
        <v>42233.677766203706</v>
      </c>
    </row>
    <row r="66" spans="1:20" ht="30" customHeight="1" x14ac:dyDescent="0.2">
      <c r="A66" s="9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3" t="s">
        <v>8315</v>
      </c>
      <c r="R66" t="s">
        <v>8316</v>
      </c>
      <c r="S66" s="11">
        <v>41983.752847222218</v>
      </c>
      <c r="T66" s="11">
        <v>42014.140972222223</v>
      </c>
    </row>
    <row r="67" spans="1:20" ht="30" customHeight="1" x14ac:dyDescent="0.2">
      <c r="A67" s="9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3" t="s">
        <v>8315</v>
      </c>
      <c r="R67" t="s">
        <v>8316</v>
      </c>
      <c r="S67" s="11">
        <v>42103.024398148147</v>
      </c>
      <c r="T67" s="11">
        <v>42112.9375</v>
      </c>
    </row>
    <row r="68" spans="1:20" ht="30" customHeight="1" x14ac:dyDescent="0.2">
      <c r="A68" s="9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3" t="s">
        <v>8315</v>
      </c>
      <c r="R68" t="s">
        <v>8316</v>
      </c>
      <c r="S68" s="11">
        <v>42089.901574074072</v>
      </c>
      <c r="T68" s="11">
        <v>42149.901574074072</v>
      </c>
    </row>
    <row r="69" spans="1:20" ht="30" customHeight="1" x14ac:dyDescent="0.2">
      <c r="A69" s="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3" t="s">
        <v>8315</v>
      </c>
      <c r="R69" t="s">
        <v>8316</v>
      </c>
      <c r="S69" s="11">
        <v>42297.691006944442</v>
      </c>
      <c r="T69" s="11">
        <v>42320.290972222225</v>
      </c>
    </row>
    <row r="70" spans="1:20" ht="30" customHeight="1" x14ac:dyDescent="0.2">
      <c r="A70" s="9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3" t="s">
        <v>8315</v>
      </c>
      <c r="R70" t="s">
        <v>8316</v>
      </c>
      <c r="S70" s="11">
        <v>41833.089756944442</v>
      </c>
      <c r="T70" s="11">
        <v>41863.079143518517</v>
      </c>
    </row>
    <row r="71" spans="1:20" ht="30" customHeight="1" x14ac:dyDescent="0.2">
      <c r="A71" s="9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3" t="s">
        <v>8315</v>
      </c>
      <c r="R71" t="s">
        <v>8316</v>
      </c>
      <c r="S71" s="11">
        <v>42325.920717592591</v>
      </c>
      <c r="T71" s="11">
        <v>42355.920717592591</v>
      </c>
    </row>
    <row r="72" spans="1:20" ht="30" customHeight="1" x14ac:dyDescent="0.2">
      <c r="A72" s="9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3" t="s">
        <v>8315</v>
      </c>
      <c r="R72" t="s">
        <v>8316</v>
      </c>
      <c r="S72" s="11">
        <v>41858.214629629627</v>
      </c>
      <c r="T72" s="11">
        <v>41888.214629629627</v>
      </c>
    </row>
    <row r="73" spans="1:20" ht="30" customHeight="1" x14ac:dyDescent="0.2">
      <c r="A73" s="9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3" t="s">
        <v>8315</v>
      </c>
      <c r="R73" t="s">
        <v>8316</v>
      </c>
      <c r="S73" s="11">
        <v>41793.710231481484</v>
      </c>
      <c r="T73" s="11">
        <v>41823.710231481484</v>
      </c>
    </row>
    <row r="74" spans="1:20" ht="30" customHeight="1" x14ac:dyDescent="0.2">
      <c r="A74" s="9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3" t="s">
        <v>8315</v>
      </c>
      <c r="R74" t="s">
        <v>8316</v>
      </c>
      <c r="S74" s="11">
        <v>41793.814259259263</v>
      </c>
      <c r="T74" s="11">
        <v>41825.165972222225</v>
      </c>
    </row>
    <row r="75" spans="1:20" ht="30" customHeight="1" x14ac:dyDescent="0.2">
      <c r="A75" s="9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3" t="s">
        <v>8315</v>
      </c>
      <c r="R75" t="s">
        <v>8316</v>
      </c>
      <c r="S75" s="11">
        <v>41831.697939814818</v>
      </c>
      <c r="T75" s="11">
        <v>41861.697939814818</v>
      </c>
    </row>
    <row r="76" spans="1:20" ht="30" customHeight="1" x14ac:dyDescent="0.2">
      <c r="A76" s="9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3" t="s">
        <v>8315</v>
      </c>
      <c r="R76" t="s">
        <v>8316</v>
      </c>
      <c r="S76" s="11">
        <v>42621.389340277776</v>
      </c>
      <c r="T76" s="11">
        <v>42651.389340277776</v>
      </c>
    </row>
    <row r="77" spans="1:20" ht="30" customHeight="1" x14ac:dyDescent="0.2">
      <c r="A77" s="9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3" t="s">
        <v>8315</v>
      </c>
      <c r="R77" t="s">
        <v>8316</v>
      </c>
      <c r="S77" s="11">
        <v>41780.785729166666</v>
      </c>
      <c r="T77" s="11">
        <v>41840.785729166666</v>
      </c>
    </row>
    <row r="78" spans="1:20" ht="30" customHeight="1" x14ac:dyDescent="0.2">
      <c r="A78" s="9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3" t="s">
        <v>8315</v>
      </c>
      <c r="R78" t="s">
        <v>8316</v>
      </c>
      <c r="S78" s="11">
        <v>41766.072500000002</v>
      </c>
      <c r="T78" s="11">
        <v>41791.072500000002</v>
      </c>
    </row>
    <row r="79" spans="1:20" ht="30" customHeight="1" x14ac:dyDescent="0.2">
      <c r="A79" s="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3" t="s">
        <v>8315</v>
      </c>
      <c r="R79" t="s">
        <v>8316</v>
      </c>
      <c r="S79" s="11">
        <v>41766.617291666669</v>
      </c>
      <c r="T79" s="11">
        <v>41793.290972222225</v>
      </c>
    </row>
    <row r="80" spans="1:20" ht="30" customHeight="1" x14ac:dyDescent="0.2">
      <c r="A80" s="9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3" t="s">
        <v>8315</v>
      </c>
      <c r="R80" t="s">
        <v>8316</v>
      </c>
      <c r="S80" s="11">
        <v>42248.627013888887</v>
      </c>
      <c r="T80" s="11">
        <v>42278.627013888887</v>
      </c>
    </row>
    <row r="81" spans="1:20" ht="30" customHeight="1" x14ac:dyDescent="0.2">
      <c r="A81" s="9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3" t="s">
        <v>8315</v>
      </c>
      <c r="R81" t="s">
        <v>8316</v>
      </c>
      <c r="S81" s="11">
        <v>41885.221550925926</v>
      </c>
      <c r="T81" s="11">
        <v>41916.290972222225</v>
      </c>
    </row>
    <row r="82" spans="1:20" ht="30" customHeight="1" x14ac:dyDescent="0.2">
      <c r="A82" s="9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3" t="s">
        <v>8315</v>
      </c>
      <c r="R82" t="s">
        <v>8316</v>
      </c>
      <c r="S82" s="11">
        <v>42159.224432870367</v>
      </c>
      <c r="T82" s="11">
        <v>42204.224432870367</v>
      </c>
    </row>
    <row r="83" spans="1:20" ht="30" customHeight="1" x14ac:dyDescent="0.2">
      <c r="A83" s="9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3" t="s">
        <v>8315</v>
      </c>
      <c r="R83" t="s">
        <v>8316</v>
      </c>
      <c r="S83" s="11">
        <v>42265.817002314812</v>
      </c>
      <c r="T83" s="11">
        <v>42295.817002314812</v>
      </c>
    </row>
    <row r="84" spans="1:20" ht="30" customHeight="1" x14ac:dyDescent="0.2">
      <c r="A84" s="9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3" t="s">
        <v>8315</v>
      </c>
      <c r="R84" t="s">
        <v>8316</v>
      </c>
      <c r="S84" s="11">
        <v>41975.124340277776</v>
      </c>
      <c r="T84" s="11">
        <v>42005.124340277776</v>
      </c>
    </row>
    <row r="85" spans="1:20" ht="30" customHeight="1" x14ac:dyDescent="0.2">
      <c r="A85" s="9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3" t="s">
        <v>8315</v>
      </c>
      <c r="R85" t="s">
        <v>8316</v>
      </c>
      <c r="S85" s="11">
        <v>42065.190694444449</v>
      </c>
      <c r="T85" s="11">
        <v>42090.149027777778</v>
      </c>
    </row>
    <row r="86" spans="1:20" ht="30" customHeight="1" x14ac:dyDescent="0.2">
      <c r="A86" s="9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3" t="s">
        <v>8315</v>
      </c>
      <c r="R86" t="s">
        <v>8316</v>
      </c>
      <c r="S86" s="11">
        <v>41848.84002314815</v>
      </c>
      <c r="T86" s="11">
        <v>41883.84002314815</v>
      </c>
    </row>
    <row r="87" spans="1:20" ht="30" customHeight="1" x14ac:dyDescent="0.2">
      <c r="A87" s="9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3" t="s">
        <v>8315</v>
      </c>
      <c r="R87" t="s">
        <v>8316</v>
      </c>
      <c r="S87" s="11">
        <v>42103.884930555556</v>
      </c>
      <c r="T87" s="11">
        <v>42133.884930555556</v>
      </c>
    </row>
    <row r="88" spans="1:20" ht="30" customHeight="1" x14ac:dyDescent="0.2">
      <c r="A88" s="9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3" t="s">
        <v>8315</v>
      </c>
      <c r="R88" t="s">
        <v>8316</v>
      </c>
      <c r="S88" s="11">
        <v>42059.970729166671</v>
      </c>
      <c r="T88" s="11">
        <v>42089.929062499999</v>
      </c>
    </row>
    <row r="89" spans="1:20" ht="30" customHeight="1" x14ac:dyDescent="0.2">
      <c r="A89" s="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3" t="s">
        <v>8315</v>
      </c>
      <c r="R89" t="s">
        <v>8316</v>
      </c>
      <c r="S89" s="11">
        <v>42041.743090277778</v>
      </c>
      <c r="T89" s="11">
        <v>42071.701423611114</v>
      </c>
    </row>
    <row r="90" spans="1:20" ht="30" customHeight="1" x14ac:dyDescent="0.2">
      <c r="A90" s="9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3" t="s">
        <v>8315</v>
      </c>
      <c r="R90" t="s">
        <v>8316</v>
      </c>
      <c r="S90" s="11">
        <v>41829.73715277778</v>
      </c>
      <c r="T90" s="11">
        <v>41852.716666666667</v>
      </c>
    </row>
    <row r="91" spans="1:20" ht="30" customHeight="1" x14ac:dyDescent="0.2">
      <c r="A91" s="9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3" t="s">
        <v>8315</v>
      </c>
      <c r="R91" t="s">
        <v>8316</v>
      </c>
      <c r="S91" s="11">
        <v>41789.893599537041</v>
      </c>
      <c r="T91" s="11">
        <v>41815.875</v>
      </c>
    </row>
    <row r="92" spans="1:20" ht="30" customHeight="1" x14ac:dyDescent="0.2">
      <c r="A92" s="9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3" t="s">
        <v>8315</v>
      </c>
      <c r="R92" t="s">
        <v>8316</v>
      </c>
      <c r="S92" s="11">
        <v>41833.660995370366</v>
      </c>
      <c r="T92" s="11">
        <v>41863.660995370366</v>
      </c>
    </row>
    <row r="93" spans="1:20" ht="30" customHeight="1" x14ac:dyDescent="0.2">
      <c r="A93" s="9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3" t="s">
        <v>8315</v>
      </c>
      <c r="R93" t="s">
        <v>8316</v>
      </c>
      <c r="S93" s="11">
        <v>41914.590011574073</v>
      </c>
      <c r="T93" s="11">
        <v>41955.907638888893</v>
      </c>
    </row>
    <row r="94" spans="1:20" ht="30" customHeight="1" x14ac:dyDescent="0.2">
      <c r="A94" s="9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3" t="s">
        <v>8315</v>
      </c>
      <c r="R94" t="s">
        <v>8316</v>
      </c>
      <c r="S94" s="11">
        <v>42611.261064814811</v>
      </c>
      <c r="T94" s="11">
        <v>42625.707638888889</v>
      </c>
    </row>
    <row r="95" spans="1:20" ht="30" customHeight="1" x14ac:dyDescent="0.2">
      <c r="A95" s="9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s="13" t="s">
        <v>8315</v>
      </c>
      <c r="R95" t="s">
        <v>8316</v>
      </c>
      <c r="S95" s="11">
        <v>42253.633159722223</v>
      </c>
      <c r="T95" s="11">
        <v>42313.674826388888</v>
      </c>
    </row>
    <row r="96" spans="1:20" ht="30" customHeight="1" x14ac:dyDescent="0.2">
      <c r="A96" s="9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3" t="s">
        <v>8315</v>
      </c>
      <c r="R96" t="s">
        <v>8316</v>
      </c>
      <c r="S96" s="11">
        <v>42295.891828703709</v>
      </c>
      <c r="T96" s="11">
        <v>42325.933495370366</v>
      </c>
    </row>
    <row r="97" spans="1:20" ht="30" customHeight="1" x14ac:dyDescent="0.2">
      <c r="A97" s="9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3" t="s">
        <v>8315</v>
      </c>
      <c r="R97" t="s">
        <v>8316</v>
      </c>
      <c r="S97" s="11">
        <v>42402.947002314817</v>
      </c>
      <c r="T97" s="11">
        <v>42452.145138888889</v>
      </c>
    </row>
    <row r="98" spans="1:20" ht="30" customHeight="1" x14ac:dyDescent="0.2">
      <c r="A98" s="9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3" t="s">
        <v>8315</v>
      </c>
      <c r="R98" t="s">
        <v>8316</v>
      </c>
      <c r="S98" s="11">
        <v>42509.814108796301</v>
      </c>
      <c r="T98" s="11">
        <v>42539.814108796301</v>
      </c>
    </row>
    <row r="99" spans="1:20" ht="30" customHeight="1" x14ac:dyDescent="0.2">
      <c r="A99" s="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3" t="s">
        <v>8315</v>
      </c>
      <c r="R99" t="s">
        <v>8316</v>
      </c>
      <c r="S99" s="11">
        <v>41977.004976851851</v>
      </c>
      <c r="T99" s="11">
        <v>42008.976388888885</v>
      </c>
    </row>
    <row r="100" spans="1:20" ht="30" customHeight="1" x14ac:dyDescent="0.2">
      <c r="A100" s="9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3" t="s">
        <v>8315</v>
      </c>
      <c r="R100" t="s">
        <v>8316</v>
      </c>
      <c r="S100" s="11">
        <v>42171.758611111116</v>
      </c>
      <c r="T100" s="11">
        <v>42231.758611111116</v>
      </c>
    </row>
    <row r="101" spans="1:20" ht="30" customHeight="1" x14ac:dyDescent="0.2">
      <c r="A101" s="9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3" t="s">
        <v>8315</v>
      </c>
      <c r="R101" t="s">
        <v>8316</v>
      </c>
      <c r="S101" s="11">
        <v>42056.1324537037</v>
      </c>
      <c r="T101" s="11">
        <v>42086.207638888889</v>
      </c>
    </row>
    <row r="102" spans="1:20" ht="30" customHeight="1" x14ac:dyDescent="0.2">
      <c r="A102" s="9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s="13" t="s">
        <v>8315</v>
      </c>
      <c r="R102" t="s">
        <v>8316</v>
      </c>
      <c r="S102" s="11">
        <v>41867.652280092596</v>
      </c>
      <c r="T102" s="11">
        <v>41875.291666666664</v>
      </c>
    </row>
    <row r="103" spans="1:20" ht="30" customHeight="1" x14ac:dyDescent="0.2">
      <c r="A103" s="9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3" t="s">
        <v>8315</v>
      </c>
      <c r="R103" t="s">
        <v>8316</v>
      </c>
      <c r="S103" s="11">
        <v>41779.657870370371</v>
      </c>
      <c r="T103" s="11">
        <v>41821.25</v>
      </c>
    </row>
    <row r="104" spans="1:20" ht="30" customHeight="1" x14ac:dyDescent="0.2">
      <c r="A104" s="9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3" t="s">
        <v>8315</v>
      </c>
      <c r="R104" t="s">
        <v>8316</v>
      </c>
      <c r="S104" s="11">
        <v>42679.958472222221</v>
      </c>
      <c r="T104" s="11">
        <v>42710.207638888889</v>
      </c>
    </row>
    <row r="105" spans="1:20" ht="30" customHeight="1" x14ac:dyDescent="0.2">
      <c r="A105" s="9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3" t="s">
        <v>8315</v>
      </c>
      <c r="R105" t="s">
        <v>8316</v>
      </c>
      <c r="S105" s="11">
        <v>42032.250208333338</v>
      </c>
      <c r="T105" s="11">
        <v>42063.250208333338</v>
      </c>
    </row>
    <row r="106" spans="1:20" ht="30" customHeight="1" x14ac:dyDescent="0.2">
      <c r="A106" s="9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3" t="s">
        <v>8315</v>
      </c>
      <c r="R106" t="s">
        <v>8316</v>
      </c>
      <c r="S106" s="11">
        <v>41793.191875000004</v>
      </c>
      <c r="T106" s="11">
        <v>41807.191875000004</v>
      </c>
    </row>
    <row r="107" spans="1:20" ht="30" customHeight="1" x14ac:dyDescent="0.2">
      <c r="A107" s="9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3" t="s">
        <v>8315</v>
      </c>
      <c r="R107" t="s">
        <v>8316</v>
      </c>
      <c r="S107" s="11">
        <v>41843.775011574071</v>
      </c>
      <c r="T107" s="11">
        <v>41863.775011574071</v>
      </c>
    </row>
    <row r="108" spans="1:20" ht="30" customHeight="1" x14ac:dyDescent="0.2">
      <c r="A108" s="9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3" t="s">
        <v>8315</v>
      </c>
      <c r="R108" t="s">
        <v>8316</v>
      </c>
      <c r="S108" s="11">
        <v>42136.092488425929</v>
      </c>
      <c r="T108" s="11">
        <v>42166.092488425929</v>
      </c>
    </row>
    <row r="109" spans="1:20" ht="30" customHeight="1" x14ac:dyDescent="0.2">
      <c r="A109" s="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3" t="s">
        <v>8315</v>
      </c>
      <c r="R109" t="s">
        <v>8316</v>
      </c>
      <c r="S109" s="11">
        <v>42317.826377314821</v>
      </c>
      <c r="T109" s="11">
        <v>42357.826377314821</v>
      </c>
    </row>
    <row r="110" spans="1:20" ht="30" customHeight="1" x14ac:dyDescent="0.2">
      <c r="A110" s="9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s="13" t="s">
        <v>8315</v>
      </c>
      <c r="R110" t="s">
        <v>8316</v>
      </c>
      <c r="S110" s="11">
        <v>42186.01116898148</v>
      </c>
      <c r="T110" s="11">
        <v>42230.818055555559</v>
      </c>
    </row>
    <row r="111" spans="1:20" ht="30" customHeight="1" x14ac:dyDescent="0.2">
      <c r="A111" s="9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3" t="s">
        <v>8315</v>
      </c>
      <c r="R111" t="s">
        <v>8316</v>
      </c>
      <c r="S111" s="11">
        <v>42095.229166666672</v>
      </c>
      <c r="T111" s="11">
        <v>42109.211111111115</v>
      </c>
    </row>
    <row r="112" spans="1:20" ht="30" customHeight="1" x14ac:dyDescent="0.2">
      <c r="A112" s="9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3" t="s">
        <v>8315</v>
      </c>
      <c r="R112" t="s">
        <v>8316</v>
      </c>
      <c r="S112" s="11">
        <v>41906.819513888891</v>
      </c>
      <c r="T112" s="11">
        <v>41938.838888888888</v>
      </c>
    </row>
    <row r="113" spans="1:20" ht="30" customHeight="1" x14ac:dyDescent="0.2">
      <c r="A113" s="9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3" t="s">
        <v>8315</v>
      </c>
      <c r="R113" t="s">
        <v>8316</v>
      </c>
      <c r="S113" s="11">
        <v>41834.135370370372</v>
      </c>
      <c r="T113" s="11">
        <v>41849.135370370372</v>
      </c>
    </row>
    <row r="114" spans="1:20" ht="30" customHeight="1" x14ac:dyDescent="0.2">
      <c r="A114" s="9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3" t="s">
        <v>8315</v>
      </c>
      <c r="R114" t="s">
        <v>8316</v>
      </c>
      <c r="S114" s="11">
        <v>41863.359282407408</v>
      </c>
      <c r="T114" s="11">
        <v>41893.359282407408</v>
      </c>
    </row>
    <row r="115" spans="1:20" ht="30" customHeight="1" x14ac:dyDescent="0.2">
      <c r="A115" s="9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3" t="s">
        <v>8315</v>
      </c>
      <c r="R115" t="s">
        <v>8316</v>
      </c>
      <c r="S115" s="11">
        <v>42224.756909722222</v>
      </c>
      <c r="T115" s="11">
        <v>42254.756909722222</v>
      </c>
    </row>
    <row r="116" spans="1:20" ht="30" customHeight="1" x14ac:dyDescent="0.2">
      <c r="A116" s="9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3" t="s">
        <v>8315</v>
      </c>
      <c r="R116" t="s">
        <v>8316</v>
      </c>
      <c r="S116" s="11">
        <v>41939.8122337963</v>
      </c>
      <c r="T116" s="11">
        <v>41969.853900462964</v>
      </c>
    </row>
    <row r="117" spans="1:20" ht="30" customHeight="1" x14ac:dyDescent="0.2">
      <c r="A117" s="9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3" t="s">
        <v>8315</v>
      </c>
      <c r="R117" t="s">
        <v>8316</v>
      </c>
      <c r="S117" s="11">
        <v>42059.270023148143</v>
      </c>
      <c r="T117" s="11">
        <v>42119.190972222219</v>
      </c>
    </row>
    <row r="118" spans="1:20" ht="30" customHeight="1" x14ac:dyDescent="0.2">
      <c r="A118" s="9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3" t="s">
        <v>8315</v>
      </c>
      <c r="R118" t="s">
        <v>8316</v>
      </c>
      <c r="S118" s="11">
        <v>42308.211215277777</v>
      </c>
      <c r="T118" s="11">
        <v>42338.252881944441</v>
      </c>
    </row>
    <row r="119" spans="1:20" ht="30" customHeight="1" x14ac:dyDescent="0.2">
      <c r="A119" s="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3" t="s">
        <v>8315</v>
      </c>
      <c r="R119" t="s">
        <v>8316</v>
      </c>
      <c r="S119" s="11">
        <v>42020.768634259264</v>
      </c>
      <c r="T119" s="11">
        <v>42065.958333333328</v>
      </c>
    </row>
    <row r="120" spans="1:20" ht="30" customHeight="1" x14ac:dyDescent="0.2">
      <c r="A120" s="9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3" t="s">
        <v>8315</v>
      </c>
      <c r="R120" t="s">
        <v>8316</v>
      </c>
      <c r="S120" s="11">
        <v>41786.959745370368</v>
      </c>
      <c r="T120" s="11">
        <v>41816.959745370368</v>
      </c>
    </row>
    <row r="121" spans="1:20" ht="30" customHeight="1" x14ac:dyDescent="0.2">
      <c r="A121" s="9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3" t="s">
        <v>8315</v>
      </c>
      <c r="R121" t="s">
        <v>8316</v>
      </c>
      <c r="S121" s="11">
        <v>41820.870821759258</v>
      </c>
      <c r="T121" s="11">
        <v>41850.870821759258</v>
      </c>
    </row>
    <row r="122" spans="1:20" ht="30" customHeight="1" x14ac:dyDescent="0.2">
      <c r="A122" s="9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3" t="s">
        <v>8315</v>
      </c>
      <c r="R122" t="s">
        <v>8316</v>
      </c>
      <c r="S122" s="11">
        <v>42265.683182870373</v>
      </c>
      <c r="T122" s="11">
        <v>42293.207638888889</v>
      </c>
    </row>
    <row r="123" spans="1:20" ht="30" customHeight="1" x14ac:dyDescent="0.2">
      <c r="A123" s="9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3" t="s">
        <v>8315</v>
      </c>
      <c r="R123" t="s">
        <v>8316</v>
      </c>
      <c r="S123" s="11">
        <v>42601.827141203699</v>
      </c>
      <c r="T123" s="11">
        <v>42631.827141203699</v>
      </c>
    </row>
    <row r="124" spans="1:20" ht="30" customHeight="1" x14ac:dyDescent="0.2">
      <c r="A124" s="9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s="13" t="s">
        <v>8315</v>
      </c>
      <c r="R124" t="s">
        <v>8316</v>
      </c>
      <c r="S124" s="11">
        <v>42228.151701388888</v>
      </c>
      <c r="T124" s="11">
        <v>42253.151701388888</v>
      </c>
    </row>
    <row r="125" spans="1:20" ht="30" customHeight="1" x14ac:dyDescent="0.2">
      <c r="A125" s="9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3" t="s">
        <v>8315</v>
      </c>
      <c r="R125" t="s">
        <v>8316</v>
      </c>
      <c r="S125" s="11">
        <v>42415.168564814812</v>
      </c>
      <c r="T125" s="11">
        <v>42445.126898148148</v>
      </c>
    </row>
    <row r="126" spans="1:20" ht="30" customHeight="1" x14ac:dyDescent="0.2">
      <c r="A126" s="9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3" t="s">
        <v>8315</v>
      </c>
      <c r="R126" t="s">
        <v>8316</v>
      </c>
      <c r="S126" s="11">
        <v>42538.968310185184</v>
      </c>
      <c r="T126" s="11">
        <v>42568.029861111107</v>
      </c>
    </row>
    <row r="127" spans="1:20" ht="30" customHeight="1" x14ac:dyDescent="0.2">
      <c r="A127" s="9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3" t="s">
        <v>8315</v>
      </c>
      <c r="R127" t="s">
        <v>8316</v>
      </c>
      <c r="S127" s="11">
        <v>42233.671747685185</v>
      </c>
      <c r="T127" s="11">
        <v>42278.541666666672</v>
      </c>
    </row>
    <row r="128" spans="1:20" ht="30" customHeight="1" x14ac:dyDescent="0.2">
      <c r="A128" s="9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s="13" t="s">
        <v>8315</v>
      </c>
      <c r="R128" t="s">
        <v>8316</v>
      </c>
      <c r="S128" s="11">
        <v>42675.262962962966</v>
      </c>
      <c r="T128" s="11">
        <v>42705.304629629631</v>
      </c>
    </row>
    <row r="129" spans="1:20" ht="30" customHeight="1" x14ac:dyDescent="0.2">
      <c r="A129" s="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3" t="s">
        <v>8315</v>
      </c>
      <c r="R129" t="s">
        <v>8316</v>
      </c>
      <c r="S129" s="11">
        <v>42534.631481481483</v>
      </c>
      <c r="T129" s="11">
        <v>42562.631481481483</v>
      </c>
    </row>
    <row r="130" spans="1:20" ht="30" customHeight="1" x14ac:dyDescent="0.2">
      <c r="A130" s="9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3" t="s">
        <v>8315</v>
      </c>
      <c r="R130" t="s">
        <v>8316</v>
      </c>
      <c r="S130" s="11">
        <v>42151.905717592599</v>
      </c>
      <c r="T130" s="11">
        <v>42182.905717592599</v>
      </c>
    </row>
    <row r="131" spans="1:20" ht="30" customHeight="1" x14ac:dyDescent="0.2">
      <c r="A131" s="9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3" t="s">
        <v>8315</v>
      </c>
      <c r="R131" t="s">
        <v>8316</v>
      </c>
      <c r="S131" s="11">
        <v>41961.492488425924</v>
      </c>
      <c r="T131" s="11">
        <v>42006.492488425924</v>
      </c>
    </row>
    <row r="132" spans="1:20" ht="30" customHeight="1" x14ac:dyDescent="0.2">
      <c r="A132" s="9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3" t="s">
        <v>8315</v>
      </c>
      <c r="R132" t="s">
        <v>8316</v>
      </c>
      <c r="S132" s="11">
        <v>41940.587233796294</v>
      </c>
      <c r="T132" s="11">
        <v>41968.041666666672</v>
      </c>
    </row>
    <row r="133" spans="1:20" ht="30" customHeight="1" x14ac:dyDescent="0.2">
      <c r="A133" s="9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s="13" t="s">
        <v>8315</v>
      </c>
      <c r="R133" t="s">
        <v>8316</v>
      </c>
      <c r="S133" s="11">
        <v>42111.904097222221</v>
      </c>
      <c r="T133" s="11">
        <v>42171.904097222221</v>
      </c>
    </row>
    <row r="134" spans="1:20" ht="30" customHeight="1" x14ac:dyDescent="0.2">
      <c r="A134" s="9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3" t="s">
        <v>8315</v>
      </c>
      <c r="R134" t="s">
        <v>8316</v>
      </c>
      <c r="S134" s="11">
        <v>42279.778564814813</v>
      </c>
      <c r="T134" s="11">
        <v>42310.701388888891</v>
      </c>
    </row>
    <row r="135" spans="1:20" ht="30" customHeight="1" x14ac:dyDescent="0.2">
      <c r="A135" s="9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s="13" t="s">
        <v>8315</v>
      </c>
      <c r="R135" t="s">
        <v>8316</v>
      </c>
      <c r="S135" s="11">
        <v>42213.662905092591</v>
      </c>
      <c r="T135" s="11">
        <v>42243.662905092591</v>
      </c>
    </row>
    <row r="136" spans="1:20" ht="30" customHeight="1" x14ac:dyDescent="0.2">
      <c r="A136" s="9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3" t="s">
        <v>8315</v>
      </c>
      <c r="R136" t="s">
        <v>8316</v>
      </c>
      <c r="S136" s="11">
        <v>42109.801712962959</v>
      </c>
      <c r="T136" s="11">
        <v>42139.801712962959</v>
      </c>
    </row>
    <row r="137" spans="1:20" ht="30" customHeight="1" x14ac:dyDescent="0.2">
      <c r="A137" s="9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3" t="s">
        <v>8315</v>
      </c>
      <c r="R137" t="s">
        <v>8316</v>
      </c>
      <c r="S137" s="11">
        <v>42031.833587962959</v>
      </c>
      <c r="T137" s="11">
        <v>42063.333333333328</v>
      </c>
    </row>
    <row r="138" spans="1:20" ht="30" customHeight="1" x14ac:dyDescent="0.2">
      <c r="A138" s="9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3" t="s">
        <v>8315</v>
      </c>
      <c r="R138" t="s">
        <v>8316</v>
      </c>
      <c r="S138" s="11">
        <v>42615.142870370371</v>
      </c>
      <c r="T138" s="11">
        <v>42645.142870370371</v>
      </c>
    </row>
    <row r="139" spans="1:20" ht="30" customHeight="1" x14ac:dyDescent="0.2">
      <c r="A139" s="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3" t="s">
        <v>8315</v>
      </c>
      <c r="R139" t="s">
        <v>8316</v>
      </c>
      <c r="S139" s="11">
        <v>42439.702314814815</v>
      </c>
      <c r="T139" s="11">
        <v>42468.774305555555</v>
      </c>
    </row>
    <row r="140" spans="1:20" ht="30" customHeight="1" x14ac:dyDescent="0.2">
      <c r="A140" s="9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3" t="s">
        <v>8315</v>
      </c>
      <c r="R140" t="s">
        <v>8316</v>
      </c>
      <c r="S140" s="11">
        <v>42243.790393518517</v>
      </c>
      <c r="T140" s="11">
        <v>42303.790393518517</v>
      </c>
    </row>
    <row r="141" spans="1:20" ht="30" customHeight="1" x14ac:dyDescent="0.2">
      <c r="A141" s="9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s="13" t="s">
        <v>8315</v>
      </c>
      <c r="R141" t="s">
        <v>8316</v>
      </c>
      <c r="S141" s="11">
        <v>42550.048449074078</v>
      </c>
      <c r="T141" s="11">
        <v>42580.978472222225</v>
      </c>
    </row>
    <row r="142" spans="1:20" ht="30" customHeight="1" x14ac:dyDescent="0.2">
      <c r="A142" s="9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3" t="s">
        <v>8315</v>
      </c>
      <c r="R142" t="s">
        <v>8316</v>
      </c>
      <c r="S142" s="11">
        <v>42306.848854166667</v>
      </c>
      <c r="T142" s="11">
        <v>42336.890520833331</v>
      </c>
    </row>
    <row r="143" spans="1:20" ht="30" customHeight="1" x14ac:dyDescent="0.2">
      <c r="A143" s="9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s="13" t="s">
        <v>8315</v>
      </c>
      <c r="R143" t="s">
        <v>8316</v>
      </c>
      <c r="S143" s="11">
        <v>42457.932025462964</v>
      </c>
      <c r="T143" s="11">
        <v>42485.013888888891</v>
      </c>
    </row>
    <row r="144" spans="1:20" ht="30" customHeight="1" x14ac:dyDescent="0.2">
      <c r="A144" s="9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3" t="s">
        <v>8315</v>
      </c>
      <c r="R144" t="s">
        <v>8316</v>
      </c>
      <c r="S144" s="11">
        <v>42513.976319444439</v>
      </c>
      <c r="T144" s="11">
        <v>42559.976319444439</v>
      </c>
    </row>
    <row r="145" spans="1:20" ht="30" customHeight="1" x14ac:dyDescent="0.2">
      <c r="A145" s="9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3" t="s">
        <v>8315</v>
      </c>
      <c r="R145" t="s">
        <v>8316</v>
      </c>
      <c r="S145" s="11">
        <v>41816.950370370374</v>
      </c>
      <c r="T145" s="11">
        <v>41853.583333333336</v>
      </c>
    </row>
    <row r="146" spans="1:20" ht="30" customHeight="1" x14ac:dyDescent="0.2">
      <c r="A146" s="9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3" t="s">
        <v>8315</v>
      </c>
      <c r="R146" t="s">
        <v>8316</v>
      </c>
      <c r="S146" s="11">
        <v>41880.788842592592</v>
      </c>
      <c r="T146" s="11">
        <v>41910.788842592592</v>
      </c>
    </row>
    <row r="147" spans="1:20" ht="30" customHeight="1" x14ac:dyDescent="0.2">
      <c r="A147" s="9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3" t="s">
        <v>8315</v>
      </c>
      <c r="R147" t="s">
        <v>8316</v>
      </c>
      <c r="S147" s="11">
        <v>42342.845555555556</v>
      </c>
      <c r="T147" s="11">
        <v>42372.845555555556</v>
      </c>
    </row>
    <row r="148" spans="1:20" ht="30" customHeight="1" x14ac:dyDescent="0.2">
      <c r="A148" s="9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3" t="s">
        <v>8315</v>
      </c>
      <c r="R148" t="s">
        <v>8316</v>
      </c>
      <c r="S148" s="11">
        <v>42053.722060185188</v>
      </c>
      <c r="T148" s="11">
        <v>42113.680393518516</v>
      </c>
    </row>
    <row r="149" spans="1:20" ht="30" customHeight="1" x14ac:dyDescent="0.2">
      <c r="A149" s="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3" t="s">
        <v>8315</v>
      </c>
      <c r="R149" t="s">
        <v>8316</v>
      </c>
      <c r="S149" s="11">
        <v>42414.235879629632</v>
      </c>
      <c r="T149" s="11">
        <v>42474.194212962961</v>
      </c>
    </row>
    <row r="150" spans="1:20" ht="30" customHeight="1" x14ac:dyDescent="0.2">
      <c r="A150" s="9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3" t="s">
        <v>8315</v>
      </c>
      <c r="R150" t="s">
        <v>8316</v>
      </c>
      <c r="S150" s="11">
        <v>41801.711550925924</v>
      </c>
      <c r="T150" s="11">
        <v>41844.124305555553</v>
      </c>
    </row>
    <row r="151" spans="1:20" ht="30" customHeight="1" x14ac:dyDescent="0.2">
      <c r="A151" s="9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3" t="s">
        <v>8315</v>
      </c>
      <c r="R151" t="s">
        <v>8316</v>
      </c>
      <c r="S151" s="11">
        <v>42770.290590277778</v>
      </c>
      <c r="T151" s="11">
        <v>42800.290590277778</v>
      </c>
    </row>
    <row r="152" spans="1:20" ht="30" customHeight="1" x14ac:dyDescent="0.2">
      <c r="A152" s="9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3" t="s">
        <v>8315</v>
      </c>
      <c r="R152" t="s">
        <v>8316</v>
      </c>
      <c r="S152" s="11">
        <v>42452.815659722226</v>
      </c>
      <c r="T152" s="11">
        <v>42512.815659722226</v>
      </c>
    </row>
    <row r="153" spans="1:20" ht="30" customHeight="1" x14ac:dyDescent="0.2">
      <c r="A153" s="9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3" t="s">
        <v>8315</v>
      </c>
      <c r="R153" t="s">
        <v>8316</v>
      </c>
      <c r="S153" s="11">
        <v>42601.854699074072</v>
      </c>
      <c r="T153" s="11">
        <v>42611.163194444445</v>
      </c>
    </row>
    <row r="154" spans="1:20" ht="30" customHeight="1" x14ac:dyDescent="0.2">
      <c r="A154" s="9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3" t="s">
        <v>8315</v>
      </c>
      <c r="R154" t="s">
        <v>8316</v>
      </c>
      <c r="S154" s="11">
        <v>42447.863553240735</v>
      </c>
      <c r="T154" s="11">
        <v>42477.863553240735</v>
      </c>
    </row>
    <row r="155" spans="1:20" ht="30" customHeight="1" x14ac:dyDescent="0.2">
      <c r="A155" s="9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3" t="s">
        <v>8315</v>
      </c>
      <c r="R155" t="s">
        <v>8316</v>
      </c>
      <c r="S155" s="11">
        <v>41811.536180555559</v>
      </c>
      <c r="T155" s="11">
        <v>41841.536180555559</v>
      </c>
    </row>
    <row r="156" spans="1:20" ht="30" customHeight="1" x14ac:dyDescent="0.2">
      <c r="A156" s="9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3" t="s">
        <v>8315</v>
      </c>
      <c r="R156" t="s">
        <v>8316</v>
      </c>
      <c r="S156" s="11">
        <v>41981.067523148144</v>
      </c>
      <c r="T156" s="11">
        <v>42041.067523148144</v>
      </c>
    </row>
    <row r="157" spans="1:20" ht="30" customHeight="1" x14ac:dyDescent="0.2">
      <c r="A157" s="9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3" t="s">
        <v>8315</v>
      </c>
      <c r="R157" t="s">
        <v>8316</v>
      </c>
      <c r="S157" s="11">
        <v>42469.68414351852</v>
      </c>
      <c r="T157" s="11">
        <v>42499.166666666672</v>
      </c>
    </row>
    <row r="158" spans="1:20" ht="30" customHeight="1" x14ac:dyDescent="0.2">
      <c r="A158" s="9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s="13" t="s">
        <v>8315</v>
      </c>
      <c r="R158" t="s">
        <v>8316</v>
      </c>
      <c r="S158" s="11">
        <v>42534.866875</v>
      </c>
      <c r="T158" s="11">
        <v>42564.866875</v>
      </c>
    </row>
    <row r="159" spans="1:20" ht="30" customHeight="1" x14ac:dyDescent="0.2">
      <c r="A159" s="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3" t="s">
        <v>8315</v>
      </c>
      <c r="R159" t="s">
        <v>8316</v>
      </c>
      <c r="S159" s="11">
        <v>41830.858344907407</v>
      </c>
      <c r="T159" s="11">
        <v>41852.291666666664</v>
      </c>
    </row>
    <row r="160" spans="1:20" ht="30" customHeight="1" x14ac:dyDescent="0.2">
      <c r="A160" s="9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3" t="s">
        <v>8315</v>
      </c>
      <c r="R160" t="s">
        <v>8316</v>
      </c>
      <c r="S160" s="11">
        <v>42543.788564814815</v>
      </c>
      <c r="T160" s="11">
        <v>42573.788564814815</v>
      </c>
    </row>
    <row r="161" spans="1:20" ht="30" customHeight="1" x14ac:dyDescent="0.2">
      <c r="A161" s="9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3" t="s">
        <v>8315</v>
      </c>
      <c r="R161" t="s">
        <v>8316</v>
      </c>
      <c r="S161" s="11">
        <v>41975.642974537041</v>
      </c>
      <c r="T161" s="11">
        <v>42035.642974537041</v>
      </c>
    </row>
    <row r="162" spans="1:20" ht="30" customHeight="1" x14ac:dyDescent="0.2">
      <c r="A162" s="9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3" t="s">
        <v>8315</v>
      </c>
      <c r="R162" t="s">
        <v>8316</v>
      </c>
      <c r="S162" s="11">
        <v>41795.598923611113</v>
      </c>
      <c r="T162" s="11">
        <v>41825.598923611113</v>
      </c>
    </row>
    <row r="163" spans="1:20" ht="30" customHeight="1" x14ac:dyDescent="0.2">
      <c r="A163" s="9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3" t="s">
        <v>8315</v>
      </c>
      <c r="R163" t="s">
        <v>8316</v>
      </c>
      <c r="S163" s="11">
        <v>42508.179965277777</v>
      </c>
      <c r="T163" s="11">
        <v>42568.179965277777</v>
      </c>
    </row>
    <row r="164" spans="1:20" ht="30" customHeight="1" x14ac:dyDescent="0.2">
      <c r="A164" s="9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3" t="s">
        <v>8315</v>
      </c>
      <c r="R164" t="s">
        <v>8316</v>
      </c>
      <c r="S164" s="11">
        <v>41747.86986111111</v>
      </c>
      <c r="T164" s="11">
        <v>41779.290972222225</v>
      </c>
    </row>
    <row r="165" spans="1:20" ht="30" customHeight="1" x14ac:dyDescent="0.2">
      <c r="A165" s="9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3" t="s">
        <v>8315</v>
      </c>
      <c r="R165" t="s">
        <v>8316</v>
      </c>
      <c r="S165" s="11">
        <v>42399.707407407404</v>
      </c>
      <c r="T165" s="11">
        <v>42420.878472222219</v>
      </c>
    </row>
    <row r="166" spans="1:20" ht="30" customHeight="1" x14ac:dyDescent="0.2">
      <c r="A166" s="9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3" t="s">
        <v>8315</v>
      </c>
      <c r="R166" t="s">
        <v>8316</v>
      </c>
      <c r="S166" s="11">
        <v>42230.08116898148</v>
      </c>
      <c r="T166" s="11">
        <v>42245.08116898148</v>
      </c>
    </row>
    <row r="167" spans="1:20" ht="30" customHeight="1" x14ac:dyDescent="0.2">
      <c r="A167" s="9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s="13" t="s">
        <v>8315</v>
      </c>
      <c r="R167" t="s">
        <v>8316</v>
      </c>
      <c r="S167" s="11">
        <v>42286.749780092592</v>
      </c>
      <c r="T167" s="11">
        <v>42316.791446759264</v>
      </c>
    </row>
    <row r="168" spans="1:20" ht="30" customHeight="1" x14ac:dyDescent="0.2">
      <c r="A168" s="9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3" t="s">
        <v>8315</v>
      </c>
      <c r="R168" t="s">
        <v>8316</v>
      </c>
      <c r="S168" s="11">
        <v>42125.644467592589</v>
      </c>
      <c r="T168" s="11">
        <v>42155.644467592589</v>
      </c>
    </row>
    <row r="169" spans="1:20" ht="30" customHeight="1" x14ac:dyDescent="0.2">
      <c r="A169" s="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3" t="s">
        <v>8315</v>
      </c>
      <c r="R169" t="s">
        <v>8316</v>
      </c>
      <c r="S169" s="11">
        <v>42289.94049768518</v>
      </c>
      <c r="T169" s="11">
        <v>42349.982164351852</v>
      </c>
    </row>
    <row r="170" spans="1:20" ht="30" customHeight="1" x14ac:dyDescent="0.2">
      <c r="A170" s="9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3" t="s">
        <v>8315</v>
      </c>
      <c r="R170" t="s">
        <v>8316</v>
      </c>
      <c r="S170" s="11">
        <v>42107.864722222221</v>
      </c>
      <c r="T170" s="11">
        <v>42137.864722222221</v>
      </c>
    </row>
    <row r="171" spans="1:20" ht="30" customHeight="1" x14ac:dyDescent="0.2">
      <c r="A171" s="9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3" t="s">
        <v>8315</v>
      </c>
      <c r="R171" t="s">
        <v>8316</v>
      </c>
      <c r="S171" s="11">
        <v>41809.389930555553</v>
      </c>
      <c r="T171" s="11">
        <v>41839.389930555553</v>
      </c>
    </row>
    <row r="172" spans="1:20" ht="30" customHeight="1" x14ac:dyDescent="0.2">
      <c r="A172" s="9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3" t="s">
        <v>8315</v>
      </c>
      <c r="R172" t="s">
        <v>8316</v>
      </c>
      <c r="S172" s="11">
        <v>41950.26694444444</v>
      </c>
      <c r="T172" s="11">
        <v>41963.669444444444</v>
      </c>
    </row>
    <row r="173" spans="1:20" ht="30" customHeight="1" x14ac:dyDescent="0.2">
      <c r="A173" s="9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3" t="s">
        <v>8315</v>
      </c>
      <c r="R173" t="s">
        <v>8316</v>
      </c>
      <c r="S173" s="11">
        <v>42061.963263888887</v>
      </c>
      <c r="T173" s="11">
        <v>42091.921597222223</v>
      </c>
    </row>
    <row r="174" spans="1:20" ht="30" customHeight="1" x14ac:dyDescent="0.2">
      <c r="A174" s="9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3" t="s">
        <v>8315</v>
      </c>
      <c r="R174" t="s">
        <v>8316</v>
      </c>
      <c r="S174" s="11">
        <v>41842.828680555554</v>
      </c>
      <c r="T174" s="11">
        <v>41882.827650462961</v>
      </c>
    </row>
    <row r="175" spans="1:20" ht="30" customHeight="1" x14ac:dyDescent="0.2">
      <c r="A175" s="9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3" t="s">
        <v>8315</v>
      </c>
      <c r="R175" t="s">
        <v>8316</v>
      </c>
      <c r="S175" s="11">
        <v>42437.64534722222</v>
      </c>
      <c r="T175" s="11">
        <v>42497.603680555556</v>
      </c>
    </row>
    <row r="176" spans="1:20" ht="30" customHeight="1" x14ac:dyDescent="0.2">
      <c r="A176" s="9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3" t="s">
        <v>8315</v>
      </c>
      <c r="R176" t="s">
        <v>8316</v>
      </c>
      <c r="S176" s="11">
        <v>41879.043530092589</v>
      </c>
      <c r="T176" s="11">
        <v>41909.043530092589</v>
      </c>
    </row>
    <row r="177" spans="1:20" ht="30" customHeight="1" x14ac:dyDescent="0.2">
      <c r="A177" s="9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3" t="s">
        <v>8315</v>
      </c>
      <c r="R177" t="s">
        <v>8316</v>
      </c>
      <c r="S177" s="11">
        <v>42020.587349537032</v>
      </c>
      <c r="T177" s="11">
        <v>42050.587349537032</v>
      </c>
    </row>
    <row r="178" spans="1:20" ht="30" customHeight="1" x14ac:dyDescent="0.2">
      <c r="A178" s="9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3" t="s">
        <v>8315</v>
      </c>
      <c r="R178" t="s">
        <v>8316</v>
      </c>
      <c r="S178" s="11">
        <v>41890.16269675926</v>
      </c>
      <c r="T178" s="11">
        <v>41920.16269675926</v>
      </c>
    </row>
    <row r="179" spans="1:20" ht="30" customHeight="1" x14ac:dyDescent="0.2">
      <c r="A179" s="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3" t="s">
        <v>8315</v>
      </c>
      <c r="R179" t="s">
        <v>8316</v>
      </c>
      <c r="S179" s="11">
        <v>41872.807696759257</v>
      </c>
      <c r="T179" s="11">
        <v>41932.807696759257</v>
      </c>
    </row>
    <row r="180" spans="1:20" ht="30" customHeight="1" x14ac:dyDescent="0.2">
      <c r="A180" s="9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3" t="s">
        <v>8315</v>
      </c>
      <c r="R180" t="s">
        <v>8316</v>
      </c>
      <c r="S180" s="11">
        <v>42391.772997685184</v>
      </c>
      <c r="T180" s="11">
        <v>42416.772997685184</v>
      </c>
    </row>
    <row r="181" spans="1:20" ht="30" customHeight="1" x14ac:dyDescent="0.2">
      <c r="A181" s="9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3" t="s">
        <v>8315</v>
      </c>
      <c r="R181" t="s">
        <v>8316</v>
      </c>
      <c r="S181" s="11">
        <v>41848.772928240738</v>
      </c>
      <c r="T181" s="11">
        <v>41877.686111111114</v>
      </c>
    </row>
    <row r="182" spans="1:20" ht="30" customHeight="1" x14ac:dyDescent="0.2">
      <c r="A182" s="9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3" t="s">
        <v>8315</v>
      </c>
      <c r="R182" t="s">
        <v>8316</v>
      </c>
      <c r="S182" s="11">
        <v>41921.770439814813</v>
      </c>
      <c r="T182" s="11">
        <v>41938.770439814813</v>
      </c>
    </row>
    <row r="183" spans="1:20" ht="30" customHeight="1" x14ac:dyDescent="0.2">
      <c r="A183" s="9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3" t="s">
        <v>8315</v>
      </c>
      <c r="R183" t="s">
        <v>8316</v>
      </c>
      <c r="S183" s="11">
        <v>42021.301192129627</v>
      </c>
      <c r="T183" s="11">
        <v>42051.301192129627</v>
      </c>
    </row>
    <row r="184" spans="1:20" ht="30" customHeight="1" x14ac:dyDescent="0.2">
      <c r="A184" s="9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3" t="s">
        <v>8315</v>
      </c>
      <c r="R184" t="s">
        <v>8316</v>
      </c>
      <c r="S184" s="11">
        <v>42419.246168981481</v>
      </c>
      <c r="T184" s="11">
        <v>42434.246168981481</v>
      </c>
    </row>
    <row r="185" spans="1:20" ht="30" customHeight="1" x14ac:dyDescent="0.2">
      <c r="A185" s="9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3" t="s">
        <v>8315</v>
      </c>
      <c r="R185" t="s">
        <v>8316</v>
      </c>
      <c r="S185" s="11">
        <v>42174.780821759254</v>
      </c>
      <c r="T185" s="11">
        <v>42204.780821759254</v>
      </c>
    </row>
    <row r="186" spans="1:20" ht="30" customHeight="1" x14ac:dyDescent="0.2">
      <c r="A186" s="9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3" t="s">
        <v>8315</v>
      </c>
      <c r="R186" t="s">
        <v>8316</v>
      </c>
      <c r="S186" s="11">
        <v>41856.672152777777</v>
      </c>
      <c r="T186" s="11">
        <v>41886.672152777777</v>
      </c>
    </row>
    <row r="187" spans="1:20" ht="30" customHeight="1" x14ac:dyDescent="0.2">
      <c r="A187" s="9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3" t="s">
        <v>8315</v>
      </c>
      <c r="R187" t="s">
        <v>8316</v>
      </c>
      <c r="S187" s="11">
        <v>42417.675879629634</v>
      </c>
      <c r="T187" s="11">
        <v>42475.686111111107</v>
      </c>
    </row>
    <row r="188" spans="1:20" ht="30" customHeight="1" x14ac:dyDescent="0.2">
      <c r="A188" s="9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3" t="s">
        <v>8315</v>
      </c>
      <c r="R188" t="s">
        <v>8316</v>
      </c>
      <c r="S188" s="11">
        <v>42057.190960648149</v>
      </c>
      <c r="T188" s="11">
        <v>42087.149293981478</v>
      </c>
    </row>
    <row r="189" spans="1:20" ht="30" customHeight="1" x14ac:dyDescent="0.2">
      <c r="A189" s="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3" t="s">
        <v>8315</v>
      </c>
      <c r="R189" t="s">
        <v>8316</v>
      </c>
      <c r="S189" s="11">
        <v>41878.911550925928</v>
      </c>
      <c r="T189" s="11">
        <v>41938.911550925928</v>
      </c>
    </row>
    <row r="190" spans="1:20" ht="30" customHeight="1" x14ac:dyDescent="0.2">
      <c r="A190" s="9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3" t="s">
        <v>8315</v>
      </c>
      <c r="R190" t="s">
        <v>8316</v>
      </c>
      <c r="S190" s="11">
        <v>41990.584108796291</v>
      </c>
      <c r="T190" s="11">
        <v>42036.120833333334</v>
      </c>
    </row>
    <row r="191" spans="1:20" ht="30" customHeight="1" x14ac:dyDescent="0.2">
      <c r="A191" s="9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3" t="s">
        <v>8315</v>
      </c>
      <c r="R191" t="s">
        <v>8316</v>
      </c>
      <c r="S191" s="11">
        <v>42408.999571759254</v>
      </c>
      <c r="T191" s="11">
        <v>42453.957905092597</v>
      </c>
    </row>
    <row r="192" spans="1:20" ht="30" customHeight="1" x14ac:dyDescent="0.2">
      <c r="A192" s="9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3" t="s">
        <v>8315</v>
      </c>
      <c r="R192" t="s">
        <v>8316</v>
      </c>
      <c r="S192" s="11">
        <v>42217.670104166667</v>
      </c>
      <c r="T192" s="11">
        <v>42247.670104166667</v>
      </c>
    </row>
    <row r="193" spans="1:20" ht="30" customHeight="1" x14ac:dyDescent="0.2">
      <c r="A193" s="9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3" t="s">
        <v>8315</v>
      </c>
      <c r="R193" t="s">
        <v>8316</v>
      </c>
      <c r="S193" s="11">
        <v>42282.655543981484</v>
      </c>
      <c r="T193" s="11">
        <v>42342.697210648148</v>
      </c>
    </row>
    <row r="194" spans="1:20" ht="30" customHeight="1" x14ac:dyDescent="0.2">
      <c r="A194" s="9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3" t="s">
        <v>8315</v>
      </c>
      <c r="R194" t="s">
        <v>8316</v>
      </c>
      <c r="S194" s="11">
        <v>42768.97084490741</v>
      </c>
      <c r="T194" s="11">
        <v>42789.041666666672</v>
      </c>
    </row>
    <row r="195" spans="1:20" ht="30" customHeight="1" x14ac:dyDescent="0.2">
      <c r="A195" s="9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3" t="s">
        <v>8315</v>
      </c>
      <c r="R195" t="s">
        <v>8316</v>
      </c>
      <c r="S195" s="11">
        <v>41765.938657407409</v>
      </c>
      <c r="T195" s="11">
        <v>41795.938657407409</v>
      </c>
    </row>
    <row r="196" spans="1:20" ht="30" customHeight="1" x14ac:dyDescent="0.2">
      <c r="A196" s="9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3" t="s">
        <v>8315</v>
      </c>
      <c r="R196" t="s">
        <v>8316</v>
      </c>
      <c r="S196" s="11">
        <v>42322.025115740747</v>
      </c>
      <c r="T196" s="11">
        <v>42352.025115740747</v>
      </c>
    </row>
    <row r="197" spans="1:20" ht="30" customHeight="1" x14ac:dyDescent="0.2">
      <c r="A197" s="9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3" t="s">
        <v>8315</v>
      </c>
      <c r="R197" t="s">
        <v>8316</v>
      </c>
      <c r="S197" s="11">
        <v>42374.655081018514</v>
      </c>
      <c r="T197" s="11">
        <v>42403.784027777772</v>
      </c>
    </row>
    <row r="198" spans="1:20" ht="30" customHeight="1" x14ac:dyDescent="0.2">
      <c r="A198" s="9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3" t="s">
        <v>8315</v>
      </c>
      <c r="R198" t="s">
        <v>8316</v>
      </c>
      <c r="S198" s="11">
        <v>41941.585231481484</v>
      </c>
      <c r="T198" s="11">
        <v>41991.626898148148</v>
      </c>
    </row>
    <row r="199" spans="1:20" ht="30" customHeight="1" x14ac:dyDescent="0.2">
      <c r="A199" s="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3" t="s">
        <v>8315</v>
      </c>
      <c r="R199" t="s">
        <v>8316</v>
      </c>
      <c r="S199" s="11">
        <v>42293.809212962966</v>
      </c>
      <c r="T199" s="11">
        <v>42353.85087962963</v>
      </c>
    </row>
    <row r="200" spans="1:20" ht="30" customHeight="1" x14ac:dyDescent="0.2">
      <c r="A200" s="9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3" t="s">
        <v>8315</v>
      </c>
      <c r="R200" t="s">
        <v>8316</v>
      </c>
      <c r="S200" s="11">
        <v>42067.947337962964</v>
      </c>
      <c r="T200" s="11">
        <v>42097.905671296292</v>
      </c>
    </row>
    <row r="201" spans="1:20" ht="30" customHeight="1" x14ac:dyDescent="0.2">
      <c r="A201" s="9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3" t="s">
        <v>8315</v>
      </c>
      <c r="R201" t="s">
        <v>8316</v>
      </c>
      <c r="S201" s="11">
        <v>41903.882951388885</v>
      </c>
      <c r="T201" s="11">
        <v>41933.882951388885</v>
      </c>
    </row>
    <row r="202" spans="1:20" ht="30" customHeight="1" x14ac:dyDescent="0.2">
      <c r="A202" s="9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3" t="s">
        <v>8315</v>
      </c>
      <c r="R202" t="s">
        <v>8316</v>
      </c>
      <c r="S202" s="11">
        <v>41804.937083333331</v>
      </c>
      <c r="T202" s="11">
        <v>41821.9375</v>
      </c>
    </row>
    <row r="203" spans="1:20" ht="30" customHeight="1" x14ac:dyDescent="0.2">
      <c r="A203" s="9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3" t="s">
        <v>8315</v>
      </c>
      <c r="R203" t="s">
        <v>8316</v>
      </c>
      <c r="S203" s="11">
        <v>42497.070775462969</v>
      </c>
      <c r="T203" s="11">
        <v>42514.600694444445</v>
      </c>
    </row>
    <row r="204" spans="1:20" ht="30" customHeight="1" x14ac:dyDescent="0.2">
      <c r="A204" s="9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3" t="s">
        <v>8315</v>
      </c>
      <c r="R204" t="s">
        <v>8316</v>
      </c>
      <c r="S204" s="11">
        <v>41869.798726851855</v>
      </c>
      <c r="T204" s="11">
        <v>41929.798726851855</v>
      </c>
    </row>
    <row r="205" spans="1:20" ht="30" customHeight="1" x14ac:dyDescent="0.2">
      <c r="A205" s="9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3" t="s">
        <v>8315</v>
      </c>
      <c r="R205" t="s">
        <v>8316</v>
      </c>
      <c r="S205" s="11">
        <v>42305.670914351853</v>
      </c>
      <c r="T205" s="11">
        <v>42339.249305555553</v>
      </c>
    </row>
    <row r="206" spans="1:20" ht="30" customHeight="1" x14ac:dyDescent="0.2">
      <c r="A206" s="9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3" t="s">
        <v>8315</v>
      </c>
      <c r="R206" t="s">
        <v>8316</v>
      </c>
      <c r="S206" s="11">
        <v>42144.231527777782</v>
      </c>
      <c r="T206" s="11">
        <v>42203.125</v>
      </c>
    </row>
    <row r="207" spans="1:20" ht="30" customHeight="1" x14ac:dyDescent="0.2">
      <c r="A207" s="9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3" t="s">
        <v>8315</v>
      </c>
      <c r="R207" t="s">
        <v>8316</v>
      </c>
      <c r="S207" s="11">
        <v>41995.084074074075</v>
      </c>
      <c r="T207" s="11">
        <v>42024.802777777775</v>
      </c>
    </row>
    <row r="208" spans="1:20" ht="30" customHeight="1" x14ac:dyDescent="0.2">
      <c r="A208" s="9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3" t="s">
        <v>8315</v>
      </c>
      <c r="R208" t="s">
        <v>8316</v>
      </c>
      <c r="S208" s="11">
        <v>42074.219699074078</v>
      </c>
      <c r="T208" s="11">
        <v>42104.208333333328</v>
      </c>
    </row>
    <row r="209" spans="1:20" ht="30" customHeight="1" x14ac:dyDescent="0.2">
      <c r="A209" s="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3" t="s">
        <v>8315</v>
      </c>
      <c r="R209" t="s">
        <v>8316</v>
      </c>
      <c r="S209" s="11">
        <v>41904.650578703702</v>
      </c>
      <c r="T209" s="11">
        <v>41934.650578703702</v>
      </c>
    </row>
    <row r="210" spans="1:20" ht="30" customHeight="1" x14ac:dyDescent="0.2">
      <c r="A210" s="9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3" t="s">
        <v>8315</v>
      </c>
      <c r="R210" t="s">
        <v>8316</v>
      </c>
      <c r="S210" s="11">
        <v>41991.022488425922</v>
      </c>
      <c r="T210" s="11">
        <v>42015.041666666672</v>
      </c>
    </row>
    <row r="211" spans="1:20" ht="30" customHeight="1" x14ac:dyDescent="0.2">
      <c r="A211" s="9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3" t="s">
        <v>8315</v>
      </c>
      <c r="R211" t="s">
        <v>8316</v>
      </c>
      <c r="S211" s="11">
        <v>42169.958506944444</v>
      </c>
      <c r="T211" s="11">
        <v>42199.958506944444</v>
      </c>
    </row>
    <row r="212" spans="1:20" ht="30" customHeight="1" x14ac:dyDescent="0.2">
      <c r="A212" s="9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3" t="s">
        <v>8315</v>
      </c>
      <c r="R212" t="s">
        <v>8316</v>
      </c>
      <c r="S212" s="11">
        <v>41905.636469907404</v>
      </c>
      <c r="T212" s="11">
        <v>41935.636469907404</v>
      </c>
    </row>
    <row r="213" spans="1:20" ht="30" customHeight="1" x14ac:dyDescent="0.2">
      <c r="A213" s="9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3" t="s">
        <v>8315</v>
      </c>
      <c r="R213" t="s">
        <v>8316</v>
      </c>
      <c r="S213" s="11">
        <v>41761.810150462967</v>
      </c>
      <c r="T213" s="11">
        <v>41768.286805555559</v>
      </c>
    </row>
    <row r="214" spans="1:20" ht="30" customHeight="1" x14ac:dyDescent="0.2">
      <c r="A214" s="9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3" t="s">
        <v>8315</v>
      </c>
      <c r="R214" t="s">
        <v>8316</v>
      </c>
      <c r="S214" s="11">
        <v>41865.878657407404</v>
      </c>
      <c r="T214" s="11">
        <v>41925.878657407404</v>
      </c>
    </row>
    <row r="215" spans="1:20" ht="30" customHeight="1" x14ac:dyDescent="0.2">
      <c r="A215" s="9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3" t="s">
        <v>8315</v>
      </c>
      <c r="R215" t="s">
        <v>8316</v>
      </c>
      <c r="S215" s="11">
        <v>42613.841261574074</v>
      </c>
      <c r="T215" s="11">
        <v>42644.166666666672</v>
      </c>
    </row>
    <row r="216" spans="1:20" ht="30" customHeight="1" x14ac:dyDescent="0.2">
      <c r="A216" s="9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3" t="s">
        <v>8315</v>
      </c>
      <c r="R216" t="s">
        <v>8316</v>
      </c>
      <c r="S216" s="11">
        <v>42534.933321759265</v>
      </c>
      <c r="T216" s="11">
        <v>42554.832638888889</v>
      </c>
    </row>
    <row r="217" spans="1:20" ht="30" customHeight="1" x14ac:dyDescent="0.2">
      <c r="A217" s="9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3" t="s">
        <v>8315</v>
      </c>
      <c r="R217" t="s">
        <v>8316</v>
      </c>
      <c r="S217" s="11">
        <v>42446.060694444444</v>
      </c>
      <c r="T217" s="11">
        <v>42461.165972222225</v>
      </c>
    </row>
    <row r="218" spans="1:20" ht="30" customHeight="1" x14ac:dyDescent="0.2">
      <c r="A218" s="9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3" t="s">
        <v>8315</v>
      </c>
      <c r="R218" t="s">
        <v>8316</v>
      </c>
      <c r="S218" s="11">
        <v>42421.141469907408</v>
      </c>
      <c r="T218" s="11">
        <v>42481.099803240737</v>
      </c>
    </row>
    <row r="219" spans="1:20" ht="30" customHeight="1" x14ac:dyDescent="0.2">
      <c r="A219" s="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3" t="s">
        <v>8315</v>
      </c>
      <c r="R219" t="s">
        <v>8316</v>
      </c>
      <c r="S219" s="11">
        <v>42523.739212962959</v>
      </c>
      <c r="T219" s="11">
        <v>42553.739212962959</v>
      </c>
    </row>
    <row r="220" spans="1:20" ht="30" customHeight="1" x14ac:dyDescent="0.2">
      <c r="A220" s="9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3" t="s">
        <v>8315</v>
      </c>
      <c r="R220" t="s">
        <v>8316</v>
      </c>
      <c r="S220" s="11">
        <v>41833.951516203706</v>
      </c>
      <c r="T220" s="11">
        <v>41863.951516203706</v>
      </c>
    </row>
    <row r="221" spans="1:20" ht="30" customHeight="1" x14ac:dyDescent="0.2">
      <c r="A221" s="9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3" t="s">
        <v>8315</v>
      </c>
      <c r="R221" t="s">
        <v>8316</v>
      </c>
      <c r="S221" s="11">
        <v>42479.039212962962</v>
      </c>
      <c r="T221" s="11">
        <v>42509.039212962962</v>
      </c>
    </row>
    <row r="222" spans="1:20" ht="30" customHeight="1" x14ac:dyDescent="0.2">
      <c r="A222" s="9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3" t="s">
        <v>8315</v>
      </c>
      <c r="R222" t="s">
        <v>8316</v>
      </c>
      <c r="S222" s="11">
        <v>42235.117476851854</v>
      </c>
      <c r="T222" s="11">
        <v>42275.117476851854</v>
      </c>
    </row>
    <row r="223" spans="1:20" ht="30" customHeight="1" x14ac:dyDescent="0.2">
      <c r="A223" s="9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3" t="s">
        <v>8315</v>
      </c>
      <c r="R223" t="s">
        <v>8316</v>
      </c>
      <c r="S223" s="11">
        <v>42718.963599537034</v>
      </c>
      <c r="T223" s="11">
        <v>42748.961805555555</v>
      </c>
    </row>
    <row r="224" spans="1:20" ht="30" customHeight="1" x14ac:dyDescent="0.2">
      <c r="A224" s="9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3" t="s">
        <v>8315</v>
      </c>
      <c r="R224" t="s">
        <v>8316</v>
      </c>
      <c r="S224" s="11">
        <v>42031.666898148149</v>
      </c>
      <c r="T224" s="11">
        <v>42064.125</v>
      </c>
    </row>
    <row r="225" spans="1:20" ht="30" customHeight="1" x14ac:dyDescent="0.2">
      <c r="A225" s="9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3" t="s">
        <v>8315</v>
      </c>
      <c r="R225" t="s">
        <v>8316</v>
      </c>
      <c r="S225" s="11">
        <v>42078.34520833334</v>
      </c>
      <c r="T225" s="11">
        <v>42133.166666666672</v>
      </c>
    </row>
    <row r="226" spans="1:20" ht="30" customHeight="1" x14ac:dyDescent="0.2">
      <c r="A226" s="9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3" t="s">
        <v>8315</v>
      </c>
      <c r="R226" t="s">
        <v>8316</v>
      </c>
      <c r="S226" s="11">
        <v>41905.795706018522</v>
      </c>
      <c r="T226" s="11">
        <v>41933.82708333333</v>
      </c>
    </row>
    <row r="227" spans="1:20" ht="30" customHeight="1" x14ac:dyDescent="0.2">
      <c r="A227" s="9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3" t="s">
        <v>8315</v>
      </c>
      <c r="R227" t="s">
        <v>8316</v>
      </c>
      <c r="S227" s="11">
        <v>42695.7105787037</v>
      </c>
      <c r="T227" s="11">
        <v>42725.7105787037</v>
      </c>
    </row>
    <row r="228" spans="1:20" ht="30" customHeight="1" x14ac:dyDescent="0.2">
      <c r="A228" s="9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3" t="s">
        <v>8315</v>
      </c>
      <c r="R228" t="s">
        <v>8316</v>
      </c>
      <c r="S228" s="11">
        <v>42510.938900462963</v>
      </c>
      <c r="T228" s="11">
        <v>42540.938900462963</v>
      </c>
    </row>
    <row r="229" spans="1:20" ht="30" customHeight="1" x14ac:dyDescent="0.2">
      <c r="A229" s="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3" t="s">
        <v>8315</v>
      </c>
      <c r="R229" t="s">
        <v>8316</v>
      </c>
      <c r="S229" s="11">
        <v>42511.698101851856</v>
      </c>
      <c r="T229" s="11">
        <v>42535.787500000006</v>
      </c>
    </row>
    <row r="230" spans="1:20" ht="30" customHeight="1" x14ac:dyDescent="0.2">
      <c r="A230" s="9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3" t="s">
        <v>8315</v>
      </c>
      <c r="R230" t="s">
        <v>8316</v>
      </c>
      <c r="S230" s="11">
        <v>42041.581307870365</v>
      </c>
      <c r="T230" s="11">
        <v>42071.539641203708</v>
      </c>
    </row>
    <row r="231" spans="1:20" ht="30" customHeight="1" x14ac:dyDescent="0.2">
      <c r="A231" s="9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3" t="s">
        <v>8315</v>
      </c>
      <c r="R231" t="s">
        <v>8316</v>
      </c>
      <c r="S231" s="11">
        <v>42307.189270833333</v>
      </c>
      <c r="T231" s="11">
        <v>42322.958333333328</v>
      </c>
    </row>
    <row r="232" spans="1:20" ht="30" customHeight="1" x14ac:dyDescent="0.2">
      <c r="A232" s="9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3" t="s">
        <v>8315</v>
      </c>
      <c r="R232" t="s">
        <v>8316</v>
      </c>
      <c r="S232" s="11">
        <v>42353.761759259258</v>
      </c>
      <c r="T232" s="11">
        <v>42383.761759259258</v>
      </c>
    </row>
    <row r="233" spans="1:20" ht="30" customHeight="1" x14ac:dyDescent="0.2">
      <c r="A233" s="9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3" t="s">
        <v>8315</v>
      </c>
      <c r="R233" t="s">
        <v>8316</v>
      </c>
      <c r="S233" s="11">
        <v>42058.603877314818</v>
      </c>
      <c r="T233" s="11">
        <v>42087.165972222225</v>
      </c>
    </row>
    <row r="234" spans="1:20" ht="30" customHeight="1" x14ac:dyDescent="0.2">
      <c r="A234" s="9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3" t="s">
        <v>8315</v>
      </c>
      <c r="R234" t="s">
        <v>8316</v>
      </c>
      <c r="S234" s="11">
        <v>42304.940960648149</v>
      </c>
      <c r="T234" s="11">
        <v>42329.166666666672</v>
      </c>
    </row>
    <row r="235" spans="1:20" ht="30" customHeight="1" x14ac:dyDescent="0.2">
      <c r="A235" s="9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3" t="s">
        <v>8315</v>
      </c>
      <c r="R235" t="s">
        <v>8316</v>
      </c>
      <c r="S235" s="11">
        <v>42538.742893518516</v>
      </c>
      <c r="T235" s="11">
        <v>42568.742893518516</v>
      </c>
    </row>
    <row r="236" spans="1:20" ht="30" customHeight="1" x14ac:dyDescent="0.2">
      <c r="A236" s="9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3" t="s">
        <v>8315</v>
      </c>
      <c r="R236" t="s">
        <v>8316</v>
      </c>
      <c r="S236" s="11">
        <v>42122.732499999998</v>
      </c>
      <c r="T236" s="11">
        <v>42155.732638888891</v>
      </c>
    </row>
    <row r="237" spans="1:20" ht="30" customHeight="1" x14ac:dyDescent="0.2">
      <c r="A237" s="9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3" t="s">
        <v>8315</v>
      </c>
      <c r="R237" t="s">
        <v>8316</v>
      </c>
      <c r="S237" s="11">
        <v>42209.67288194444</v>
      </c>
      <c r="T237" s="11">
        <v>42223.625</v>
      </c>
    </row>
    <row r="238" spans="1:20" ht="30" customHeight="1" x14ac:dyDescent="0.2">
      <c r="A238" s="9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3" t="s">
        <v>8315</v>
      </c>
      <c r="R238" t="s">
        <v>8316</v>
      </c>
      <c r="S238" s="11">
        <v>41990.506377314814</v>
      </c>
      <c r="T238" s="11">
        <v>42020.506377314814</v>
      </c>
    </row>
    <row r="239" spans="1:20" ht="30" customHeight="1" x14ac:dyDescent="0.2">
      <c r="A239" s="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3" t="s">
        <v>8315</v>
      </c>
      <c r="R239" t="s">
        <v>8316</v>
      </c>
      <c r="S239" s="11">
        <v>42039.194988425923</v>
      </c>
      <c r="T239" s="11">
        <v>42099.153321759266</v>
      </c>
    </row>
    <row r="240" spans="1:20" ht="30" customHeight="1" x14ac:dyDescent="0.2">
      <c r="A240" s="9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3" t="s">
        <v>8315</v>
      </c>
      <c r="R240" t="s">
        <v>8316</v>
      </c>
      <c r="S240" s="11">
        <v>41890.086805555555</v>
      </c>
      <c r="T240" s="11">
        <v>41934.207638888889</v>
      </c>
    </row>
    <row r="241" spans="1:20" ht="30" customHeight="1" x14ac:dyDescent="0.2">
      <c r="A241" s="9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3" t="s">
        <v>8315</v>
      </c>
      <c r="R241" t="s">
        <v>8316</v>
      </c>
      <c r="S241" s="11">
        <v>42495.722187499996</v>
      </c>
      <c r="T241" s="11">
        <v>42525.722187499996</v>
      </c>
    </row>
    <row r="242" spans="1:20" ht="30" customHeight="1" x14ac:dyDescent="0.2">
      <c r="A242" s="9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3" t="s">
        <v>8315</v>
      </c>
      <c r="R242" t="s">
        <v>8316</v>
      </c>
      <c r="S242" s="11">
        <v>42570.850381944445</v>
      </c>
      <c r="T242" s="11">
        <v>42615.850381944445</v>
      </c>
    </row>
    <row r="243" spans="1:20" ht="30" customHeight="1" x14ac:dyDescent="0.2">
      <c r="A243" s="9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3" t="s">
        <v>8315</v>
      </c>
      <c r="R243" t="s">
        <v>8316</v>
      </c>
      <c r="S243" s="11">
        <v>41927.124884259261</v>
      </c>
      <c r="T243" s="11">
        <v>41937.124884259261</v>
      </c>
    </row>
    <row r="244" spans="1:20" ht="30" customHeight="1" x14ac:dyDescent="0.2">
      <c r="A244" s="9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3" t="s">
        <v>8315</v>
      </c>
      <c r="R244" t="s">
        <v>8316</v>
      </c>
      <c r="S244" s="11">
        <v>42730.903726851851</v>
      </c>
      <c r="T244" s="11">
        <v>42760.903726851851</v>
      </c>
    </row>
    <row r="245" spans="1:20" ht="30" customHeight="1" x14ac:dyDescent="0.2">
      <c r="A245" s="9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3" t="s">
        <v>8315</v>
      </c>
      <c r="R245" t="s">
        <v>8316</v>
      </c>
      <c r="S245" s="11">
        <v>42475.848067129627</v>
      </c>
      <c r="T245" s="11">
        <v>42505.848067129627</v>
      </c>
    </row>
    <row r="246" spans="1:20" ht="30" customHeight="1" x14ac:dyDescent="0.2">
      <c r="A246" s="9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3" t="s">
        <v>8315</v>
      </c>
      <c r="R246" t="s">
        <v>8316</v>
      </c>
      <c r="S246" s="11">
        <v>42188.83293981482</v>
      </c>
      <c r="T246" s="11">
        <v>42242.772222222222</v>
      </c>
    </row>
    <row r="247" spans="1:20" ht="30" customHeight="1" x14ac:dyDescent="0.2">
      <c r="A247" s="9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3" t="s">
        <v>8315</v>
      </c>
      <c r="R247" t="s">
        <v>8316</v>
      </c>
      <c r="S247" s="11">
        <v>42053.049375000002</v>
      </c>
      <c r="T247" s="11">
        <v>42096.041666666672</v>
      </c>
    </row>
    <row r="248" spans="1:20" ht="30" customHeight="1" x14ac:dyDescent="0.2">
      <c r="A248" s="9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3" t="s">
        <v>8315</v>
      </c>
      <c r="R248" t="s">
        <v>8316</v>
      </c>
      <c r="S248" s="11">
        <v>41883.916678240741</v>
      </c>
      <c r="T248" s="11">
        <v>41906.916678240741</v>
      </c>
    </row>
    <row r="249" spans="1:20" ht="30" customHeight="1" x14ac:dyDescent="0.2">
      <c r="A249" s="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3" t="s">
        <v>8315</v>
      </c>
      <c r="R249" t="s">
        <v>8316</v>
      </c>
      <c r="S249" s="11">
        <v>42767.031678240746</v>
      </c>
      <c r="T249" s="11">
        <v>42797.208333333328</v>
      </c>
    </row>
    <row r="250" spans="1:20" ht="30" customHeight="1" x14ac:dyDescent="0.2">
      <c r="A250" s="9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3" t="s">
        <v>8315</v>
      </c>
      <c r="R250" t="s">
        <v>8316</v>
      </c>
      <c r="S250" s="11">
        <v>42029.135879629626</v>
      </c>
      <c r="T250" s="11">
        <v>42059.135879629626</v>
      </c>
    </row>
    <row r="251" spans="1:20" ht="30" customHeight="1" x14ac:dyDescent="0.2">
      <c r="A251" s="9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3" t="s">
        <v>8315</v>
      </c>
      <c r="R251" t="s">
        <v>8316</v>
      </c>
      <c r="S251" s="11">
        <v>42358.573182870372</v>
      </c>
      <c r="T251" s="11">
        <v>42377.273611111115</v>
      </c>
    </row>
  </sheetData>
  <conditionalFormatting sqref="F1:F251">
    <cfRule type="containsText" dxfId="12" priority="4" operator="containsText" text="successful">
      <formula>NOT(ISERROR(SEARCH("successful",F1)))</formula>
    </cfRule>
    <cfRule type="containsText" dxfId="11" priority="5" operator="containsText" text="live">
      <formula>NOT(ISERROR(SEARCH("live",F1)))</formula>
    </cfRule>
    <cfRule type="containsText" dxfId="10" priority="6" operator="containsText" text="canceled">
      <formula>NOT(ISERROR(SEARCH("canceled",F1)))</formula>
    </cfRule>
    <cfRule type="containsText" dxfId="9" priority="7" operator="containsText" text="failed">
      <formula>NOT(ISERROR(SEARCH("failed",F1)))</formula>
    </cfRule>
    <cfRule type="containsText" dxfId="8" priority="8" operator="containsText" text="successful">
      <formula>NOT(ISERROR(SEARCH("successful",F1)))</formula>
    </cfRule>
    <cfRule type="containsText" dxfId="7" priority="9" operator="containsText" text="live">
      <formula>NOT(ISERROR(SEARCH("live",F1)))</formula>
    </cfRule>
  </conditionalFormatting>
  <conditionalFormatting sqref="O1:P1 O2:O251 R1:T1">
    <cfRule type="colorScale" priority="1">
      <colorScale>
        <cfvo type="percent" val="0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num" val="0"/>
        <cfvo type="num" val="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111D9-5D76-5D44-A8FC-946F5E206506}">
  <dimension ref="A1:T413"/>
  <sheetViews>
    <sheetView workbookViewId="0">
      <selection sqref="A1:XFD413"/>
    </sheetView>
  </sheetViews>
  <sheetFormatPr baseColWidth="10" defaultRowHeight="15" x14ac:dyDescent="0.2"/>
  <cols>
    <col min="2" max="2" width="65.6640625" bestFit="1" customWidth="1"/>
    <col min="3" max="3" width="43.5" customWidth="1"/>
  </cols>
  <sheetData>
    <row r="1" spans="1:20" ht="30" customHeight="1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6" t="s">
        <v>8366</v>
      </c>
    </row>
    <row r="2" spans="1:20" ht="30" customHeight="1" x14ac:dyDescent="0.2">
      <c r="A2" s="9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s="13" t="s">
        <v>8315</v>
      </c>
      <c r="R2" t="s">
        <v>8316</v>
      </c>
      <c r="S2" s="11">
        <v>42646.092812499999</v>
      </c>
      <c r="T2" s="11">
        <v>42675.207638888889</v>
      </c>
    </row>
    <row r="3" spans="1:20" ht="30" customHeight="1" x14ac:dyDescent="0.2">
      <c r="A3" s="9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s="13" t="s">
        <v>8315</v>
      </c>
      <c r="R3" t="s">
        <v>8316</v>
      </c>
      <c r="S3" s="11">
        <v>42430.040798611109</v>
      </c>
      <c r="T3" s="11">
        <v>42449.999131944445</v>
      </c>
    </row>
    <row r="4" spans="1:20" ht="30" customHeight="1" x14ac:dyDescent="0.2">
      <c r="A4" s="9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s="13" t="s">
        <v>8315</v>
      </c>
      <c r="R4" t="s">
        <v>8316</v>
      </c>
      <c r="S4" s="11">
        <v>42238.13282407407</v>
      </c>
      <c r="T4" s="11">
        <v>42268.13282407407</v>
      </c>
    </row>
    <row r="5" spans="1:20" ht="30" customHeight="1" x14ac:dyDescent="0.2">
      <c r="A5" s="9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s="13" t="s">
        <v>8315</v>
      </c>
      <c r="R5" t="s">
        <v>8316</v>
      </c>
      <c r="S5" s="11">
        <v>41850.400937500002</v>
      </c>
      <c r="T5" s="11">
        <v>41895.400937500002</v>
      </c>
    </row>
    <row r="6" spans="1:20" ht="30" customHeight="1" x14ac:dyDescent="0.2">
      <c r="A6" s="9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s="13" t="s">
        <v>8315</v>
      </c>
      <c r="R6" t="s">
        <v>8316</v>
      </c>
      <c r="S6" s="11">
        <v>42753.205625000002</v>
      </c>
      <c r="T6" s="11">
        <v>42783.670138888891</v>
      </c>
    </row>
    <row r="7" spans="1:20" ht="30" customHeight="1" x14ac:dyDescent="0.2">
      <c r="A7" s="9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s="13" t="s">
        <v>8315</v>
      </c>
      <c r="R7" t="s">
        <v>8316</v>
      </c>
      <c r="S7" s="11">
        <v>42155.920219907406</v>
      </c>
      <c r="T7" s="11">
        <v>42176.888888888891</v>
      </c>
    </row>
    <row r="8" spans="1:20" ht="30" customHeight="1" x14ac:dyDescent="0.2">
      <c r="A8" s="9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s="13" t="s">
        <v>8315</v>
      </c>
      <c r="R8" t="s">
        <v>8316</v>
      </c>
      <c r="S8" s="11">
        <v>42157.591064814813</v>
      </c>
      <c r="T8" s="11">
        <v>42179.083333333328</v>
      </c>
    </row>
    <row r="9" spans="1:20" ht="30" customHeight="1" x14ac:dyDescent="0.2">
      <c r="A9" s="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s="13" t="s">
        <v>8315</v>
      </c>
      <c r="R9" t="s">
        <v>8316</v>
      </c>
      <c r="S9" s="11">
        <v>42676.065150462964</v>
      </c>
      <c r="T9" s="11">
        <v>42721.290972222225</v>
      </c>
    </row>
    <row r="10" spans="1:20" ht="30" customHeight="1" x14ac:dyDescent="0.2">
      <c r="A10" s="9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s="13" t="s">
        <v>8315</v>
      </c>
      <c r="R10" t="s">
        <v>8316</v>
      </c>
      <c r="S10" s="11">
        <v>42473.007037037038</v>
      </c>
      <c r="T10" s="11">
        <v>42503.007037037038</v>
      </c>
    </row>
    <row r="11" spans="1:20" ht="30" customHeight="1" x14ac:dyDescent="0.2">
      <c r="A11" s="9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s="13" t="s">
        <v>8315</v>
      </c>
      <c r="R11" t="s">
        <v>8316</v>
      </c>
      <c r="S11" s="11">
        <v>42282.768414351856</v>
      </c>
      <c r="T11" s="11">
        <v>42312.810081018513</v>
      </c>
    </row>
    <row r="12" spans="1:20" ht="30" customHeight="1" x14ac:dyDescent="0.2">
      <c r="A12" s="9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s="13" t="s">
        <v>8315</v>
      </c>
      <c r="R12" t="s">
        <v>8316</v>
      </c>
      <c r="S12" s="11">
        <v>42473.794710648144</v>
      </c>
      <c r="T12" s="11">
        <v>42503.794710648144</v>
      </c>
    </row>
    <row r="13" spans="1:20" ht="30" customHeight="1" x14ac:dyDescent="0.2">
      <c r="A13" s="9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s="13" t="s">
        <v>8315</v>
      </c>
      <c r="R13" t="s">
        <v>8316</v>
      </c>
      <c r="S13" s="11">
        <v>42712.23474537037</v>
      </c>
      <c r="T13" s="11">
        <v>42735.707638888889</v>
      </c>
    </row>
    <row r="14" spans="1:20" ht="30" customHeight="1" x14ac:dyDescent="0.2">
      <c r="A14" s="9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s="13" t="s">
        <v>8315</v>
      </c>
      <c r="R14" t="s">
        <v>8316</v>
      </c>
      <c r="S14" s="11">
        <v>42561.154664351852</v>
      </c>
      <c r="T14" s="11">
        <v>42592.166666666672</v>
      </c>
    </row>
    <row r="15" spans="1:20" ht="30" customHeight="1" x14ac:dyDescent="0.2">
      <c r="A15" s="9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s="13" t="s">
        <v>8315</v>
      </c>
      <c r="R15" t="s">
        <v>8316</v>
      </c>
      <c r="S15" s="11">
        <v>42709.134780092587</v>
      </c>
      <c r="T15" s="11">
        <v>42739.134780092587</v>
      </c>
    </row>
    <row r="16" spans="1:20" ht="30" customHeight="1" x14ac:dyDescent="0.2">
      <c r="A16" s="9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s="13" t="s">
        <v>8315</v>
      </c>
      <c r="R16" t="s">
        <v>8316</v>
      </c>
      <c r="S16" s="11">
        <v>42086.614942129629</v>
      </c>
      <c r="T16" s="11">
        <v>42117.290972222225</v>
      </c>
    </row>
    <row r="17" spans="1:20" ht="30" customHeight="1" x14ac:dyDescent="0.2">
      <c r="A17" s="9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s="13" t="s">
        <v>8315</v>
      </c>
      <c r="R17" t="s">
        <v>8316</v>
      </c>
      <c r="S17" s="11">
        <v>42064.652673611112</v>
      </c>
      <c r="T17" s="11">
        <v>42101.291666666672</v>
      </c>
    </row>
    <row r="18" spans="1:20" ht="30" customHeight="1" x14ac:dyDescent="0.2">
      <c r="A18" s="9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s="13" t="s">
        <v>8315</v>
      </c>
      <c r="R18" t="s">
        <v>8316</v>
      </c>
      <c r="S18" s="11">
        <v>42292.701053240744</v>
      </c>
      <c r="T18" s="11">
        <v>42322.742719907401</v>
      </c>
    </row>
    <row r="19" spans="1:20" ht="30" customHeight="1" x14ac:dyDescent="0.2">
      <c r="A19" s="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s="13" t="s">
        <v>8315</v>
      </c>
      <c r="R19" t="s">
        <v>8316</v>
      </c>
      <c r="S19" s="11">
        <v>42461.747199074074</v>
      </c>
      <c r="T19" s="11">
        <v>42491.747199074074</v>
      </c>
    </row>
    <row r="20" spans="1:20" ht="30" customHeight="1" x14ac:dyDescent="0.2">
      <c r="A20" s="9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s="13" t="s">
        <v>8315</v>
      </c>
      <c r="R20" t="s">
        <v>8316</v>
      </c>
      <c r="S20" s="11">
        <v>42169.814340277779</v>
      </c>
      <c r="T20" s="11">
        <v>42199.814340277779</v>
      </c>
    </row>
    <row r="21" spans="1:20" ht="30" customHeight="1" x14ac:dyDescent="0.2">
      <c r="A21" s="9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s="13" t="s">
        <v>8315</v>
      </c>
      <c r="R21" t="s">
        <v>8316</v>
      </c>
      <c r="S21" s="11">
        <v>42483.675208333334</v>
      </c>
      <c r="T21" s="11">
        <v>42522.789583333331</v>
      </c>
    </row>
    <row r="22" spans="1:20" ht="30" customHeight="1" x14ac:dyDescent="0.2">
      <c r="A22" s="9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s="13" t="s">
        <v>8315</v>
      </c>
      <c r="R22" t="s">
        <v>8316</v>
      </c>
      <c r="S22" s="11">
        <v>42195.749745370369</v>
      </c>
      <c r="T22" s="11">
        <v>42206.125</v>
      </c>
    </row>
    <row r="23" spans="1:20" ht="30" customHeight="1" x14ac:dyDescent="0.2">
      <c r="A23" s="9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s="13" t="s">
        <v>8315</v>
      </c>
      <c r="R23" t="s">
        <v>8316</v>
      </c>
      <c r="S23" s="11">
        <v>42675.057997685188</v>
      </c>
      <c r="T23" s="11">
        <v>42705.099664351852</v>
      </c>
    </row>
    <row r="24" spans="1:20" ht="30" customHeight="1" x14ac:dyDescent="0.2">
      <c r="A24" s="9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s="13" t="s">
        <v>8315</v>
      </c>
      <c r="R24" t="s">
        <v>8316</v>
      </c>
      <c r="S24" s="11">
        <v>42018.94159722222</v>
      </c>
      <c r="T24" s="11">
        <v>42047.291666666672</v>
      </c>
    </row>
    <row r="25" spans="1:20" ht="30" customHeight="1" x14ac:dyDescent="0.2">
      <c r="A25" s="9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s="13" t="s">
        <v>8315</v>
      </c>
      <c r="R25" t="s">
        <v>8316</v>
      </c>
      <c r="S25" s="11">
        <v>42026.924976851849</v>
      </c>
      <c r="T25" s="11">
        <v>42052.207638888889</v>
      </c>
    </row>
    <row r="26" spans="1:20" ht="30" customHeight="1" x14ac:dyDescent="0.2">
      <c r="A26" s="9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s="13" t="s">
        <v>8315</v>
      </c>
      <c r="R26" t="s">
        <v>8316</v>
      </c>
      <c r="S26" s="11">
        <v>41920.787534722222</v>
      </c>
      <c r="T26" s="11">
        <v>41941.787534722222</v>
      </c>
    </row>
    <row r="27" spans="1:20" ht="30" customHeight="1" x14ac:dyDescent="0.2">
      <c r="A27" s="9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s="13" t="s">
        <v>8315</v>
      </c>
      <c r="R27" t="s">
        <v>8316</v>
      </c>
      <c r="S27" s="11">
        <v>42558.189432870371</v>
      </c>
      <c r="T27" s="11">
        <v>42587.875</v>
      </c>
    </row>
    <row r="28" spans="1:20" ht="30" customHeight="1" x14ac:dyDescent="0.2">
      <c r="A28" s="9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s="13" t="s">
        <v>8315</v>
      </c>
      <c r="R28" t="s">
        <v>8316</v>
      </c>
      <c r="S28" s="11">
        <v>41808.198518518519</v>
      </c>
      <c r="T28" s="11">
        <v>41838.198518518519</v>
      </c>
    </row>
    <row r="29" spans="1:20" ht="30" customHeight="1" x14ac:dyDescent="0.2">
      <c r="A29" s="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s="13" t="s">
        <v>8315</v>
      </c>
      <c r="R29" t="s">
        <v>8316</v>
      </c>
      <c r="S29" s="11">
        <v>42550.701886574068</v>
      </c>
      <c r="T29" s="11">
        <v>42580.701886574068</v>
      </c>
    </row>
    <row r="30" spans="1:20" ht="30" customHeight="1" x14ac:dyDescent="0.2">
      <c r="A30" s="9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s="13" t="s">
        <v>8315</v>
      </c>
      <c r="R30" t="s">
        <v>8316</v>
      </c>
      <c r="S30" s="11">
        <v>42056.013124999998</v>
      </c>
      <c r="T30" s="11">
        <v>42075.166666666672</v>
      </c>
    </row>
    <row r="31" spans="1:20" ht="30" customHeight="1" x14ac:dyDescent="0.2">
      <c r="A31" s="9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s="13" t="s">
        <v>8315</v>
      </c>
      <c r="R31" t="s">
        <v>8316</v>
      </c>
      <c r="S31" s="11">
        <v>42016.938692129625</v>
      </c>
      <c r="T31" s="11">
        <v>42046.938692129625</v>
      </c>
    </row>
    <row r="32" spans="1:20" ht="30" customHeight="1" x14ac:dyDescent="0.2">
      <c r="A32" s="9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s="13" t="s">
        <v>8315</v>
      </c>
      <c r="R32" t="s">
        <v>8316</v>
      </c>
      <c r="S32" s="11">
        <v>42591.899988425925</v>
      </c>
      <c r="T32" s="11">
        <v>42622.166666666672</v>
      </c>
    </row>
    <row r="33" spans="1:20" ht="30" customHeight="1" x14ac:dyDescent="0.2">
      <c r="A33" s="9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s="13" t="s">
        <v>8315</v>
      </c>
      <c r="R33" t="s">
        <v>8316</v>
      </c>
      <c r="S33" s="11">
        <v>42183.231006944443</v>
      </c>
      <c r="T33" s="11">
        <v>42228.231006944443</v>
      </c>
    </row>
    <row r="34" spans="1:20" ht="30" customHeight="1" x14ac:dyDescent="0.2">
      <c r="A34" s="9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s="13" t="s">
        <v>8315</v>
      </c>
      <c r="R34" t="s">
        <v>8316</v>
      </c>
      <c r="S34" s="11">
        <v>41780.525937500002</v>
      </c>
      <c r="T34" s="11">
        <v>41796.958333333336</v>
      </c>
    </row>
    <row r="35" spans="1:20" ht="30" customHeight="1" x14ac:dyDescent="0.2">
      <c r="A35" s="9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s="13" t="s">
        <v>8315</v>
      </c>
      <c r="R35" t="s">
        <v>8316</v>
      </c>
      <c r="S35" s="11">
        <v>42158.065694444449</v>
      </c>
      <c r="T35" s="11">
        <v>42201</v>
      </c>
    </row>
    <row r="36" spans="1:20" ht="30" customHeight="1" x14ac:dyDescent="0.2">
      <c r="A36" s="9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s="13" t="s">
        <v>8315</v>
      </c>
      <c r="R36" t="s">
        <v>8316</v>
      </c>
      <c r="S36" s="11">
        <v>42154.873124999998</v>
      </c>
      <c r="T36" s="11">
        <v>42184.873124999998</v>
      </c>
    </row>
    <row r="37" spans="1:20" ht="30" customHeight="1" x14ac:dyDescent="0.2">
      <c r="A37" s="9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s="13" t="s">
        <v>8315</v>
      </c>
      <c r="R37" t="s">
        <v>8316</v>
      </c>
      <c r="S37" s="11">
        <v>42208.84646990741</v>
      </c>
      <c r="T37" s="11">
        <v>42238.84646990741</v>
      </c>
    </row>
    <row r="38" spans="1:20" ht="30" customHeight="1" x14ac:dyDescent="0.2">
      <c r="A38" s="9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s="13" t="s">
        <v>8315</v>
      </c>
      <c r="R38" t="s">
        <v>8316</v>
      </c>
      <c r="S38" s="11">
        <v>42451.496817129635</v>
      </c>
      <c r="T38" s="11">
        <v>42459.610416666663</v>
      </c>
    </row>
    <row r="39" spans="1:20" ht="30" customHeight="1" x14ac:dyDescent="0.2">
      <c r="A39" s="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s="13" t="s">
        <v>8315</v>
      </c>
      <c r="R39" t="s">
        <v>8316</v>
      </c>
      <c r="S39" s="11">
        <v>41759.13962962963</v>
      </c>
      <c r="T39" s="11">
        <v>41791.165972222225</v>
      </c>
    </row>
    <row r="40" spans="1:20" ht="30" customHeight="1" x14ac:dyDescent="0.2">
      <c r="A40" s="9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s="13" t="s">
        <v>8315</v>
      </c>
      <c r="R40" t="s">
        <v>8316</v>
      </c>
      <c r="S40" s="11">
        <v>42693.742604166662</v>
      </c>
      <c r="T40" s="11">
        <v>42718.742604166662</v>
      </c>
    </row>
    <row r="41" spans="1:20" ht="30" customHeight="1" x14ac:dyDescent="0.2">
      <c r="A41" s="9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s="13" t="s">
        <v>8315</v>
      </c>
      <c r="R41" t="s">
        <v>8316</v>
      </c>
      <c r="S41" s="11">
        <v>42250.598217592589</v>
      </c>
      <c r="T41" s="11">
        <v>42270.598217592589</v>
      </c>
    </row>
    <row r="42" spans="1:20" ht="30" customHeight="1" x14ac:dyDescent="0.2">
      <c r="A42" s="9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s="13" t="s">
        <v>8315</v>
      </c>
      <c r="R42" t="s">
        <v>8316</v>
      </c>
      <c r="S42" s="11">
        <v>42060.683935185181</v>
      </c>
      <c r="T42" s="11">
        <v>42090.642268518524</v>
      </c>
    </row>
    <row r="43" spans="1:20" ht="30" customHeight="1" x14ac:dyDescent="0.2">
      <c r="A43" s="9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s="13" t="s">
        <v>8315</v>
      </c>
      <c r="R43" t="s">
        <v>8316</v>
      </c>
      <c r="S43" s="11">
        <v>42136.270787037036</v>
      </c>
      <c r="T43" s="11">
        <v>42168.071527777778</v>
      </c>
    </row>
    <row r="44" spans="1:20" ht="30" customHeight="1" x14ac:dyDescent="0.2">
      <c r="A44" s="9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s="13" t="s">
        <v>8315</v>
      </c>
      <c r="R44" t="s">
        <v>8316</v>
      </c>
      <c r="S44" s="11">
        <v>42171.034861111111</v>
      </c>
      <c r="T44" s="11">
        <v>42195.291666666672</v>
      </c>
    </row>
    <row r="45" spans="1:20" ht="30" customHeight="1" x14ac:dyDescent="0.2">
      <c r="A45" s="9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s="13" t="s">
        <v>8315</v>
      </c>
      <c r="R45" t="s">
        <v>8316</v>
      </c>
      <c r="S45" s="11">
        <v>42494.683634259258</v>
      </c>
      <c r="T45" s="11">
        <v>42524.6875</v>
      </c>
    </row>
    <row r="46" spans="1:20" ht="30" customHeight="1" x14ac:dyDescent="0.2">
      <c r="A46" s="9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s="13" t="s">
        <v>8315</v>
      </c>
      <c r="R46" t="s">
        <v>8316</v>
      </c>
      <c r="S46" s="11">
        <v>41758.839675925927</v>
      </c>
      <c r="T46" s="11">
        <v>41771.165972222225</v>
      </c>
    </row>
    <row r="47" spans="1:20" ht="30" customHeight="1" x14ac:dyDescent="0.2">
      <c r="A47" s="9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s="13" t="s">
        <v>8315</v>
      </c>
      <c r="R47" t="s">
        <v>8316</v>
      </c>
      <c r="S47" s="11">
        <v>42171.824884259258</v>
      </c>
      <c r="T47" s="11">
        <v>42201.824884259258</v>
      </c>
    </row>
    <row r="48" spans="1:20" ht="30" customHeight="1" x14ac:dyDescent="0.2">
      <c r="A48" s="9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s="13" t="s">
        <v>8315</v>
      </c>
      <c r="R48" t="s">
        <v>8316</v>
      </c>
      <c r="S48" s="11">
        <v>42268.127696759257</v>
      </c>
      <c r="T48" s="11">
        <v>42288.083333333328</v>
      </c>
    </row>
    <row r="49" spans="1:20" ht="30" customHeight="1" x14ac:dyDescent="0.2">
      <c r="A49" s="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s="13" t="s">
        <v>8315</v>
      </c>
      <c r="R49" t="s">
        <v>8316</v>
      </c>
      <c r="S49" s="11">
        <v>42746.261782407411</v>
      </c>
      <c r="T49" s="11">
        <v>42784.207638888889</v>
      </c>
    </row>
    <row r="50" spans="1:20" ht="30" customHeight="1" x14ac:dyDescent="0.2">
      <c r="A50" s="9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s="13" t="s">
        <v>8315</v>
      </c>
      <c r="R50" t="s">
        <v>8316</v>
      </c>
      <c r="S50" s="11">
        <v>41842.607592592591</v>
      </c>
      <c r="T50" s="11">
        <v>41864.916666666664</v>
      </c>
    </row>
    <row r="51" spans="1:20" ht="30" customHeight="1" x14ac:dyDescent="0.2">
      <c r="A51" s="9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s="13" t="s">
        <v>8315</v>
      </c>
      <c r="R51" t="s">
        <v>8316</v>
      </c>
      <c r="S51" s="11">
        <v>41853.240208333329</v>
      </c>
      <c r="T51" s="11">
        <v>41876.207638888889</v>
      </c>
    </row>
    <row r="52" spans="1:20" ht="30" customHeight="1" x14ac:dyDescent="0.2">
      <c r="A52" s="9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s="13" t="s">
        <v>8315</v>
      </c>
      <c r="R52" t="s">
        <v>8316</v>
      </c>
      <c r="S52" s="11">
        <v>42061.212488425925</v>
      </c>
      <c r="T52" s="11">
        <v>42089.166666666672</v>
      </c>
    </row>
    <row r="53" spans="1:20" ht="30" customHeight="1" x14ac:dyDescent="0.2">
      <c r="A53" s="9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s="13" t="s">
        <v>8315</v>
      </c>
      <c r="R53" t="s">
        <v>8316</v>
      </c>
      <c r="S53" s="11">
        <v>42036.24428240741</v>
      </c>
      <c r="T53" s="11">
        <v>42064.290972222225</v>
      </c>
    </row>
    <row r="54" spans="1:20" ht="30" customHeight="1" x14ac:dyDescent="0.2">
      <c r="A54" s="9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s="13" t="s">
        <v>8315</v>
      </c>
      <c r="R54" t="s">
        <v>8316</v>
      </c>
      <c r="S54" s="11">
        <v>42157.470185185186</v>
      </c>
      <c r="T54" s="11">
        <v>42187.470185185186</v>
      </c>
    </row>
    <row r="55" spans="1:20" ht="30" customHeight="1" x14ac:dyDescent="0.2">
      <c r="A55" s="9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s="13" t="s">
        <v>8315</v>
      </c>
      <c r="R55" t="s">
        <v>8316</v>
      </c>
      <c r="S55" s="11">
        <v>41827.909942129627</v>
      </c>
      <c r="T55" s="11">
        <v>41857.897222222222</v>
      </c>
    </row>
    <row r="56" spans="1:20" ht="30" customHeight="1" x14ac:dyDescent="0.2">
      <c r="A56" s="9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s="13" t="s">
        <v>8315</v>
      </c>
      <c r="R56" t="s">
        <v>8316</v>
      </c>
      <c r="S56" s="11">
        <v>42162.729548611111</v>
      </c>
      <c r="T56" s="11">
        <v>42192.729548611111</v>
      </c>
    </row>
    <row r="57" spans="1:20" ht="30" customHeight="1" x14ac:dyDescent="0.2">
      <c r="A57" s="9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s="13" t="s">
        <v>8315</v>
      </c>
      <c r="R57" t="s">
        <v>8316</v>
      </c>
      <c r="S57" s="11">
        <v>42233.738564814819</v>
      </c>
      <c r="T57" s="11">
        <v>42263.738564814819</v>
      </c>
    </row>
    <row r="58" spans="1:20" ht="30" customHeight="1" x14ac:dyDescent="0.2">
      <c r="A58" s="9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s="13" t="s">
        <v>8315</v>
      </c>
      <c r="R58" t="s">
        <v>8316</v>
      </c>
      <c r="S58" s="11">
        <v>42042.197824074072</v>
      </c>
      <c r="T58" s="11">
        <v>42072.156157407408</v>
      </c>
    </row>
    <row r="59" spans="1:20" ht="30" customHeight="1" x14ac:dyDescent="0.2">
      <c r="A59" s="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s="13" t="s">
        <v>8315</v>
      </c>
      <c r="R59" t="s">
        <v>8316</v>
      </c>
      <c r="S59" s="11">
        <v>42585.523842592593</v>
      </c>
      <c r="T59" s="11">
        <v>42599.165972222225</v>
      </c>
    </row>
    <row r="60" spans="1:20" ht="30" customHeight="1" x14ac:dyDescent="0.2">
      <c r="A60" s="9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s="13" t="s">
        <v>8315</v>
      </c>
      <c r="R60" t="s">
        <v>8316</v>
      </c>
      <c r="S60" s="11">
        <v>41808.669571759259</v>
      </c>
      <c r="T60" s="11">
        <v>41838.669571759259</v>
      </c>
    </row>
    <row r="61" spans="1:20" ht="30" customHeight="1" x14ac:dyDescent="0.2">
      <c r="A61" s="9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s="13" t="s">
        <v>8315</v>
      </c>
      <c r="R61" t="s">
        <v>8316</v>
      </c>
      <c r="S61" s="11">
        <v>41852.658310185187</v>
      </c>
      <c r="T61" s="11">
        <v>41882.658310185187</v>
      </c>
    </row>
    <row r="62" spans="1:20" ht="30" customHeight="1" x14ac:dyDescent="0.2">
      <c r="A62" s="9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s="13" t="s">
        <v>8315</v>
      </c>
      <c r="R62" t="s">
        <v>8316</v>
      </c>
      <c r="S62" s="11">
        <v>42694.110185185185</v>
      </c>
      <c r="T62" s="11">
        <v>42709.041666666672</v>
      </c>
    </row>
    <row r="63" spans="1:20" ht="30" customHeight="1" x14ac:dyDescent="0.2">
      <c r="A63" s="9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s="13" t="s">
        <v>8315</v>
      </c>
      <c r="R63" t="s">
        <v>8316</v>
      </c>
      <c r="S63" s="11">
        <v>42341.818379629629</v>
      </c>
      <c r="T63" s="11">
        <v>42370.166666666672</v>
      </c>
    </row>
    <row r="64" spans="1:20" ht="30" customHeight="1" x14ac:dyDescent="0.2">
      <c r="A64" s="9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s="13" t="s">
        <v>8315</v>
      </c>
      <c r="R64" t="s">
        <v>8316</v>
      </c>
      <c r="S64" s="11">
        <v>41880.061006944445</v>
      </c>
      <c r="T64" s="11">
        <v>41908.065972222219</v>
      </c>
    </row>
    <row r="65" spans="1:20" ht="30" customHeight="1" x14ac:dyDescent="0.2">
      <c r="A65" s="9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s="13" t="s">
        <v>8315</v>
      </c>
      <c r="R65" t="s">
        <v>8316</v>
      </c>
      <c r="S65" s="11">
        <v>41941.683865740742</v>
      </c>
      <c r="T65" s="11">
        <v>41970.125</v>
      </c>
    </row>
    <row r="66" spans="1:20" ht="30" customHeight="1" x14ac:dyDescent="0.2">
      <c r="A66" s="9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s="13" t="s">
        <v>8315</v>
      </c>
      <c r="R66" t="s">
        <v>8316</v>
      </c>
      <c r="S66" s="11">
        <v>42026.88118055556</v>
      </c>
      <c r="T66" s="11">
        <v>42086.093055555553</v>
      </c>
    </row>
    <row r="67" spans="1:20" ht="30" customHeight="1" x14ac:dyDescent="0.2">
      <c r="A67" s="9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s="13" t="s">
        <v>8315</v>
      </c>
      <c r="R67" t="s">
        <v>8316</v>
      </c>
      <c r="S67" s="11">
        <v>41922.640590277777</v>
      </c>
      <c r="T67" s="11">
        <v>41932.249305555553</v>
      </c>
    </row>
    <row r="68" spans="1:20" ht="30" customHeight="1" x14ac:dyDescent="0.2">
      <c r="A68" s="9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s="13" t="s">
        <v>8315</v>
      </c>
      <c r="R68" t="s">
        <v>8316</v>
      </c>
      <c r="S68" s="11">
        <v>41993.824340277773</v>
      </c>
      <c r="T68" s="11">
        <v>42010.25</v>
      </c>
    </row>
    <row r="69" spans="1:20" ht="30" customHeight="1" x14ac:dyDescent="0.2">
      <c r="A69" s="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s="13" t="s">
        <v>8315</v>
      </c>
      <c r="R69" t="s">
        <v>8316</v>
      </c>
      <c r="S69" s="11">
        <v>42219.915856481486</v>
      </c>
      <c r="T69" s="11">
        <v>42240.083333333328</v>
      </c>
    </row>
    <row r="70" spans="1:20" ht="30" customHeight="1" x14ac:dyDescent="0.2">
      <c r="A70" s="9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s="13" t="s">
        <v>8315</v>
      </c>
      <c r="R70" t="s">
        <v>8316</v>
      </c>
      <c r="S70" s="11">
        <v>41909.969386574077</v>
      </c>
      <c r="T70" s="11">
        <v>41950.011053240742</v>
      </c>
    </row>
    <row r="71" spans="1:20" ht="30" customHeight="1" x14ac:dyDescent="0.2">
      <c r="A71" s="9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s="13" t="s">
        <v>8315</v>
      </c>
      <c r="R71" t="s">
        <v>8316</v>
      </c>
      <c r="S71" s="11">
        <v>41891.665324074071</v>
      </c>
      <c r="T71" s="11">
        <v>41913.166666666664</v>
      </c>
    </row>
    <row r="72" spans="1:20" ht="30" customHeight="1" x14ac:dyDescent="0.2">
      <c r="A72" s="9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s="13" t="s">
        <v>8315</v>
      </c>
      <c r="R72" t="s">
        <v>8316</v>
      </c>
      <c r="S72" s="11">
        <v>41226.017361111109</v>
      </c>
      <c r="T72" s="11">
        <v>41250.083333333336</v>
      </c>
    </row>
    <row r="73" spans="1:20" ht="30" customHeight="1" x14ac:dyDescent="0.2">
      <c r="A73" s="9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s="13" t="s">
        <v>8315</v>
      </c>
      <c r="R73" t="s">
        <v>8316</v>
      </c>
      <c r="S73" s="11">
        <v>40478.263923611114</v>
      </c>
      <c r="T73" s="11">
        <v>40568.166666666664</v>
      </c>
    </row>
    <row r="74" spans="1:20" ht="30" customHeight="1" x14ac:dyDescent="0.2">
      <c r="A74" s="9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s="13" t="s">
        <v>8315</v>
      </c>
      <c r="R74" t="s">
        <v>8316</v>
      </c>
      <c r="S74" s="11">
        <v>41862.83997685185</v>
      </c>
      <c r="T74" s="11">
        <v>41892.83997685185</v>
      </c>
    </row>
    <row r="75" spans="1:20" ht="30" customHeight="1" x14ac:dyDescent="0.2">
      <c r="A75" s="9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s="13" t="s">
        <v>8315</v>
      </c>
      <c r="R75" t="s">
        <v>8316</v>
      </c>
      <c r="S75" s="11">
        <v>40633.154363425929</v>
      </c>
      <c r="T75" s="11">
        <v>40664.207638888889</v>
      </c>
    </row>
    <row r="76" spans="1:20" ht="30" customHeight="1" x14ac:dyDescent="0.2">
      <c r="A76" s="9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s="13" t="s">
        <v>8315</v>
      </c>
      <c r="R76" t="s">
        <v>8316</v>
      </c>
      <c r="S76" s="11">
        <v>40970.875671296293</v>
      </c>
      <c r="T76" s="11">
        <v>41000.834004629629</v>
      </c>
    </row>
    <row r="77" spans="1:20" ht="30" customHeight="1" x14ac:dyDescent="0.2">
      <c r="A77" s="9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s="13" t="s">
        <v>8315</v>
      </c>
      <c r="R77" t="s">
        <v>8316</v>
      </c>
      <c r="S77" s="11">
        <v>41026.953055555554</v>
      </c>
      <c r="T77" s="11">
        <v>41061.953055555554</v>
      </c>
    </row>
    <row r="78" spans="1:20" ht="30" customHeight="1" x14ac:dyDescent="0.2">
      <c r="A78" s="9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s="13" t="s">
        <v>8315</v>
      </c>
      <c r="R78" t="s">
        <v>8316</v>
      </c>
      <c r="S78" s="11">
        <v>41829.788252314815</v>
      </c>
      <c r="T78" s="11">
        <v>41839.208333333336</v>
      </c>
    </row>
    <row r="79" spans="1:20" ht="30" customHeight="1" x14ac:dyDescent="0.2">
      <c r="A79" s="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s="13" t="s">
        <v>8315</v>
      </c>
      <c r="R79" t="s">
        <v>8316</v>
      </c>
      <c r="S79" s="11">
        <v>41447.839722222219</v>
      </c>
      <c r="T79" s="11">
        <v>41477.839722222219</v>
      </c>
    </row>
    <row r="80" spans="1:20" ht="30" customHeight="1" x14ac:dyDescent="0.2">
      <c r="A80" s="9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s="13" t="s">
        <v>8315</v>
      </c>
      <c r="R80" t="s">
        <v>8316</v>
      </c>
      <c r="S80" s="11">
        <v>40884.066678240742</v>
      </c>
      <c r="T80" s="11">
        <v>40926.958333333336</v>
      </c>
    </row>
    <row r="81" spans="1:20" ht="30" customHeight="1" x14ac:dyDescent="0.2">
      <c r="A81" s="9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s="13" t="s">
        <v>8315</v>
      </c>
      <c r="R81" t="s">
        <v>8316</v>
      </c>
      <c r="S81" s="11">
        <v>41841.26489583333</v>
      </c>
      <c r="T81" s="11">
        <v>41864.207638888889</v>
      </c>
    </row>
    <row r="82" spans="1:20" ht="30" customHeight="1" x14ac:dyDescent="0.2">
      <c r="A82" s="9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s="13" t="s">
        <v>8315</v>
      </c>
      <c r="R82" t="s">
        <v>8316</v>
      </c>
      <c r="S82" s="11">
        <v>41799.685902777775</v>
      </c>
      <c r="T82" s="11">
        <v>41827.083333333336</v>
      </c>
    </row>
    <row r="83" spans="1:20" ht="30" customHeight="1" x14ac:dyDescent="0.2">
      <c r="A83" s="9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s="13" t="s">
        <v>8315</v>
      </c>
      <c r="R83" t="s">
        <v>8316</v>
      </c>
      <c r="S83" s="11">
        <v>41775.753761574073</v>
      </c>
      <c r="T83" s="11">
        <v>41805.753761574073</v>
      </c>
    </row>
    <row r="84" spans="1:20" ht="30" customHeight="1" x14ac:dyDescent="0.2">
      <c r="A84" s="9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s="13" t="s">
        <v>8315</v>
      </c>
      <c r="R84" t="s">
        <v>8316</v>
      </c>
      <c r="S84" s="11">
        <v>41766.80572916667</v>
      </c>
      <c r="T84" s="11">
        <v>41799.80572916667</v>
      </c>
    </row>
    <row r="85" spans="1:20" ht="30" customHeight="1" x14ac:dyDescent="0.2">
      <c r="A85" s="9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s="13" t="s">
        <v>8315</v>
      </c>
      <c r="R85" t="s">
        <v>8316</v>
      </c>
      <c r="S85" s="11">
        <v>40644.159259259257</v>
      </c>
      <c r="T85" s="11">
        <v>40666.165972222225</v>
      </c>
    </row>
    <row r="86" spans="1:20" ht="30" customHeight="1" x14ac:dyDescent="0.2">
      <c r="A86" s="9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s="13" t="s">
        <v>8315</v>
      </c>
      <c r="R86" t="s">
        <v>8316</v>
      </c>
      <c r="S86" s="11">
        <v>41940.69158564815</v>
      </c>
      <c r="T86" s="11">
        <v>41969.332638888889</v>
      </c>
    </row>
    <row r="87" spans="1:20" ht="30" customHeight="1" x14ac:dyDescent="0.2">
      <c r="A87" s="9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s="13" t="s">
        <v>8315</v>
      </c>
      <c r="R87" t="s">
        <v>8316</v>
      </c>
      <c r="S87" s="11">
        <v>41839.175706018519</v>
      </c>
      <c r="T87" s="11">
        <v>41853.175706018519</v>
      </c>
    </row>
    <row r="88" spans="1:20" ht="30" customHeight="1" x14ac:dyDescent="0.2">
      <c r="A88" s="9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s="13" t="s">
        <v>8315</v>
      </c>
      <c r="R88" t="s">
        <v>8316</v>
      </c>
      <c r="S88" s="11">
        <v>41772.105937500004</v>
      </c>
      <c r="T88" s="11">
        <v>41803.916666666664</v>
      </c>
    </row>
    <row r="89" spans="1:20" ht="30" customHeight="1" x14ac:dyDescent="0.2">
      <c r="A89" s="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s="13" t="s">
        <v>8315</v>
      </c>
      <c r="R89" t="s">
        <v>8316</v>
      </c>
      <c r="S89" s="11">
        <v>41591.737974537034</v>
      </c>
      <c r="T89" s="11">
        <v>41621.207638888889</v>
      </c>
    </row>
    <row r="90" spans="1:20" ht="30" customHeight="1" x14ac:dyDescent="0.2">
      <c r="A90" s="9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s="13" t="s">
        <v>8315</v>
      </c>
      <c r="R90" t="s">
        <v>8316</v>
      </c>
      <c r="S90" s="11">
        <v>41789.080370370371</v>
      </c>
      <c r="T90" s="11">
        <v>41822.166666666664</v>
      </c>
    </row>
    <row r="91" spans="1:20" ht="30" customHeight="1" x14ac:dyDescent="0.2">
      <c r="A91" s="9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s="13" t="s">
        <v>8315</v>
      </c>
      <c r="R91" t="s">
        <v>8316</v>
      </c>
      <c r="S91" s="11">
        <v>40923.729953703703</v>
      </c>
      <c r="T91" s="11">
        <v>40953.729953703703</v>
      </c>
    </row>
    <row r="92" spans="1:20" ht="30" customHeight="1" x14ac:dyDescent="0.2">
      <c r="A92" s="9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s="13" t="s">
        <v>8315</v>
      </c>
      <c r="R92" t="s">
        <v>8316</v>
      </c>
      <c r="S92" s="11">
        <v>41878.878379629627</v>
      </c>
      <c r="T92" s="11">
        <v>41908.878379629627</v>
      </c>
    </row>
    <row r="93" spans="1:20" ht="30" customHeight="1" x14ac:dyDescent="0.2">
      <c r="A93" s="9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s="13" t="s">
        <v>8315</v>
      </c>
      <c r="R93" t="s">
        <v>8316</v>
      </c>
      <c r="S93" s="11">
        <v>41862.864675925928</v>
      </c>
      <c r="T93" s="11">
        <v>41876.864675925928</v>
      </c>
    </row>
    <row r="94" spans="1:20" ht="30" customHeight="1" x14ac:dyDescent="0.2">
      <c r="A94" s="9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s="13" t="s">
        <v>8315</v>
      </c>
      <c r="R94" t="s">
        <v>8316</v>
      </c>
      <c r="S94" s="11">
        <v>40531.886886574073</v>
      </c>
      <c r="T94" s="11">
        <v>40591.886886574073</v>
      </c>
    </row>
    <row r="95" spans="1:20" ht="30" customHeight="1" x14ac:dyDescent="0.2">
      <c r="A95" s="9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s="13" t="s">
        <v>8315</v>
      </c>
      <c r="R95" t="s">
        <v>8316</v>
      </c>
      <c r="S95" s="11">
        <v>41477.930914351848</v>
      </c>
      <c r="T95" s="11">
        <v>41504.625</v>
      </c>
    </row>
    <row r="96" spans="1:20" ht="30" customHeight="1" x14ac:dyDescent="0.2">
      <c r="A96" s="9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s="13" t="s">
        <v>8315</v>
      </c>
      <c r="R96" t="s">
        <v>8316</v>
      </c>
      <c r="S96" s="11">
        <v>41781.666770833333</v>
      </c>
      <c r="T96" s="11">
        <v>41811.666770833333</v>
      </c>
    </row>
    <row r="97" spans="1:20" ht="30" customHeight="1" x14ac:dyDescent="0.2">
      <c r="A97" s="9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s="13" t="s">
        <v>8315</v>
      </c>
      <c r="R97" t="s">
        <v>8316</v>
      </c>
      <c r="S97" s="11">
        <v>41375.702210648145</v>
      </c>
      <c r="T97" s="11">
        <v>41400.702210648145</v>
      </c>
    </row>
    <row r="98" spans="1:20" ht="30" customHeight="1" x14ac:dyDescent="0.2">
      <c r="A98" s="9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s="13" t="s">
        <v>8315</v>
      </c>
      <c r="R98" t="s">
        <v>8316</v>
      </c>
      <c r="S98" s="11">
        <v>40883.949317129627</v>
      </c>
      <c r="T98" s="11">
        <v>40939.708333333336</v>
      </c>
    </row>
    <row r="99" spans="1:20" ht="30" customHeight="1" x14ac:dyDescent="0.2">
      <c r="A99" s="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s="13" t="s">
        <v>8315</v>
      </c>
      <c r="R99" t="s">
        <v>8316</v>
      </c>
      <c r="S99" s="11">
        <v>41491.79478009259</v>
      </c>
      <c r="T99" s="11">
        <v>41509.79478009259</v>
      </c>
    </row>
    <row r="100" spans="1:20" ht="30" customHeight="1" x14ac:dyDescent="0.2">
      <c r="A100" s="9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s="13" t="s">
        <v>8315</v>
      </c>
      <c r="R100" t="s">
        <v>8316</v>
      </c>
      <c r="S100" s="11">
        <v>41791.993414351848</v>
      </c>
      <c r="T100" s="11">
        <v>41821.993414351848</v>
      </c>
    </row>
    <row r="101" spans="1:20" ht="30" customHeight="1" x14ac:dyDescent="0.2">
      <c r="A101" s="9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3" t="s">
        <v>8315</v>
      </c>
      <c r="R101" t="s">
        <v>8316</v>
      </c>
      <c r="S101" s="11">
        <v>41835.666354166664</v>
      </c>
      <c r="T101" s="11">
        <v>41855.666354166664</v>
      </c>
    </row>
    <row r="102" spans="1:20" ht="30" customHeight="1" x14ac:dyDescent="0.2">
      <c r="A102" s="9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s="13" t="s">
        <v>8315</v>
      </c>
      <c r="R102" t="s">
        <v>8316</v>
      </c>
      <c r="S102" s="11">
        <v>41827.605057870373</v>
      </c>
      <c r="T102" s="11">
        <v>41848.605057870373</v>
      </c>
    </row>
    <row r="103" spans="1:20" ht="30" customHeight="1" x14ac:dyDescent="0.2">
      <c r="A103" s="9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s="13" t="s">
        <v>8315</v>
      </c>
      <c r="R103" t="s">
        <v>8316</v>
      </c>
      <c r="S103" s="11">
        <v>41778.637245370373</v>
      </c>
      <c r="T103" s="11">
        <v>41810.958333333336</v>
      </c>
    </row>
    <row r="104" spans="1:20" ht="30" customHeight="1" x14ac:dyDescent="0.2">
      <c r="A104" s="9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s="13" t="s">
        <v>8315</v>
      </c>
      <c r="R104" t="s">
        <v>8316</v>
      </c>
      <c r="S104" s="11">
        <v>41013.936562499999</v>
      </c>
      <c r="T104" s="11">
        <v>41061.165972222225</v>
      </c>
    </row>
    <row r="105" spans="1:20" ht="30" customHeight="1" x14ac:dyDescent="0.2">
      <c r="A105" s="9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s="13" t="s">
        <v>8315</v>
      </c>
      <c r="R105" t="s">
        <v>8316</v>
      </c>
      <c r="S105" s="11">
        <v>41834.586574074077</v>
      </c>
      <c r="T105" s="11">
        <v>41866.083333333336</v>
      </c>
    </row>
    <row r="106" spans="1:20" ht="30" customHeight="1" x14ac:dyDescent="0.2">
      <c r="A106" s="9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s="13" t="s">
        <v>8315</v>
      </c>
      <c r="R106" t="s">
        <v>8316</v>
      </c>
      <c r="S106" s="11">
        <v>41829.795729166668</v>
      </c>
      <c r="T106" s="11">
        <v>41859.795729166668</v>
      </c>
    </row>
    <row r="107" spans="1:20" ht="30" customHeight="1" x14ac:dyDescent="0.2">
      <c r="A107" s="9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s="13" t="s">
        <v>8315</v>
      </c>
      <c r="R107" t="s">
        <v>8316</v>
      </c>
      <c r="S107" s="11">
        <v>42219.665173611109</v>
      </c>
      <c r="T107" s="11">
        <v>42257.165972222225</v>
      </c>
    </row>
    <row r="108" spans="1:20" ht="30" customHeight="1" x14ac:dyDescent="0.2">
      <c r="A108" s="9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s="13" t="s">
        <v>8315</v>
      </c>
      <c r="R108" t="s">
        <v>8316</v>
      </c>
      <c r="S108" s="11">
        <v>42648.546111111107</v>
      </c>
      <c r="T108" s="11">
        <v>42678.546111111107</v>
      </c>
    </row>
    <row r="109" spans="1:20" ht="30" customHeight="1" x14ac:dyDescent="0.2">
      <c r="A109" s="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s="13" t="s">
        <v>8315</v>
      </c>
      <c r="R109" t="s">
        <v>8316</v>
      </c>
      <c r="S109" s="11">
        <v>42050.983182870375</v>
      </c>
      <c r="T109" s="11">
        <v>42085.941516203704</v>
      </c>
    </row>
    <row r="110" spans="1:20" ht="30" customHeight="1" x14ac:dyDescent="0.2">
      <c r="A110" s="9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s="13" t="s">
        <v>8315</v>
      </c>
      <c r="R110" t="s">
        <v>8316</v>
      </c>
      <c r="S110" s="11">
        <v>42772.833379629628</v>
      </c>
      <c r="T110" s="11">
        <v>42806.875</v>
      </c>
    </row>
    <row r="111" spans="1:20" ht="30" customHeight="1" x14ac:dyDescent="0.2">
      <c r="A111" s="9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s="13" t="s">
        <v>8315</v>
      </c>
      <c r="R111" t="s">
        <v>8316</v>
      </c>
      <c r="S111" s="11">
        <v>42270.582141203704</v>
      </c>
      <c r="T111" s="11">
        <v>42301.895138888889</v>
      </c>
    </row>
    <row r="112" spans="1:20" ht="30" customHeight="1" x14ac:dyDescent="0.2">
      <c r="A112" s="9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s="13" t="s">
        <v>8315</v>
      </c>
      <c r="R112" t="s">
        <v>8316</v>
      </c>
      <c r="S112" s="11">
        <v>42206.835370370376</v>
      </c>
      <c r="T112" s="11">
        <v>42236.835370370376</v>
      </c>
    </row>
    <row r="113" spans="1:20" ht="30" customHeight="1" x14ac:dyDescent="0.2">
      <c r="A113" s="9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s="13" t="s">
        <v>8315</v>
      </c>
      <c r="R113" t="s">
        <v>8316</v>
      </c>
      <c r="S113" s="11">
        <v>42697.850844907407</v>
      </c>
      <c r="T113" s="11">
        <v>42745.208333333328</v>
      </c>
    </row>
    <row r="114" spans="1:20" ht="30" customHeight="1" x14ac:dyDescent="0.2">
      <c r="A114" s="9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s="13" t="s">
        <v>8315</v>
      </c>
      <c r="R114" t="s">
        <v>8316</v>
      </c>
      <c r="S114" s="11">
        <v>42503.559467592597</v>
      </c>
      <c r="T114" s="11">
        <v>42524.875</v>
      </c>
    </row>
    <row r="115" spans="1:20" ht="30" customHeight="1" x14ac:dyDescent="0.2">
      <c r="A115" s="9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s="13" t="s">
        <v>8315</v>
      </c>
      <c r="R115" t="s">
        <v>8316</v>
      </c>
      <c r="S115" s="11">
        <v>42323.70930555556</v>
      </c>
      <c r="T115" s="11">
        <v>42355.207638888889</v>
      </c>
    </row>
    <row r="116" spans="1:20" ht="30" customHeight="1" x14ac:dyDescent="0.2">
      <c r="A116" s="9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s="13" t="s">
        <v>8315</v>
      </c>
      <c r="R116" t="s">
        <v>8316</v>
      </c>
      <c r="S116" s="11">
        <v>41933.291643518518</v>
      </c>
      <c r="T116" s="11">
        <v>41963.333310185189</v>
      </c>
    </row>
    <row r="117" spans="1:20" ht="30" customHeight="1" x14ac:dyDescent="0.2">
      <c r="A117" s="9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s="13" t="s">
        <v>8315</v>
      </c>
      <c r="R117" t="s">
        <v>8316</v>
      </c>
      <c r="S117" s="11">
        <v>41898.168125000004</v>
      </c>
      <c r="T117" s="11">
        <v>41913.165972222225</v>
      </c>
    </row>
    <row r="118" spans="1:20" ht="30" customHeight="1" x14ac:dyDescent="0.2">
      <c r="A118" s="9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s="13" t="s">
        <v>8315</v>
      </c>
      <c r="R118" t="s">
        <v>8316</v>
      </c>
      <c r="S118" s="11">
        <v>42446.943831018521</v>
      </c>
      <c r="T118" s="11">
        <v>42476.943831018521</v>
      </c>
    </row>
    <row r="119" spans="1:20" ht="30" customHeight="1" x14ac:dyDescent="0.2">
      <c r="A119" s="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s="13" t="s">
        <v>8315</v>
      </c>
      <c r="R119" t="s">
        <v>8316</v>
      </c>
      <c r="S119" s="11">
        <v>42463.81385416667</v>
      </c>
      <c r="T119" s="11">
        <v>42494.165972222225</v>
      </c>
    </row>
    <row r="120" spans="1:20" ht="30" customHeight="1" x14ac:dyDescent="0.2">
      <c r="A120" s="9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s="13" t="s">
        <v>8315</v>
      </c>
      <c r="R120" t="s">
        <v>8316</v>
      </c>
      <c r="S120" s="11">
        <v>42766.805034722223</v>
      </c>
      <c r="T120" s="11">
        <v>42796.805034722223</v>
      </c>
    </row>
    <row r="121" spans="1:20" ht="30" customHeight="1" x14ac:dyDescent="0.2">
      <c r="A121" s="9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s="13" t="s">
        <v>8315</v>
      </c>
      <c r="R121" t="s">
        <v>8316</v>
      </c>
      <c r="S121" s="11">
        <v>42522.347812499997</v>
      </c>
      <c r="T121" s="11">
        <v>42552.347812499997</v>
      </c>
    </row>
    <row r="122" spans="1:20" ht="30" customHeight="1" x14ac:dyDescent="0.2">
      <c r="A122" s="9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s="13" t="s">
        <v>8315</v>
      </c>
      <c r="R122" t="s">
        <v>8316</v>
      </c>
      <c r="S122" s="11">
        <v>42702.917048611111</v>
      </c>
      <c r="T122" s="11">
        <v>42732.917048611111</v>
      </c>
    </row>
    <row r="123" spans="1:20" ht="30" customHeight="1" x14ac:dyDescent="0.2">
      <c r="A123" s="9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3" t="s">
        <v>8315</v>
      </c>
      <c r="R123" t="s">
        <v>8316</v>
      </c>
      <c r="S123" s="11">
        <v>42252.474351851852</v>
      </c>
      <c r="T123" s="11">
        <v>42276.165972222225</v>
      </c>
    </row>
    <row r="124" spans="1:20" ht="30" customHeight="1" x14ac:dyDescent="0.2">
      <c r="A124" s="9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s="13" t="s">
        <v>8315</v>
      </c>
      <c r="R124" t="s">
        <v>8316</v>
      </c>
      <c r="S124" s="11">
        <v>41893.324884259258</v>
      </c>
      <c r="T124" s="11">
        <v>41926.290972222225</v>
      </c>
    </row>
    <row r="125" spans="1:20" ht="30" customHeight="1" x14ac:dyDescent="0.2">
      <c r="A125" s="9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3" t="s">
        <v>8315</v>
      </c>
      <c r="R125" t="s">
        <v>8316</v>
      </c>
      <c r="S125" s="11">
        <v>41871.755694444444</v>
      </c>
      <c r="T125" s="11">
        <v>41901.755694444444</v>
      </c>
    </row>
    <row r="126" spans="1:20" ht="30" customHeight="1" x14ac:dyDescent="0.2">
      <c r="A126" s="9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s="13" t="s">
        <v>8315</v>
      </c>
      <c r="R126" t="s">
        <v>8316</v>
      </c>
      <c r="S126" s="11">
        <v>42262.096782407403</v>
      </c>
      <c r="T126" s="11">
        <v>42286</v>
      </c>
    </row>
    <row r="127" spans="1:20" ht="30" customHeight="1" x14ac:dyDescent="0.2">
      <c r="A127" s="9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s="13" t="s">
        <v>8315</v>
      </c>
      <c r="R127" t="s">
        <v>8316</v>
      </c>
      <c r="S127" s="11">
        <v>42135.60020833333</v>
      </c>
      <c r="T127" s="11">
        <v>42167.083333333328</v>
      </c>
    </row>
    <row r="128" spans="1:20" ht="30" customHeight="1" x14ac:dyDescent="0.2">
      <c r="A128" s="9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s="13" t="s">
        <v>8315</v>
      </c>
      <c r="R128" t="s">
        <v>8316</v>
      </c>
      <c r="S128" s="11">
        <v>42230.472222222219</v>
      </c>
      <c r="T128" s="11">
        <v>42259.165972222225</v>
      </c>
    </row>
    <row r="129" spans="1:20" ht="30" customHeight="1" x14ac:dyDescent="0.2">
      <c r="A129" s="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s="13" t="s">
        <v>8315</v>
      </c>
      <c r="R129" t="s">
        <v>8316</v>
      </c>
      <c r="S129" s="11">
        <v>42068.888391203705</v>
      </c>
      <c r="T129" s="11">
        <v>42098.846724537041</v>
      </c>
    </row>
    <row r="130" spans="1:20" ht="30" customHeight="1" x14ac:dyDescent="0.2">
      <c r="A130" s="9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s="13" t="s">
        <v>8315</v>
      </c>
      <c r="R130" t="s">
        <v>8316</v>
      </c>
      <c r="S130" s="11">
        <v>42145.746689814812</v>
      </c>
      <c r="T130" s="11">
        <v>42175.746689814812</v>
      </c>
    </row>
    <row r="131" spans="1:20" ht="30" customHeight="1" x14ac:dyDescent="0.2">
      <c r="A131" s="9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s="13" t="s">
        <v>8315</v>
      </c>
      <c r="R131" t="s">
        <v>8316</v>
      </c>
      <c r="S131" s="11">
        <v>41918.742175925923</v>
      </c>
      <c r="T131" s="11">
        <v>41948.783842592595</v>
      </c>
    </row>
    <row r="132" spans="1:20" ht="30" customHeight="1" x14ac:dyDescent="0.2">
      <c r="A132" s="9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s="13" t="s">
        <v>8315</v>
      </c>
      <c r="R132" t="s">
        <v>8316</v>
      </c>
      <c r="S132" s="11">
        <v>42146.731087962966</v>
      </c>
      <c r="T132" s="11">
        <v>42176.731087962966</v>
      </c>
    </row>
    <row r="133" spans="1:20" ht="30" customHeight="1" x14ac:dyDescent="0.2">
      <c r="A133" s="9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s="13" t="s">
        <v>8315</v>
      </c>
      <c r="R133" t="s">
        <v>8316</v>
      </c>
      <c r="S133" s="11">
        <v>42602.576712962968</v>
      </c>
      <c r="T133" s="11">
        <v>42621.15625</v>
      </c>
    </row>
    <row r="134" spans="1:20" ht="30" customHeight="1" x14ac:dyDescent="0.2">
      <c r="A134" s="9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3" t="s">
        <v>8315</v>
      </c>
      <c r="R134" t="s">
        <v>8316</v>
      </c>
      <c r="S134" s="11">
        <v>42144.573807870373</v>
      </c>
      <c r="T134" s="11">
        <v>42166.165972222225</v>
      </c>
    </row>
    <row r="135" spans="1:20" ht="30" customHeight="1" x14ac:dyDescent="0.2">
      <c r="A135" s="9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s="13" t="s">
        <v>8315</v>
      </c>
      <c r="R135" t="s">
        <v>8316</v>
      </c>
      <c r="S135" s="11">
        <v>41982.887280092589</v>
      </c>
      <c r="T135" s="11">
        <v>42012.887280092589</v>
      </c>
    </row>
    <row r="136" spans="1:20" ht="30" customHeight="1" x14ac:dyDescent="0.2">
      <c r="A136" s="9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s="13" t="s">
        <v>8315</v>
      </c>
      <c r="R136" t="s">
        <v>8316</v>
      </c>
      <c r="S136" s="11">
        <v>42614.760937500003</v>
      </c>
      <c r="T136" s="11">
        <v>42644.165972222225</v>
      </c>
    </row>
    <row r="137" spans="1:20" ht="30" customHeight="1" x14ac:dyDescent="0.2">
      <c r="A137" s="9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3" t="s">
        <v>8315</v>
      </c>
      <c r="R137" t="s">
        <v>8316</v>
      </c>
      <c r="S137" s="11">
        <v>42303.672662037032</v>
      </c>
      <c r="T137" s="11">
        <v>42338.714328703703</v>
      </c>
    </row>
    <row r="138" spans="1:20" ht="30" customHeight="1" x14ac:dyDescent="0.2">
      <c r="A138" s="9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3" t="s">
        <v>8315</v>
      </c>
      <c r="R138" t="s">
        <v>8316</v>
      </c>
      <c r="S138" s="11">
        <v>42171.725416666668</v>
      </c>
      <c r="T138" s="11">
        <v>42201.725416666668</v>
      </c>
    </row>
    <row r="139" spans="1:20" ht="30" customHeight="1" x14ac:dyDescent="0.2">
      <c r="A139" s="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s="13" t="s">
        <v>8315</v>
      </c>
      <c r="R139" t="s">
        <v>8316</v>
      </c>
      <c r="S139" s="11">
        <v>41964.315532407403</v>
      </c>
      <c r="T139" s="11">
        <v>41995.166666666672</v>
      </c>
    </row>
    <row r="140" spans="1:20" ht="30" customHeight="1" x14ac:dyDescent="0.2">
      <c r="A140" s="9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s="13" t="s">
        <v>8315</v>
      </c>
      <c r="R140" t="s">
        <v>8316</v>
      </c>
      <c r="S140" s="11">
        <v>42284.516064814816</v>
      </c>
      <c r="T140" s="11">
        <v>42307.875</v>
      </c>
    </row>
    <row r="141" spans="1:20" ht="30" customHeight="1" x14ac:dyDescent="0.2">
      <c r="A141" s="9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s="13" t="s">
        <v>8315</v>
      </c>
      <c r="R141" t="s">
        <v>8316</v>
      </c>
      <c r="S141" s="11">
        <v>42016.800208333334</v>
      </c>
      <c r="T141" s="11">
        <v>42032.916666666672</v>
      </c>
    </row>
    <row r="142" spans="1:20" ht="30" customHeight="1" x14ac:dyDescent="0.2">
      <c r="A142" s="9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s="13" t="s">
        <v>8315</v>
      </c>
      <c r="R142" t="s">
        <v>8316</v>
      </c>
      <c r="S142" s="11">
        <v>42136.536134259266</v>
      </c>
      <c r="T142" s="11">
        <v>42167.875</v>
      </c>
    </row>
    <row r="143" spans="1:20" ht="30" customHeight="1" x14ac:dyDescent="0.2">
      <c r="A143" s="9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s="13" t="s">
        <v>8315</v>
      </c>
      <c r="R143" t="s">
        <v>8316</v>
      </c>
      <c r="S143" s="11">
        <v>42172.757638888885</v>
      </c>
      <c r="T143" s="11">
        <v>42202.757638888885</v>
      </c>
    </row>
    <row r="144" spans="1:20" ht="30" customHeight="1" x14ac:dyDescent="0.2">
      <c r="A144" s="9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s="13" t="s">
        <v>8315</v>
      </c>
      <c r="R144" t="s">
        <v>8316</v>
      </c>
      <c r="S144" s="11">
        <v>42590.90425925926</v>
      </c>
      <c r="T144" s="11">
        <v>42606.90425925926</v>
      </c>
    </row>
    <row r="145" spans="1:20" ht="30" customHeight="1" x14ac:dyDescent="0.2">
      <c r="A145" s="9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s="13" t="s">
        <v>8315</v>
      </c>
      <c r="R145" t="s">
        <v>8316</v>
      </c>
      <c r="S145" s="11">
        <v>42284.500104166669</v>
      </c>
      <c r="T145" s="11">
        <v>42314.541770833333</v>
      </c>
    </row>
    <row r="146" spans="1:20" ht="30" customHeight="1" x14ac:dyDescent="0.2">
      <c r="A146" s="9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s="13" t="s">
        <v>8315</v>
      </c>
      <c r="R146" t="s">
        <v>8316</v>
      </c>
      <c r="S146" s="11">
        <v>42611.801412037035</v>
      </c>
      <c r="T146" s="11">
        <v>42627.791666666672</v>
      </c>
    </row>
    <row r="147" spans="1:20" ht="30" customHeight="1" x14ac:dyDescent="0.2">
      <c r="A147" s="9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s="13" t="s">
        <v>8315</v>
      </c>
      <c r="R147" t="s">
        <v>8316</v>
      </c>
      <c r="S147" s="11">
        <v>42400.704537037032</v>
      </c>
      <c r="T147" s="11">
        <v>42444.875</v>
      </c>
    </row>
    <row r="148" spans="1:20" ht="30" customHeight="1" x14ac:dyDescent="0.2">
      <c r="A148" s="9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3" t="s">
        <v>8315</v>
      </c>
      <c r="R148" t="s">
        <v>8316</v>
      </c>
      <c r="S148" s="11">
        <v>42017.88045138889</v>
      </c>
      <c r="T148" s="11">
        <v>42044.1875</v>
      </c>
    </row>
    <row r="149" spans="1:20" ht="30" customHeight="1" x14ac:dyDescent="0.2">
      <c r="A149" s="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s="13" t="s">
        <v>8315</v>
      </c>
      <c r="R149" t="s">
        <v>8316</v>
      </c>
      <c r="S149" s="11">
        <v>42431.102534722217</v>
      </c>
      <c r="T149" s="11">
        <v>42461.06086805556</v>
      </c>
    </row>
    <row r="150" spans="1:20" ht="30" customHeight="1" x14ac:dyDescent="0.2">
      <c r="A150" s="9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s="13" t="s">
        <v>8315</v>
      </c>
      <c r="R150" t="s">
        <v>8316</v>
      </c>
      <c r="S150" s="11">
        <v>42121.756921296299</v>
      </c>
      <c r="T150" s="11">
        <v>42156.208333333328</v>
      </c>
    </row>
    <row r="151" spans="1:20" ht="30" customHeight="1" x14ac:dyDescent="0.2">
      <c r="A151" s="9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3" t="s">
        <v>8315</v>
      </c>
      <c r="R151" t="s">
        <v>8316</v>
      </c>
      <c r="S151" s="11">
        <v>42219.019733796296</v>
      </c>
      <c r="T151" s="11">
        <v>42249.019733796296</v>
      </c>
    </row>
    <row r="152" spans="1:20" ht="30" customHeight="1" x14ac:dyDescent="0.2">
      <c r="A152" s="9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s="13" t="s">
        <v>8315</v>
      </c>
      <c r="R152" t="s">
        <v>8316</v>
      </c>
      <c r="S152" s="11">
        <v>42445.19430555556</v>
      </c>
      <c r="T152" s="11">
        <v>42489.19430555556</v>
      </c>
    </row>
    <row r="153" spans="1:20" ht="30" customHeight="1" x14ac:dyDescent="0.2">
      <c r="A153" s="9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s="13" t="s">
        <v>8315</v>
      </c>
      <c r="R153" t="s">
        <v>8316</v>
      </c>
      <c r="S153" s="11">
        <v>42380.884872685187</v>
      </c>
      <c r="T153" s="11">
        <v>42398.249305555553</v>
      </c>
    </row>
    <row r="154" spans="1:20" ht="30" customHeight="1" x14ac:dyDescent="0.2">
      <c r="A154" s="9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s="13" t="s">
        <v>8315</v>
      </c>
      <c r="R154" t="s">
        <v>8316</v>
      </c>
      <c r="S154" s="11">
        <v>42762.942430555559</v>
      </c>
      <c r="T154" s="11">
        <v>42794.208333333328</v>
      </c>
    </row>
    <row r="155" spans="1:20" ht="30" customHeight="1" x14ac:dyDescent="0.2">
      <c r="A155" s="9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s="13" t="s">
        <v>8315</v>
      </c>
      <c r="R155" t="s">
        <v>8316</v>
      </c>
      <c r="S155" s="11">
        <v>42567.840069444443</v>
      </c>
      <c r="T155" s="11">
        <v>42597.840069444443</v>
      </c>
    </row>
    <row r="156" spans="1:20" ht="30" customHeight="1" x14ac:dyDescent="0.2">
      <c r="A156" s="9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s="13" t="s">
        <v>8315</v>
      </c>
      <c r="R156" t="s">
        <v>8316</v>
      </c>
      <c r="S156" s="11">
        <v>42232.702546296292</v>
      </c>
      <c r="T156" s="11">
        <v>42264.165972222225</v>
      </c>
    </row>
    <row r="157" spans="1:20" ht="30" customHeight="1" x14ac:dyDescent="0.2">
      <c r="A157" s="9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s="13" t="s">
        <v>8315</v>
      </c>
      <c r="R157" t="s">
        <v>8316</v>
      </c>
      <c r="S157" s="11">
        <v>42239.957962962959</v>
      </c>
      <c r="T157" s="11">
        <v>42260</v>
      </c>
    </row>
    <row r="158" spans="1:20" ht="30" customHeight="1" x14ac:dyDescent="0.2">
      <c r="A158" s="9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s="13" t="s">
        <v>8315</v>
      </c>
      <c r="R158" t="s">
        <v>8316</v>
      </c>
      <c r="S158" s="11">
        <v>42261.917395833334</v>
      </c>
      <c r="T158" s="11">
        <v>42291.917395833334</v>
      </c>
    </row>
    <row r="159" spans="1:20" ht="30" customHeight="1" x14ac:dyDescent="0.2">
      <c r="A159" s="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s="13" t="s">
        <v>8315</v>
      </c>
      <c r="R159" t="s">
        <v>8316</v>
      </c>
      <c r="S159" s="11">
        <v>42102.743773148148</v>
      </c>
      <c r="T159" s="11">
        <v>42123.743773148148</v>
      </c>
    </row>
    <row r="160" spans="1:20" ht="30" customHeight="1" x14ac:dyDescent="0.2">
      <c r="A160" s="9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s="13" t="s">
        <v>8315</v>
      </c>
      <c r="R160" t="s">
        <v>8316</v>
      </c>
      <c r="S160" s="11">
        <v>42538.73583333334</v>
      </c>
      <c r="T160" s="11">
        <v>42583.290972222225</v>
      </c>
    </row>
    <row r="161" spans="1:20" ht="30" customHeight="1" x14ac:dyDescent="0.2">
      <c r="A161" s="9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s="13" t="s">
        <v>8315</v>
      </c>
      <c r="R161" t="s">
        <v>8316</v>
      </c>
      <c r="S161" s="11">
        <v>42056.65143518518</v>
      </c>
      <c r="T161" s="11">
        <v>42091.609768518523</v>
      </c>
    </row>
    <row r="162" spans="1:20" ht="30" customHeight="1" x14ac:dyDescent="0.2">
      <c r="A162" s="9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s="13" t="s">
        <v>8315</v>
      </c>
      <c r="R162" t="s">
        <v>8316</v>
      </c>
      <c r="S162" s="11">
        <v>42696.624444444446</v>
      </c>
      <c r="T162" s="11">
        <v>42726.624444444446</v>
      </c>
    </row>
    <row r="163" spans="1:20" ht="30" customHeight="1" x14ac:dyDescent="0.2">
      <c r="A163" s="9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s="13" t="s">
        <v>8315</v>
      </c>
      <c r="R163" t="s">
        <v>8316</v>
      </c>
      <c r="S163" s="11">
        <v>42186.855879629627</v>
      </c>
      <c r="T163" s="11">
        <v>42216.855879629627</v>
      </c>
    </row>
    <row r="164" spans="1:20" ht="30" customHeight="1" x14ac:dyDescent="0.2">
      <c r="A164" s="9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s="13" t="s">
        <v>8315</v>
      </c>
      <c r="R164" t="s">
        <v>8316</v>
      </c>
      <c r="S164" s="11">
        <v>42493.219236111108</v>
      </c>
      <c r="T164" s="11">
        <v>42531.125</v>
      </c>
    </row>
    <row r="165" spans="1:20" ht="30" customHeight="1" x14ac:dyDescent="0.2">
      <c r="A165" s="9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s="13" t="s">
        <v>8315</v>
      </c>
      <c r="R165" t="s">
        <v>8316</v>
      </c>
      <c r="S165" s="11">
        <v>42475.057164351849</v>
      </c>
      <c r="T165" s="11">
        <v>42505.057164351849</v>
      </c>
    </row>
    <row r="166" spans="1:20" ht="30" customHeight="1" x14ac:dyDescent="0.2">
      <c r="A166" s="9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s="13" t="s">
        <v>8315</v>
      </c>
      <c r="R166" t="s">
        <v>8316</v>
      </c>
      <c r="S166" s="11">
        <v>42452.876909722225</v>
      </c>
      <c r="T166" s="11">
        <v>42473.876909722225</v>
      </c>
    </row>
    <row r="167" spans="1:20" ht="30" customHeight="1" x14ac:dyDescent="0.2">
      <c r="A167" s="9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s="13" t="s">
        <v>8315</v>
      </c>
      <c r="R167" t="s">
        <v>8316</v>
      </c>
      <c r="S167" s="11">
        <v>42253.928530092591</v>
      </c>
      <c r="T167" s="11">
        <v>42283.928530092591</v>
      </c>
    </row>
    <row r="168" spans="1:20" ht="30" customHeight="1" x14ac:dyDescent="0.2">
      <c r="A168" s="9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s="13" t="s">
        <v>8315</v>
      </c>
      <c r="R168" t="s">
        <v>8316</v>
      </c>
      <c r="S168" s="11">
        <v>42264.29178240741</v>
      </c>
      <c r="T168" s="11">
        <v>42294.29178240741</v>
      </c>
    </row>
    <row r="169" spans="1:20" ht="30" customHeight="1" x14ac:dyDescent="0.2">
      <c r="A169" s="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s="13" t="s">
        <v>8315</v>
      </c>
      <c r="R169" t="s">
        <v>8316</v>
      </c>
      <c r="S169" s="11">
        <v>42664.809560185182</v>
      </c>
      <c r="T169" s="11">
        <v>42685.916666666672</v>
      </c>
    </row>
    <row r="170" spans="1:20" ht="30" customHeight="1" x14ac:dyDescent="0.2">
      <c r="A170" s="9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s="13" t="s">
        <v>8315</v>
      </c>
      <c r="R170" t="s">
        <v>8316</v>
      </c>
      <c r="S170" s="11">
        <v>42382.244409722218</v>
      </c>
      <c r="T170" s="11">
        <v>42396.041666666672</v>
      </c>
    </row>
    <row r="171" spans="1:20" ht="30" customHeight="1" x14ac:dyDescent="0.2">
      <c r="A171" s="9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s="13" t="s">
        <v>8315</v>
      </c>
      <c r="R171" t="s">
        <v>8316</v>
      </c>
      <c r="S171" s="11">
        <v>41826.871238425927</v>
      </c>
      <c r="T171" s="11">
        <v>41859.57916666667</v>
      </c>
    </row>
    <row r="172" spans="1:20" ht="30" customHeight="1" x14ac:dyDescent="0.2">
      <c r="A172" s="9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s="13" t="s">
        <v>8315</v>
      </c>
      <c r="R172" t="s">
        <v>8316</v>
      </c>
      <c r="S172" s="11">
        <v>42499.039629629624</v>
      </c>
      <c r="T172" s="11">
        <v>42529.039629629624</v>
      </c>
    </row>
    <row r="173" spans="1:20" ht="30" customHeight="1" x14ac:dyDescent="0.2">
      <c r="A173" s="9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s="13" t="s">
        <v>8315</v>
      </c>
      <c r="R173" t="s">
        <v>8316</v>
      </c>
      <c r="S173" s="11">
        <v>42513.045798611114</v>
      </c>
      <c r="T173" s="11">
        <v>42543.045798611114</v>
      </c>
    </row>
    <row r="174" spans="1:20" ht="30" customHeight="1" x14ac:dyDescent="0.2">
      <c r="A174" s="9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3" t="s">
        <v>8315</v>
      </c>
      <c r="R174" t="s">
        <v>8316</v>
      </c>
      <c r="S174" s="11">
        <v>41914.100289351853</v>
      </c>
      <c r="T174" s="11">
        <v>41928.165972222225</v>
      </c>
    </row>
    <row r="175" spans="1:20" ht="30" customHeight="1" x14ac:dyDescent="0.2">
      <c r="A175" s="9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s="13" t="s">
        <v>8315</v>
      </c>
      <c r="R175" t="s">
        <v>8316</v>
      </c>
      <c r="S175" s="11">
        <v>42521.010370370372</v>
      </c>
      <c r="T175" s="11">
        <v>42543.163194444445</v>
      </c>
    </row>
    <row r="176" spans="1:20" ht="30" customHeight="1" x14ac:dyDescent="0.2">
      <c r="A176" s="9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s="13" t="s">
        <v>8315</v>
      </c>
      <c r="R176" t="s">
        <v>8316</v>
      </c>
      <c r="S176" s="11">
        <v>42041.714178240742</v>
      </c>
      <c r="T176" s="11">
        <v>42071.67251157407</v>
      </c>
    </row>
    <row r="177" spans="1:20" ht="30" customHeight="1" x14ac:dyDescent="0.2">
      <c r="A177" s="9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3" t="s">
        <v>8315</v>
      </c>
      <c r="R177" t="s">
        <v>8316</v>
      </c>
      <c r="S177" s="11">
        <v>41822.57503472222</v>
      </c>
      <c r="T177" s="11">
        <v>41825.041666666664</v>
      </c>
    </row>
    <row r="178" spans="1:20" ht="30" customHeight="1" x14ac:dyDescent="0.2">
      <c r="A178" s="9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3" t="s">
        <v>8315</v>
      </c>
      <c r="R178" t="s">
        <v>8316</v>
      </c>
      <c r="S178" s="11">
        <v>42248.697754629626</v>
      </c>
      <c r="T178" s="11">
        <v>42283.697754629626</v>
      </c>
    </row>
    <row r="179" spans="1:20" ht="30" customHeight="1" x14ac:dyDescent="0.2">
      <c r="A179" s="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3" t="s">
        <v>8315</v>
      </c>
      <c r="R179" t="s">
        <v>8316</v>
      </c>
      <c r="S179" s="11">
        <v>41809.860300925924</v>
      </c>
      <c r="T179" s="11">
        <v>41839.860300925924</v>
      </c>
    </row>
    <row r="180" spans="1:20" ht="30" customHeight="1" x14ac:dyDescent="0.2">
      <c r="A180" s="9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s="13" t="s">
        <v>8315</v>
      </c>
      <c r="R180" t="s">
        <v>8316</v>
      </c>
      <c r="S180" s="11">
        <v>42148.676851851851</v>
      </c>
      <c r="T180" s="11">
        <v>42170.676851851851</v>
      </c>
    </row>
    <row r="181" spans="1:20" ht="30" customHeight="1" x14ac:dyDescent="0.2">
      <c r="A181" s="9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s="13" t="s">
        <v>8315</v>
      </c>
      <c r="R181" t="s">
        <v>8316</v>
      </c>
      <c r="S181" s="11">
        <v>42185.521087962959</v>
      </c>
      <c r="T181" s="11">
        <v>42215.521087962959</v>
      </c>
    </row>
    <row r="182" spans="1:20" ht="30" customHeight="1" x14ac:dyDescent="0.2">
      <c r="A182" s="9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s="13" t="s">
        <v>8315</v>
      </c>
      <c r="R182" t="s">
        <v>8316</v>
      </c>
      <c r="S182" s="11">
        <v>42769.574999999997</v>
      </c>
      <c r="T182" s="11">
        <v>42790.574999999997</v>
      </c>
    </row>
    <row r="183" spans="1:20" ht="30" customHeight="1" x14ac:dyDescent="0.2">
      <c r="A183" s="9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s="13" t="s">
        <v>8315</v>
      </c>
      <c r="R183" t="s">
        <v>8316</v>
      </c>
      <c r="S183" s="11">
        <v>42549.665717592594</v>
      </c>
      <c r="T183" s="11">
        <v>42579.665717592594</v>
      </c>
    </row>
    <row r="184" spans="1:20" ht="30" customHeight="1" x14ac:dyDescent="0.2">
      <c r="A184" s="9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s="13" t="s">
        <v>8315</v>
      </c>
      <c r="R184" t="s">
        <v>8316</v>
      </c>
      <c r="S184" s="11">
        <v>42685.974004629628</v>
      </c>
      <c r="T184" s="11">
        <v>42710.974004629628</v>
      </c>
    </row>
    <row r="185" spans="1:20" ht="30" customHeight="1" x14ac:dyDescent="0.2">
      <c r="A185" s="9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3" t="s">
        <v>8315</v>
      </c>
      <c r="R185" t="s">
        <v>8316</v>
      </c>
      <c r="S185" s="11">
        <v>42062.296412037031</v>
      </c>
      <c r="T185" s="11">
        <v>42095.207638888889</v>
      </c>
    </row>
    <row r="186" spans="1:20" ht="30" customHeight="1" x14ac:dyDescent="0.2">
      <c r="A186" s="9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s="13" t="s">
        <v>8315</v>
      </c>
      <c r="R186" t="s">
        <v>8316</v>
      </c>
      <c r="S186" s="11">
        <v>41851.200150462959</v>
      </c>
      <c r="T186" s="11">
        <v>41881.200150462959</v>
      </c>
    </row>
    <row r="187" spans="1:20" ht="30" customHeight="1" x14ac:dyDescent="0.2">
      <c r="A187" s="9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s="13" t="s">
        <v>8315</v>
      </c>
      <c r="R187" t="s">
        <v>8316</v>
      </c>
      <c r="S187" s="11">
        <v>42053.106111111112</v>
      </c>
      <c r="T187" s="11">
        <v>42112.025694444441</v>
      </c>
    </row>
    <row r="188" spans="1:20" ht="30" customHeight="1" x14ac:dyDescent="0.2">
      <c r="A188" s="9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s="13" t="s">
        <v>8315</v>
      </c>
      <c r="R188" t="s">
        <v>8316</v>
      </c>
      <c r="S188" s="11">
        <v>42054.024421296301</v>
      </c>
      <c r="T188" s="11">
        <v>42061.024421296301</v>
      </c>
    </row>
    <row r="189" spans="1:20" ht="30" customHeight="1" x14ac:dyDescent="0.2">
      <c r="A189" s="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3" t="s">
        <v>8315</v>
      </c>
      <c r="R189" t="s">
        <v>8316</v>
      </c>
      <c r="S189" s="11">
        <v>42466.558796296296</v>
      </c>
      <c r="T189" s="11">
        <v>42490.165972222225</v>
      </c>
    </row>
    <row r="190" spans="1:20" ht="30" customHeight="1" x14ac:dyDescent="0.2">
      <c r="A190" s="9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s="13" t="s">
        <v>8315</v>
      </c>
      <c r="R190" t="s">
        <v>8316</v>
      </c>
      <c r="S190" s="11">
        <v>42513.110787037032</v>
      </c>
      <c r="T190" s="11">
        <v>42534.708333333328</v>
      </c>
    </row>
    <row r="191" spans="1:20" ht="30" customHeight="1" x14ac:dyDescent="0.2">
      <c r="A191" s="9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s="13" t="s">
        <v>8315</v>
      </c>
      <c r="R191" t="s">
        <v>8316</v>
      </c>
      <c r="S191" s="11">
        <v>42270.7269212963</v>
      </c>
      <c r="T191" s="11">
        <v>42306.167361111111</v>
      </c>
    </row>
    <row r="192" spans="1:20" ht="30" customHeight="1" x14ac:dyDescent="0.2">
      <c r="A192" s="9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s="13" t="s">
        <v>8315</v>
      </c>
      <c r="R192" t="s">
        <v>8316</v>
      </c>
      <c r="S192" s="11">
        <v>41932.311099537037</v>
      </c>
      <c r="T192" s="11">
        <v>41962.352766203709</v>
      </c>
    </row>
    <row r="193" spans="1:20" ht="30" customHeight="1" x14ac:dyDescent="0.2">
      <c r="A193" s="9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s="13" t="s">
        <v>8315</v>
      </c>
      <c r="R193" t="s">
        <v>8316</v>
      </c>
      <c r="S193" s="11">
        <v>42746.057106481487</v>
      </c>
      <c r="T193" s="11">
        <v>42791.057106481487</v>
      </c>
    </row>
    <row r="194" spans="1:20" ht="30" customHeight="1" x14ac:dyDescent="0.2">
      <c r="A194" s="9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s="13" t="s">
        <v>8315</v>
      </c>
      <c r="R194" t="s">
        <v>8316</v>
      </c>
      <c r="S194" s="11">
        <v>41866.025347222225</v>
      </c>
      <c r="T194" s="11">
        <v>41883.665972222225</v>
      </c>
    </row>
    <row r="195" spans="1:20" ht="30" customHeight="1" x14ac:dyDescent="0.2">
      <c r="A195" s="9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s="13" t="s">
        <v>8315</v>
      </c>
      <c r="R195" t="s">
        <v>8316</v>
      </c>
      <c r="S195" s="11">
        <v>42056.091631944444</v>
      </c>
      <c r="T195" s="11">
        <v>42070.204861111109</v>
      </c>
    </row>
    <row r="196" spans="1:20" ht="30" customHeight="1" x14ac:dyDescent="0.2">
      <c r="A196" s="9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s="13" t="s">
        <v>8315</v>
      </c>
      <c r="R196" t="s">
        <v>8316</v>
      </c>
      <c r="S196" s="11">
        <v>41851.771354166667</v>
      </c>
      <c r="T196" s="11">
        <v>41870.666666666664</v>
      </c>
    </row>
    <row r="197" spans="1:20" ht="30" customHeight="1" x14ac:dyDescent="0.2">
      <c r="A197" s="9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s="13" t="s">
        <v>8315</v>
      </c>
      <c r="R197" t="s">
        <v>8316</v>
      </c>
      <c r="S197" s="11">
        <v>42321.101759259262</v>
      </c>
      <c r="T197" s="11">
        <v>42351.101759259262</v>
      </c>
    </row>
    <row r="198" spans="1:20" ht="30" customHeight="1" x14ac:dyDescent="0.2">
      <c r="A198" s="9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s="13" t="s">
        <v>8315</v>
      </c>
      <c r="R198" t="s">
        <v>8316</v>
      </c>
      <c r="S198" s="11">
        <v>42107.067557870367</v>
      </c>
      <c r="T198" s="11">
        <v>42137.067557870367</v>
      </c>
    </row>
    <row r="199" spans="1:20" ht="30" customHeight="1" x14ac:dyDescent="0.2">
      <c r="A199" s="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s="13" t="s">
        <v>8315</v>
      </c>
      <c r="R199" t="s">
        <v>8316</v>
      </c>
      <c r="S199" s="11">
        <v>41969.199756944443</v>
      </c>
      <c r="T199" s="11">
        <v>42005.208333333328</v>
      </c>
    </row>
    <row r="200" spans="1:20" ht="30" customHeight="1" x14ac:dyDescent="0.2">
      <c r="A200" s="9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s="13" t="s">
        <v>8315</v>
      </c>
      <c r="R200" t="s">
        <v>8316</v>
      </c>
      <c r="S200" s="11">
        <v>42690.334317129629</v>
      </c>
      <c r="T200" s="11">
        <v>42721.333333333328</v>
      </c>
    </row>
    <row r="201" spans="1:20" ht="30" customHeight="1" x14ac:dyDescent="0.2">
      <c r="A201" s="9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s="13" t="s">
        <v>8315</v>
      </c>
      <c r="R201" t="s">
        <v>8316</v>
      </c>
      <c r="S201" s="11">
        <v>42312.874594907407</v>
      </c>
      <c r="T201" s="11">
        <v>42340.874594907407</v>
      </c>
    </row>
    <row r="202" spans="1:20" ht="30" customHeight="1" x14ac:dyDescent="0.2">
      <c r="A202" s="9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s="13" t="s">
        <v>8315</v>
      </c>
      <c r="R202" t="s">
        <v>8316</v>
      </c>
      <c r="S202" s="11">
        <v>41855.548101851848</v>
      </c>
      <c r="T202" s="11">
        <v>41876.207638888889</v>
      </c>
    </row>
    <row r="203" spans="1:20" ht="30" customHeight="1" x14ac:dyDescent="0.2">
      <c r="A203" s="9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s="13" t="s">
        <v>8315</v>
      </c>
      <c r="R203" t="s">
        <v>8316</v>
      </c>
      <c r="S203" s="11">
        <v>42059.701319444444</v>
      </c>
      <c r="T203" s="11">
        <v>42119.659652777773</v>
      </c>
    </row>
    <row r="204" spans="1:20" ht="30" customHeight="1" x14ac:dyDescent="0.2">
      <c r="A204" s="9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s="13" t="s">
        <v>8315</v>
      </c>
      <c r="R204" t="s">
        <v>8316</v>
      </c>
      <c r="S204" s="11">
        <v>41937.95344907407</v>
      </c>
      <c r="T204" s="11">
        <v>41972.995115740734</v>
      </c>
    </row>
    <row r="205" spans="1:20" ht="30" customHeight="1" x14ac:dyDescent="0.2">
      <c r="A205" s="9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s="13" t="s">
        <v>8315</v>
      </c>
      <c r="R205" t="s">
        <v>8316</v>
      </c>
      <c r="S205" s="11">
        <v>42044.184988425928</v>
      </c>
      <c r="T205" s="11">
        <v>42074.143321759257</v>
      </c>
    </row>
    <row r="206" spans="1:20" ht="30" customHeight="1" x14ac:dyDescent="0.2">
      <c r="A206" s="9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s="13" t="s">
        <v>8315</v>
      </c>
      <c r="R206" t="s">
        <v>8316</v>
      </c>
      <c r="S206" s="11">
        <v>42524.782638888893</v>
      </c>
      <c r="T206" s="11">
        <v>42544.782638888893</v>
      </c>
    </row>
    <row r="207" spans="1:20" ht="30" customHeight="1" x14ac:dyDescent="0.2">
      <c r="A207" s="9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s="13" t="s">
        <v>8315</v>
      </c>
      <c r="R207" t="s">
        <v>8316</v>
      </c>
      <c r="S207" s="11">
        <v>42292.087592592594</v>
      </c>
      <c r="T207" s="11">
        <v>42329.125</v>
      </c>
    </row>
    <row r="208" spans="1:20" ht="30" customHeight="1" x14ac:dyDescent="0.2">
      <c r="A208" s="9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3" t="s">
        <v>8315</v>
      </c>
      <c r="R208" t="s">
        <v>8316</v>
      </c>
      <c r="S208" s="11">
        <v>41953.8675</v>
      </c>
      <c r="T208" s="11">
        <v>41983.8675</v>
      </c>
    </row>
    <row r="209" spans="1:20" ht="30" customHeight="1" x14ac:dyDescent="0.2">
      <c r="A209" s="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s="13" t="s">
        <v>8315</v>
      </c>
      <c r="R209" t="s">
        <v>8316</v>
      </c>
      <c r="S209" s="11">
        <v>41946.644745370373</v>
      </c>
      <c r="T209" s="11">
        <v>41976.644745370373</v>
      </c>
    </row>
    <row r="210" spans="1:20" ht="30" customHeight="1" x14ac:dyDescent="0.2">
      <c r="A210" s="9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s="13" t="s">
        <v>8315</v>
      </c>
      <c r="R210" t="s">
        <v>8316</v>
      </c>
      <c r="S210" s="11">
        <v>41947.762592592589</v>
      </c>
      <c r="T210" s="11">
        <v>41987.762592592597</v>
      </c>
    </row>
    <row r="211" spans="1:20" ht="30" customHeight="1" x14ac:dyDescent="0.2">
      <c r="A211" s="9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s="13" t="s">
        <v>8315</v>
      </c>
      <c r="R211" t="s">
        <v>8316</v>
      </c>
      <c r="S211" s="11">
        <v>42494.563449074078</v>
      </c>
      <c r="T211" s="11">
        <v>42524.563449074078</v>
      </c>
    </row>
    <row r="212" spans="1:20" ht="30" customHeight="1" x14ac:dyDescent="0.2">
      <c r="A212" s="9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3" t="s">
        <v>8315</v>
      </c>
      <c r="R212" t="s">
        <v>8316</v>
      </c>
      <c r="S212" s="11">
        <v>41815.774826388886</v>
      </c>
      <c r="T212" s="11">
        <v>41830.774826388886</v>
      </c>
    </row>
    <row r="213" spans="1:20" ht="30" customHeight="1" x14ac:dyDescent="0.2">
      <c r="A213" s="9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s="13" t="s">
        <v>8315</v>
      </c>
      <c r="R213" t="s">
        <v>8316</v>
      </c>
      <c r="S213" s="11">
        <v>41830.545694444445</v>
      </c>
      <c r="T213" s="11">
        <v>41859.936111111114</v>
      </c>
    </row>
    <row r="214" spans="1:20" ht="30" customHeight="1" x14ac:dyDescent="0.2">
      <c r="A214" s="9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s="13" t="s">
        <v>8315</v>
      </c>
      <c r="R214" t="s">
        <v>8316</v>
      </c>
      <c r="S214" s="11">
        <v>41923.921643518523</v>
      </c>
      <c r="T214" s="11">
        <v>41949.031944444447</v>
      </c>
    </row>
    <row r="215" spans="1:20" ht="30" customHeight="1" x14ac:dyDescent="0.2">
      <c r="A215" s="9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s="13" t="s">
        <v>8315</v>
      </c>
      <c r="R215" t="s">
        <v>8316</v>
      </c>
      <c r="S215" s="11">
        <v>41764.44663194444</v>
      </c>
      <c r="T215" s="11">
        <v>41791.165972222225</v>
      </c>
    </row>
    <row r="216" spans="1:20" ht="30" customHeight="1" x14ac:dyDescent="0.2">
      <c r="A216" s="9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3" t="s">
        <v>8315</v>
      </c>
      <c r="R216" t="s">
        <v>8316</v>
      </c>
      <c r="S216" s="11">
        <v>41941.75203703704</v>
      </c>
      <c r="T216" s="11">
        <v>41964.708333333328</v>
      </c>
    </row>
    <row r="217" spans="1:20" ht="30" customHeight="1" x14ac:dyDescent="0.2">
      <c r="A217" s="9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s="13" t="s">
        <v>8315</v>
      </c>
      <c r="R217" t="s">
        <v>8316</v>
      </c>
      <c r="S217" s="11">
        <v>41834.953865740739</v>
      </c>
      <c r="T217" s="11">
        <v>41879.953865740739</v>
      </c>
    </row>
    <row r="218" spans="1:20" ht="30" customHeight="1" x14ac:dyDescent="0.2">
      <c r="A218" s="9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s="13" t="s">
        <v>8315</v>
      </c>
      <c r="R218" t="s">
        <v>8316</v>
      </c>
      <c r="S218" s="11">
        <v>42290.61855324074</v>
      </c>
      <c r="T218" s="11">
        <v>42320.104861111111</v>
      </c>
    </row>
    <row r="219" spans="1:20" ht="30" customHeight="1" x14ac:dyDescent="0.2">
      <c r="A219" s="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s="13" t="s">
        <v>8315</v>
      </c>
      <c r="R219" t="s">
        <v>8316</v>
      </c>
      <c r="S219" s="11">
        <v>42152.503495370373</v>
      </c>
      <c r="T219" s="11">
        <v>42172.503495370373</v>
      </c>
    </row>
    <row r="220" spans="1:20" ht="30" customHeight="1" x14ac:dyDescent="0.2">
      <c r="A220" s="9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s="13" t="s">
        <v>8315</v>
      </c>
      <c r="R220" t="s">
        <v>8316</v>
      </c>
      <c r="S220" s="11">
        <v>41791.492777777778</v>
      </c>
      <c r="T220" s="11">
        <v>41836.492777777778</v>
      </c>
    </row>
    <row r="221" spans="1:20" ht="30" customHeight="1" x14ac:dyDescent="0.2">
      <c r="A221" s="9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s="13" t="s">
        <v>8315</v>
      </c>
      <c r="R221" t="s">
        <v>8316</v>
      </c>
      <c r="S221" s="11">
        <v>41808.991944444446</v>
      </c>
      <c r="T221" s="11">
        <v>41838.991944444446</v>
      </c>
    </row>
    <row r="222" spans="1:20" ht="30" customHeight="1" x14ac:dyDescent="0.2">
      <c r="A222" s="9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s="13" t="s">
        <v>8315</v>
      </c>
      <c r="R222" t="s">
        <v>8316</v>
      </c>
      <c r="S222" s="11">
        <v>42500.041550925926</v>
      </c>
      <c r="T222" s="11">
        <v>42527.291666666672</v>
      </c>
    </row>
    <row r="223" spans="1:20" ht="30" customHeight="1" x14ac:dyDescent="0.2">
      <c r="A223" s="9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s="13" t="s">
        <v>8315</v>
      </c>
      <c r="R223" t="s">
        <v>8316</v>
      </c>
      <c r="S223" s="11">
        <v>42265.022824074069</v>
      </c>
      <c r="T223" s="11">
        <v>42285.022824074069</v>
      </c>
    </row>
    <row r="224" spans="1:20" ht="30" customHeight="1" x14ac:dyDescent="0.2">
      <c r="A224" s="9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s="13" t="s">
        <v>8315</v>
      </c>
      <c r="R224" t="s">
        <v>8316</v>
      </c>
      <c r="S224" s="11">
        <v>42053.733078703706</v>
      </c>
      <c r="T224" s="11">
        <v>42063.207638888889</v>
      </c>
    </row>
    <row r="225" spans="1:20" ht="30" customHeight="1" x14ac:dyDescent="0.2">
      <c r="A225" s="9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3" t="s">
        <v>8315</v>
      </c>
      <c r="R225" t="s">
        <v>8316</v>
      </c>
      <c r="S225" s="11">
        <v>42675.832465277781</v>
      </c>
      <c r="T225" s="11">
        <v>42705.332638888889</v>
      </c>
    </row>
    <row r="226" spans="1:20" ht="30" customHeight="1" x14ac:dyDescent="0.2">
      <c r="A226" s="9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s="13" t="s">
        <v>8315</v>
      </c>
      <c r="R226" t="s">
        <v>8316</v>
      </c>
      <c r="S226" s="11">
        <v>42467.144166666665</v>
      </c>
      <c r="T226" s="11">
        <v>42477.979166666672</v>
      </c>
    </row>
    <row r="227" spans="1:20" ht="30" customHeight="1" x14ac:dyDescent="0.2">
      <c r="A227" s="9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s="13" t="s">
        <v>8315</v>
      </c>
      <c r="R227" t="s">
        <v>8316</v>
      </c>
      <c r="S227" s="11">
        <v>41894.91375</v>
      </c>
      <c r="T227" s="11">
        <v>41938.029861111114</v>
      </c>
    </row>
    <row r="228" spans="1:20" ht="30" customHeight="1" x14ac:dyDescent="0.2">
      <c r="A228" s="9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s="13" t="s">
        <v>8315</v>
      </c>
      <c r="R228" t="s">
        <v>8316</v>
      </c>
      <c r="S228" s="11">
        <v>41752.83457175926</v>
      </c>
      <c r="T228" s="11">
        <v>41782.83457175926</v>
      </c>
    </row>
    <row r="229" spans="1:20" ht="30" customHeight="1" x14ac:dyDescent="0.2">
      <c r="A229" s="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s="13" t="s">
        <v>8315</v>
      </c>
      <c r="R229" t="s">
        <v>8316</v>
      </c>
      <c r="S229" s="11">
        <v>42037.791238425925</v>
      </c>
      <c r="T229" s="11">
        <v>42067.791238425925</v>
      </c>
    </row>
    <row r="230" spans="1:20" ht="30" customHeight="1" x14ac:dyDescent="0.2">
      <c r="A230" s="9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s="13" t="s">
        <v>8315</v>
      </c>
      <c r="R230" t="s">
        <v>8316</v>
      </c>
      <c r="S230" s="11">
        <v>42088.911354166667</v>
      </c>
      <c r="T230" s="11">
        <v>42118.911354166667</v>
      </c>
    </row>
    <row r="231" spans="1:20" ht="30" customHeight="1" x14ac:dyDescent="0.2">
      <c r="A231" s="9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s="13" t="s">
        <v>8315</v>
      </c>
      <c r="R231" t="s">
        <v>8316</v>
      </c>
      <c r="S231" s="11">
        <v>42018.676898148144</v>
      </c>
      <c r="T231" s="11">
        <v>42040.290972222225</v>
      </c>
    </row>
    <row r="232" spans="1:20" ht="30" customHeight="1" x14ac:dyDescent="0.2">
      <c r="A232" s="9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3" t="s">
        <v>8315</v>
      </c>
      <c r="R232" t="s">
        <v>8316</v>
      </c>
      <c r="S232" s="11">
        <v>41884.617314814815</v>
      </c>
      <c r="T232" s="11">
        <v>41916.617314814815</v>
      </c>
    </row>
    <row r="233" spans="1:20" ht="30" customHeight="1" x14ac:dyDescent="0.2">
      <c r="A233" s="9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s="13" t="s">
        <v>8315</v>
      </c>
      <c r="R233" t="s">
        <v>8316</v>
      </c>
      <c r="S233" s="11">
        <v>41884.056747685187</v>
      </c>
      <c r="T233" s="11">
        <v>41903.083333333336</v>
      </c>
    </row>
    <row r="234" spans="1:20" ht="30" customHeight="1" x14ac:dyDescent="0.2">
      <c r="A234" s="9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s="13" t="s">
        <v>8315</v>
      </c>
      <c r="R234" t="s">
        <v>8316</v>
      </c>
      <c r="S234" s="11">
        <v>41839.730937500004</v>
      </c>
      <c r="T234" s="11">
        <v>41869.730937500004</v>
      </c>
    </row>
    <row r="235" spans="1:20" ht="30" customHeight="1" x14ac:dyDescent="0.2">
      <c r="A235" s="9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s="13" t="s">
        <v>8315</v>
      </c>
      <c r="R235" t="s">
        <v>8316</v>
      </c>
      <c r="S235" s="11">
        <v>42380.581180555557</v>
      </c>
      <c r="T235" s="11">
        <v>42405.916666666672</v>
      </c>
    </row>
    <row r="236" spans="1:20" ht="30" customHeight="1" x14ac:dyDescent="0.2">
      <c r="A236" s="9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s="13" t="s">
        <v>8315</v>
      </c>
      <c r="R236" t="s">
        <v>8316</v>
      </c>
      <c r="S236" s="11">
        <v>41776.063136574077</v>
      </c>
      <c r="T236" s="11">
        <v>41807.125</v>
      </c>
    </row>
    <row r="237" spans="1:20" ht="30" customHeight="1" x14ac:dyDescent="0.2">
      <c r="A237" s="9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s="13" t="s">
        <v>8315</v>
      </c>
      <c r="R237" t="s">
        <v>8316</v>
      </c>
      <c r="S237" s="11">
        <v>41800.380428240744</v>
      </c>
      <c r="T237" s="11">
        <v>41830.380428240744</v>
      </c>
    </row>
    <row r="238" spans="1:20" ht="30" customHeight="1" x14ac:dyDescent="0.2">
      <c r="A238" s="9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s="13" t="s">
        <v>8315</v>
      </c>
      <c r="R238" t="s">
        <v>8316</v>
      </c>
      <c r="S238" s="11">
        <v>42572.61681712963</v>
      </c>
      <c r="T238" s="11">
        <v>42589.125</v>
      </c>
    </row>
    <row r="239" spans="1:20" ht="30" customHeight="1" x14ac:dyDescent="0.2">
      <c r="A239" s="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3" t="s">
        <v>8315</v>
      </c>
      <c r="R239" t="s">
        <v>8316</v>
      </c>
      <c r="S239" s="11">
        <v>41851.541585648149</v>
      </c>
      <c r="T239" s="11">
        <v>41872.686111111114</v>
      </c>
    </row>
    <row r="240" spans="1:20" ht="30" customHeight="1" x14ac:dyDescent="0.2">
      <c r="A240" s="9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s="13" t="s">
        <v>8315</v>
      </c>
      <c r="R240" t="s">
        <v>8316</v>
      </c>
      <c r="S240" s="11">
        <v>42205.710879629631</v>
      </c>
      <c r="T240" s="11">
        <v>42235.710879629631</v>
      </c>
    </row>
    <row r="241" spans="1:20" ht="30" customHeight="1" x14ac:dyDescent="0.2">
      <c r="A241" s="9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s="13" t="s">
        <v>8315</v>
      </c>
      <c r="R241" t="s">
        <v>8316</v>
      </c>
      <c r="S241" s="11">
        <v>42374.911226851851</v>
      </c>
      <c r="T241" s="11">
        <v>42388.207638888889</v>
      </c>
    </row>
    <row r="242" spans="1:20" ht="30" customHeight="1" x14ac:dyDescent="0.2">
      <c r="A242" s="9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s="13" t="s">
        <v>8315</v>
      </c>
      <c r="R242" t="s">
        <v>8316</v>
      </c>
      <c r="S242" s="11">
        <v>41809.12300925926</v>
      </c>
      <c r="T242" s="11">
        <v>41831.677083333336</v>
      </c>
    </row>
    <row r="243" spans="1:20" ht="30" customHeight="1" x14ac:dyDescent="0.2">
      <c r="A243" s="9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s="13" t="s">
        <v>8315</v>
      </c>
      <c r="R243" t="s">
        <v>8316</v>
      </c>
      <c r="S243" s="11">
        <v>42294.429641203707</v>
      </c>
      <c r="T243" s="11">
        <v>42321.845138888893</v>
      </c>
    </row>
    <row r="244" spans="1:20" ht="30" customHeight="1" x14ac:dyDescent="0.2">
      <c r="A244" s="9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s="13" t="s">
        <v>8315</v>
      </c>
      <c r="R244" t="s">
        <v>8316</v>
      </c>
      <c r="S244" s="11">
        <v>42124.841111111105</v>
      </c>
      <c r="T244" s="11">
        <v>42154.841111111105</v>
      </c>
    </row>
    <row r="245" spans="1:20" ht="30" customHeight="1" x14ac:dyDescent="0.2">
      <c r="A245" s="9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s="13" t="s">
        <v>8315</v>
      </c>
      <c r="R245" t="s">
        <v>8316</v>
      </c>
      <c r="S245" s="11">
        <v>41861.524837962963</v>
      </c>
      <c r="T245" s="11">
        <v>41891.524837962963</v>
      </c>
    </row>
    <row r="246" spans="1:20" ht="30" customHeight="1" x14ac:dyDescent="0.2">
      <c r="A246" s="9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s="13" t="s">
        <v>8315</v>
      </c>
      <c r="R246" t="s">
        <v>8316</v>
      </c>
      <c r="S246" s="11">
        <v>42402.889027777783</v>
      </c>
      <c r="T246" s="11">
        <v>42447.847361111111</v>
      </c>
    </row>
    <row r="247" spans="1:20" ht="30" customHeight="1" x14ac:dyDescent="0.2">
      <c r="A247" s="9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s="13" t="s">
        <v>8315</v>
      </c>
      <c r="R247" t="s">
        <v>8316</v>
      </c>
      <c r="S247" s="11">
        <v>41960.119085648148</v>
      </c>
      <c r="T247" s="11">
        <v>41990.119085648148</v>
      </c>
    </row>
    <row r="248" spans="1:20" ht="30" customHeight="1" x14ac:dyDescent="0.2">
      <c r="A248" s="9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s="13" t="s">
        <v>8315</v>
      </c>
      <c r="R248" t="s">
        <v>8316</v>
      </c>
      <c r="S248" s="11">
        <v>42532.052523148144</v>
      </c>
      <c r="T248" s="11">
        <v>42560.166666666672</v>
      </c>
    </row>
    <row r="249" spans="1:20" ht="30" customHeight="1" x14ac:dyDescent="0.2">
      <c r="A249" s="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s="13" t="s">
        <v>8315</v>
      </c>
      <c r="R249" t="s">
        <v>8316</v>
      </c>
      <c r="S249" s="11">
        <v>42088.723692129628</v>
      </c>
      <c r="T249" s="11">
        <v>42115.723692129628</v>
      </c>
    </row>
    <row r="250" spans="1:20" ht="30" customHeight="1" x14ac:dyDescent="0.2">
      <c r="A250" s="9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s="13" t="s">
        <v>8315</v>
      </c>
      <c r="R250" t="s">
        <v>8316</v>
      </c>
      <c r="S250" s="11">
        <v>41820.639189814814</v>
      </c>
      <c r="T250" s="11">
        <v>41843.165972222225</v>
      </c>
    </row>
    <row r="251" spans="1:20" ht="30" customHeight="1" x14ac:dyDescent="0.2">
      <c r="A251" s="9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s="13" t="s">
        <v>8315</v>
      </c>
      <c r="R251" t="s">
        <v>8316</v>
      </c>
      <c r="S251" s="11">
        <v>42626.7503125</v>
      </c>
      <c r="T251" s="11">
        <v>42656.7503125</v>
      </c>
    </row>
    <row r="252" spans="1:20" ht="30" customHeight="1" x14ac:dyDescent="0.2">
      <c r="A252" s="9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s="13" t="s">
        <v>8315</v>
      </c>
      <c r="R252" t="s">
        <v>8316</v>
      </c>
      <c r="S252" s="11">
        <v>41821.205636574072</v>
      </c>
      <c r="T252" s="11">
        <v>41852.290972222225</v>
      </c>
    </row>
    <row r="253" spans="1:20" ht="30" customHeight="1" x14ac:dyDescent="0.2">
      <c r="A253" s="9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s="13" t="s">
        <v>8315</v>
      </c>
      <c r="R253" t="s">
        <v>8316</v>
      </c>
      <c r="S253" s="11">
        <v>42016.706678240742</v>
      </c>
      <c r="T253" s="11">
        <v>42047.249305555553</v>
      </c>
    </row>
    <row r="254" spans="1:20" ht="30" customHeight="1" x14ac:dyDescent="0.2">
      <c r="A254" s="9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s="13" t="s">
        <v>8315</v>
      </c>
      <c r="R254" t="s">
        <v>8316</v>
      </c>
      <c r="S254" s="11">
        <v>42011.202581018515</v>
      </c>
      <c r="T254" s="11">
        <v>42038.185416666667</v>
      </c>
    </row>
    <row r="255" spans="1:20" ht="30" customHeight="1" x14ac:dyDescent="0.2">
      <c r="A255" s="9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s="13" t="s">
        <v>8315</v>
      </c>
      <c r="R255" t="s">
        <v>8316</v>
      </c>
      <c r="S255" s="11">
        <v>42643.632858796293</v>
      </c>
      <c r="T255" s="11">
        <v>42672.125</v>
      </c>
    </row>
    <row r="256" spans="1:20" ht="30" customHeight="1" x14ac:dyDescent="0.2">
      <c r="A256" s="9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s="13" t="s">
        <v>8315</v>
      </c>
      <c r="R256" t="s">
        <v>8316</v>
      </c>
      <c r="S256" s="11">
        <v>42179.898472222223</v>
      </c>
      <c r="T256" s="11">
        <v>42195.75</v>
      </c>
    </row>
    <row r="257" spans="1:20" ht="30" customHeight="1" x14ac:dyDescent="0.2">
      <c r="A257" s="9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s="13" t="s">
        <v>8315</v>
      </c>
      <c r="R257" t="s">
        <v>8316</v>
      </c>
      <c r="S257" s="11">
        <v>42575.130057870367</v>
      </c>
      <c r="T257" s="11">
        <v>42605.130057870367</v>
      </c>
    </row>
    <row r="258" spans="1:20" ht="30" customHeight="1" x14ac:dyDescent="0.2">
      <c r="A258" s="9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s="13" t="s">
        <v>8315</v>
      </c>
      <c r="R258" t="s">
        <v>8316</v>
      </c>
      <c r="S258" s="11">
        <v>42420.019097222219</v>
      </c>
      <c r="T258" s="11">
        <v>42479.977430555555</v>
      </c>
    </row>
    <row r="259" spans="1:20" ht="30" customHeight="1" x14ac:dyDescent="0.2">
      <c r="A259" s="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s="13" t="s">
        <v>8315</v>
      </c>
      <c r="R259" t="s">
        <v>8316</v>
      </c>
      <c r="S259" s="11">
        <v>42053.671666666662</v>
      </c>
      <c r="T259" s="11">
        <v>42083.630000000005</v>
      </c>
    </row>
    <row r="260" spans="1:20" ht="30" customHeight="1" x14ac:dyDescent="0.2">
      <c r="A260" s="9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s="13" t="s">
        <v>8315</v>
      </c>
      <c r="R260" t="s">
        <v>8316</v>
      </c>
      <c r="S260" s="11">
        <v>42605.765381944439</v>
      </c>
      <c r="T260" s="11">
        <v>42634.125</v>
      </c>
    </row>
    <row r="261" spans="1:20" ht="30" customHeight="1" x14ac:dyDescent="0.2">
      <c r="A261" s="9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s="13" t="s">
        <v>8315</v>
      </c>
      <c r="R261" t="s">
        <v>8316</v>
      </c>
      <c r="S261" s="11">
        <v>42458.641724537039</v>
      </c>
      <c r="T261" s="11">
        <v>42488.641724537039</v>
      </c>
    </row>
    <row r="262" spans="1:20" ht="30" customHeight="1" x14ac:dyDescent="0.2">
      <c r="A262" s="9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s="13" t="s">
        <v>8315</v>
      </c>
      <c r="R262" t="s">
        <v>8316</v>
      </c>
      <c r="S262" s="11">
        <v>42529.022013888884</v>
      </c>
      <c r="T262" s="11">
        <v>42566.901388888888</v>
      </c>
    </row>
    <row r="263" spans="1:20" ht="30" customHeight="1" x14ac:dyDescent="0.2">
      <c r="A263" s="9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s="13" t="s">
        <v>8315</v>
      </c>
      <c r="R263" t="s">
        <v>8316</v>
      </c>
      <c r="S263" s="11">
        <v>41928.170497685183</v>
      </c>
      <c r="T263" s="11">
        <v>41949.249305555553</v>
      </c>
    </row>
    <row r="264" spans="1:20" ht="30" customHeight="1" x14ac:dyDescent="0.2">
      <c r="A264" s="9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3" t="s">
        <v>8315</v>
      </c>
      <c r="R264" t="s">
        <v>8316</v>
      </c>
      <c r="S264" s="11">
        <v>42062.834444444445</v>
      </c>
      <c r="T264" s="11">
        <v>42083.852083333331</v>
      </c>
    </row>
    <row r="265" spans="1:20" ht="30" customHeight="1" x14ac:dyDescent="0.2">
      <c r="A265" s="9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s="13" t="s">
        <v>8315</v>
      </c>
      <c r="R265" t="s">
        <v>8316</v>
      </c>
      <c r="S265" s="11">
        <v>41921.279976851853</v>
      </c>
      <c r="T265" s="11">
        <v>41939.125</v>
      </c>
    </row>
    <row r="266" spans="1:20" ht="30" customHeight="1" x14ac:dyDescent="0.2">
      <c r="A266" s="9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s="13" t="s">
        <v>8315</v>
      </c>
      <c r="R266" t="s">
        <v>8316</v>
      </c>
      <c r="S266" s="11">
        <v>42128.736608796295</v>
      </c>
      <c r="T266" s="11">
        <v>42141.125</v>
      </c>
    </row>
    <row r="267" spans="1:20" ht="30" customHeight="1" x14ac:dyDescent="0.2">
      <c r="A267" s="9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3" t="s">
        <v>8315</v>
      </c>
      <c r="R267" t="s">
        <v>8316</v>
      </c>
      <c r="S267" s="11">
        <v>42053.916921296302</v>
      </c>
      <c r="T267" s="11">
        <v>42079.875</v>
      </c>
    </row>
    <row r="268" spans="1:20" ht="30" customHeight="1" x14ac:dyDescent="0.2">
      <c r="A268" s="9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s="13" t="s">
        <v>8315</v>
      </c>
      <c r="R268" t="s">
        <v>8316</v>
      </c>
      <c r="S268" s="11">
        <v>42171.317442129628</v>
      </c>
      <c r="T268" s="11">
        <v>42195.875</v>
      </c>
    </row>
    <row r="269" spans="1:20" ht="30" customHeight="1" x14ac:dyDescent="0.2">
      <c r="A269" s="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s="13" t="s">
        <v>8315</v>
      </c>
      <c r="R269" t="s">
        <v>8316</v>
      </c>
      <c r="S269" s="11">
        <v>41793.668761574074</v>
      </c>
      <c r="T269" s="11">
        <v>41823.668761574074</v>
      </c>
    </row>
    <row r="270" spans="1:20" ht="30" customHeight="1" x14ac:dyDescent="0.2">
      <c r="A270" s="9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s="13" t="s">
        <v>8315</v>
      </c>
      <c r="R270" t="s">
        <v>8316</v>
      </c>
      <c r="S270" s="11">
        <v>42506.760405092587</v>
      </c>
      <c r="T270" s="11">
        <v>42536.760405092587</v>
      </c>
    </row>
    <row r="271" spans="1:20" ht="30" customHeight="1" x14ac:dyDescent="0.2">
      <c r="A271" s="9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s="13" t="s">
        <v>8315</v>
      </c>
      <c r="R271" t="s">
        <v>8316</v>
      </c>
      <c r="S271" s="11">
        <v>42372.693055555559</v>
      </c>
      <c r="T271" s="11">
        <v>42402.693055555559</v>
      </c>
    </row>
    <row r="272" spans="1:20" ht="30" customHeight="1" x14ac:dyDescent="0.2">
      <c r="A272" s="9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s="13" t="s">
        <v>8315</v>
      </c>
      <c r="R272" t="s">
        <v>8316</v>
      </c>
      <c r="S272" s="11">
        <v>42126.87501157407</v>
      </c>
      <c r="T272" s="11">
        <v>42158.290972222225</v>
      </c>
    </row>
    <row r="273" spans="1:20" ht="30" customHeight="1" x14ac:dyDescent="0.2">
      <c r="A273" s="9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s="13" t="s">
        <v>8315</v>
      </c>
      <c r="R273" t="s">
        <v>8316</v>
      </c>
      <c r="S273" s="11">
        <v>42087.768055555556</v>
      </c>
      <c r="T273" s="11">
        <v>42111.666666666672</v>
      </c>
    </row>
    <row r="274" spans="1:20" ht="30" customHeight="1" x14ac:dyDescent="0.2">
      <c r="A274" s="9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s="13" t="s">
        <v>8315</v>
      </c>
      <c r="R274" t="s">
        <v>8316</v>
      </c>
      <c r="S274" s="11">
        <v>42443.802361111113</v>
      </c>
      <c r="T274" s="11">
        <v>42473.802361111113</v>
      </c>
    </row>
    <row r="275" spans="1:20" ht="30" customHeight="1" x14ac:dyDescent="0.2">
      <c r="A275" s="9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3" t="s">
        <v>8315</v>
      </c>
      <c r="R275" t="s">
        <v>8316</v>
      </c>
      <c r="S275" s="11">
        <v>42121.249814814815</v>
      </c>
      <c r="T275" s="11">
        <v>42142.249814814815</v>
      </c>
    </row>
    <row r="276" spans="1:20" ht="30" customHeight="1" x14ac:dyDescent="0.2">
      <c r="A276" s="9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s="13" t="s">
        <v>8315</v>
      </c>
      <c r="R276" t="s">
        <v>8316</v>
      </c>
      <c r="S276" s="11">
        <v>42268.009224537032</v>
      </c>
      <c r="T276" s="11">
        <v>42303.009224537032</v>
      </c>
    </row>
    <row r="277" spans="1:20" ht="30" customHeight="1" x14ac:dyDescent="0.2">
      <c r="A277" s="9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s="13" t="s">
        <v>8315</v>
      </c>
      <c r="R277" t="s">
        <v>8316</v>
      </c>
      <c r="S277" s="11">
        <v>41848.866157407407</v>
      </c>
      <c r="T277" s="11">
        <v>41868.21597222222</v>
      </c>
    </row>
    <row r="278" spans="1:20" ht="30" customHeight="1" x14ac:dyDescent="0.2">
      <c r="A278" s="9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s="13" t="s">
        <v>8315</v>
      </c>
      <c r="R278" t="s">
        <v>8316</v>
      </c>
      <c r="S278" s="11">
        <v>42689.214988425927</v>
      </c>
      <c r="T278" s="11">
        <v>42700.25</v>
      </c>
    </row>
    <row r="279" spans="1:20" ht="30" customHeight="1" x14ac:dyDescent="0.2">
      <c r="A279" s="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s="13" t="s">
        <v>8315</v>
      </c>
      <c r="R279" t="s">
        <v>8316</v>
      </c>
      <c r="S279" s="11">
        <v>42584.846828703703</v>
      </c>
      <c r="T279" s="11">
        <v>42624.846828703703</v>
      </c>
    </row>
    <row r="280" spans="1:20" ht="30" customHeight="1" x14ac:dyDescent="0.2">
      <c r="A280" s="9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3" t="s">
        <v>8315</v>
      </c>
      <c r="R280" t="s">
        <v>8316</v>
      </c>
      <c r="S280" s="11">
        <v>42511.741944444439</v>
      </c>
      <c r="T280" s="11">
        <v>42523.916666666672</v>
      </c>
    </row>
    <row r="281" spans="1:20" ht="30" customHeight="1" x14ac:dyDescent="0.2">
      <c r="A281" s="9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s="13" t="s">
        <v>8315</v>
      </c>
      <c r="R281" t="s">
        <v>8316</v>
      </c>
      <c r="S281" s="11">
        <v>42132.036168981482</v>
      </c>
      <c r="T281" s="11">
        <v>42186.290972222225</v>
      </c>
    </row>
    <row r="282" spans="1:20" ht="30" customHeight="1" x14ac:dyDescent="0.2">
      <c r="A282" s="9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s="13" t="s">
        <v>8315</v>
      </c>
      <c r="R282" t="s">
        <v>8316</v>
      </c>
      <c r="S282" s="11">
        <v>42419.91942129629</v>
      </c>
      <c r="T282" s="11">
        <v>42436.207638888889</v>
      </c>
    </row>
    <row r="283" spans="1:20" ht="30" customHeight="1" x14ac:dyDescent="0.2">
      <c r="A283" s="9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s="13" t="s">
        <v>8315</v>
      </c>
      <c r="R283" t="s">
        <v>8316</v>
      </c>
      <c r="S283" s="11">
        <v>42430.839398148149</v>
      </c>
      <c r="T283" s="11">
        <v>42445.165972222225</v>
      </c>
    </row>
    <row r="284" spans="1:20" ht="30" customHeight="1" x14ac:dyDescent="0.2">
      <c r="A284" s="9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s="13" t="s">
        <v>8315</v>
      </c>
      <c r="R284" t="s">
        <v>8316</v>
      </c>
      <c r="S284" s="11">
        <v>42297.748738425929</v>
      </c>
      <c r="T284" s="11">
        <v>42327.790405092594</v>
      </c>
    </row>
    <row r="285" spans="1:20" ht="30" customHeight="1" x14ac:dyDescent="0.2">
      <c r="A285" s="9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3" t="s">
        <v>8315</v>
      </c>
      <c r="R285" t="s">
        <v>8316</v>
      </c>
      <c r="S285" s="11">
        <v>41760.935706018521</v>
      </c>
      <c r="T285" s="11">
        <v>41772.166666666664</v>
      </c>
    </row>
    <row r="286" spans="1:20" ht="30" customHeight="1" x14ac:dyDescent="0.2">
      <c r="A286" s="9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s="13" t="s">
        <v>8315</v>
      </c>
      <c r="R286" t="s">
        <v>8316</v>
      </c>
      <c r="S286" s="11">
        <v>41829.734259259261</v>
      </c>
      <c r="T286" s="11">
        <v>41874.734259259261</v>
      </c>
    </row>
    <row r="287" spans="1:20" ht="30" customHeight="1" x14ac:dyDescent="0.2">
      <c r="A287" s="9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s="13" t="s">
        <v>8315</v>
      </c>
      <c r="R287" t="s">
        <v>8316</v>
      </c>
      <c r="S287" s="11">
        <v>42491.92288194444</v>
      </c>
      <c r="T287" s="11">
        <v>42521.92288194444</v>
      </c>
    </row>
    <row r="288" spans="1:20" ht="30" customHeight="1" x14ac:dyDescent="0.2">
      <c r="A288" s="9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s="13" t="s">
        <v>8315</v>
      </c>
      <c r="R288" t="s">
        <v>8316</v>
      </c>
      <c r="S288" s="11">
        <v>41950.859560185185</v>
      </c>
      <c r="T288" s="11">
        <v>41964.204861111109</v>
      </c>
    </row>
    <row r="289" spans="1:20" ht="30" customHeight="1" x14ac:dyDescent="0.2">
      <c r="A289" s="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s="13" t="s">
        <v>8315</v>
      </c>
      <c r="R289" t="s">
        <v>8316</v>
      </c>
      <c r="S289" s="11">
        <v>41802.62090277778</v>
      </c>
      <c r="T289" s="11">
        <v>41822.62090277778</v>
      </c>
    </row>
    <row r="290" spans="1:20" ht="30" customHeight="1" x14ac:dyDescent="0.2">
      <c r="A290" s="9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s="13" t="s">
        <v>8315</v>
      </c>
      <c r="R290" t="s">
        <v>8316</v>
      </c>
      <c r="S290" s="11">
        <v>41781.096203703702</v>
      </c>
      <c r="T290" s="11">
        <v>41794.207638888889</v>
      </c>
    </row>
    <row r="291" spans="1:20" ht="30" customHeight="1" x14ac:dyDescent="0.2">
      <c r="A291" s="9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s="13" t="s">
        <v>8315</v>
      </c>
      <c r="R291" t="s">
        <v>8316</v>
      </c>
      <c r="S291" s="11">
        <v>42020.846666666665</v>
      </c>
      <c r="T291" s="11">
        <v>42037.207638888889</v>
      </c>
    </row>
    <row r="292" spans="1:20" ht="30" customHeight="1" x14ac:dyDescent="0.2">
      <c r="A292" s="9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3" t="s">
        <v>8315</v>
      </c>
      <c r="R292" t="s">
        <v>8316</v>
      </c>
      <c r="S292" s="11">
        <v>42125.772812499999</v>
      </c>
      <c r="T292" s="11">
        <v>42155.772812499999</v>
      </c>
    </row>
    <row r="293" spans="1:20" ht="30" customHeight="1" x14ac:dyDescent="0.2">
      <c r="A293" s="9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s="13" t="s">
        <v>8315</v>
      </c>
      <c r="R293" t="s">
        <v>8316</v>
      </c>
      <c r="S293" s="11">
        <v>41856.010069444441</v>
      </c>
      <c r="T293" s="11">
        <v>41890.125</v>
      </c>
    </row>
    <row r="294" spans="1:20" ht="30" customHeight="1" x14ac:dyDescent="0.2">
      <c r="A294" s="9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s="13" t="s">
        <v>8315</v>
      </c>
      <c r="R294" t="s">
        <v>8316</v>
      </c>
      <c r="S294" s="11">
        <v>41893.783553240741</v>
      </c>
      <c r="T294" s="11">
        <v>41914.597916666666</v>
      </c>
    </row>
    <row r="295" spans="1:20" ht="30" customHeight="1" x14ac:dyDescent="0.2">
      <c r="A295" s="9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s="13" t="s">
        <v>8315</v>
      </c>
      <c r="R295" t="s">
        <v>8316</v>
      </c>
      <c r="S295" s="11">
        <v>41881.361342592594</v>
      </c>
      <c r="T295" s="11">
        <v>41911.361342592594</v>
      </c>
    </row>
    <row r="296" spans="1:20" ht="30" customHeight="1" x14ac:dyDescent="0.2">
      <c r="A296" s="9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s="13" t="s">
        <v>8315</v>
      </c>
      <c r="R296" t="s">
        <v>8316</v>
      </c>
      <c r="S296" s="11">
        <v>41880.76357638889</v>
      </c>
      <c r="T296" s="11">
        <v>41895.166666666664</v>
      </c>
    </row>
    <row r="297" spans="1:20" ht="30" customHeight="1" x14ac:dyDescent="0.2">
      <c r="A297" s="9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3" t="s">
        <v>8315</v>
      </c>
      <c r="R297" t="s">
        <v>8316</v>
      </c>
      <c r="S297" s="11">
        <v>42214.6956712963</v>
      </c>
      <c r="T297" s="11">
        <v>42225.666666666672</v>
      </c>
    </row>
    <row r="298" spans="1:20" ht="30" customHeight="1" x14ac:dyDescent="0.2">
      <c r="A298" s="9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s="13" t="s">
        <v>8315</v>
      </c>
      <c r="R298" t="s">
        <v>8316</v>
      </c>
      <c r="S298" s="11">
        <v>42460.335312499999</v>
      </c>
      <c r="T298" s="11">
        <v>42488.249305555553</v>
      </c>
    </row>
    <row r="299" spans="1:20" ht="30" customHeight="1" x14ac:dyDescent="0.2">
      <c r="A299" s="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3" t="s">
        <v>8315</v>
      </c>
      <c r="R299" t="s">
        <v>8316</v>
      </c>
      <c r="S299" s="11">
        <v>42167.023206018523</v>
      </c>
      <c r="T299" s="11">
        <v>42196.165972222225</v>
      </c>
    </row>
    <row r="300" spans="1:20" ht="30" customHeight="1" x14ac:dyDescent="0.2">
      <c r="A300" s="9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s="13" t="s">
        <v>8315</v>
      </c>
      <c r="R300" t="s">
        <v>8316</v>
      </c>
      <c r="S300" s="11">
        <v>42177.761782407411</v>
      </c>
      <c r="T300" s="11">
        <v>42198.041666666672</v>
      </c>
    </row>
    <row r="301" spans="1:20" ht="30" customHeight="1" x14ac:dyDescent="0.2">
      <c r="A301" s="9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s="13" t="s">
        <v>8315</v>
      </c>
      <c r="R301" t="s">
        <v>8316</v>
      </c>
      <c r="S301" s="11">
        <v>42521.654328703706</v>
      </c>
      <c r="T301" s="11">
        <v>42551.654328703706</v>
      </c>
    </row>
    <row r="302" spans="1:20" ht="30" customHeight="1" x14ac:dyDescent="0.2">
      <c r="A302" s="9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s="13" t="s">
        <v>8315</v>
      </c>
      <c r="R302" t="s">
        <v>8316</v>
      </c>
      <c r="S302" s="11">
        <v>41884.599849537037</v>
      </c>
      <c r="T302" s="11">
        <v>41900.165972222225</v>
      </c>
    </row>
    <row r="303" spans="1:20" ht="30" customHeight="1" x14ac:dyDescent="0.2">
      <c r="A303" s="9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s="13" t="s">
        <v>8315</v>
      </c>
      <c r="R303" t="s">
        <v>8316</v>
      </c>
      <c r="S303" s="11">
        <v>42289.761192129634</v>
      </c>
      <c r="T303" s="11">
        <v>42319.802858796291</v>
      </c>
    </row>
    <row r="304" spans="1:20" ht="30" customHeight="1" x14ac:dyDescent="0.2">
      <c r="A304" s="9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s="13" t="s">
        <v>8315</v>
      </c>
      <c r="R304" t="s">
        <v>8316</v>
      </c>
      <c r="S304" s="11">
        <v>42243.6252662037</v>
      </c>
      <c r="T304" s="11">
        <v>42278.6252662037</v>
      </c>
    </row>
    <row r="305" spans="1:20" ht="30" customHeight="1" x14ac:dyDescent="0.2">
      <c r="A305" s="9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s="13" t="s">
        <v>8315</v>
      </c>
      <c r="R305" t="s">
        <v>8316</v>
      </c>
      <c r="S305" s="11">
        <v>42600.756041666667</v>
      </c>
      <c r="T305" s="11">
        <v>42621.756041666667</v>
      </c>
    </row>
    <row r="306" spans="1:20" ht="30" customHeight="1" x14ac:dyDescent="0.2">
      <c r="A306" s="9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3" t="s">
        <v>8315</v>
      </c>
      <c r="R306" t="s">
        <v>8316</v>
      </c>
      <c r="S306" s="11">
        <v>41829.599791666667</v>
      </c>
      <c r="T306" s="11">
        <v>41889.599791666667</v>
      </c>
    </row>
    <row r="307" spans="1:20" ht="30" customHeight="1" x14ac:dyDescent="0.2">
      <c r="A307" s="9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s="13" t="s">
        <v>8315</v>
      </c>
      <c r="R307" t="s">
        <v>8316</v>
      </c>
      <c r="S307" s="11">
        <v>42040.831678240742</v>
      </c>
      <c r="T307" s="11">
        <v>42070.831678240742</v>
      </c>
    </row>
    <row r="308" spans="1:20" ht="30" customHeight="1" x14ac:dyDescent="0.2">
      <c r="A308" s="9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s="13" t="s">
        <v>8315</v>
      </c>
      <c r="R308" t="s">
        <v>8316</v>
      </c>
      <c r="S308" s="11">
        <v>42075.807395833333</v>
      </c>
      <c r="T308" s="11">
        <v>42105.807395833333</v>
      </c>
    </row>
    <row r="309" spans="1:20" ht="30" customHeight="1" x14ac:dyDescent="0.2">
      <c r="A309" s="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s="13" t="s">
        <v>8315</v>
      </c>
      <c r="R309" t="s">
        <v>8316</v>
      </c>
      <c r="S309" s="11">
        <v>42073.660694444443</v>
      </c>
      <c r="T309" s="11">
        <v>42095.165972222225</v>
      </c>
    </row>
    <row r="310" spans="1:20" ht="30" customHeight="1" x14ac:dyDescent="0.2">
      <c r="A310" s="9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s="13" t="s">
        <v>8315</v>
      </c>
      <c r="R310" t="s">
        <v>8316</v>
      </c>
      <c r="S310" s="11">
        <v>42480.078715277778</v>
      </c>
      <c r="T310" s="11">
        <v>42504.165972222225</v>
      </c>
    </row>
    <row r="311" spans="1:20" ht="30" customHeight="1" x14ac:dyDescent="0.2">
      <c r="A311" s="9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s="13" t="s">
        <v>8315</v>
      </c>
      <c r="R311" t="s">
        <v>8316</v>
      </c>
      <c r="S311" s="11">
        <v>42411.942291666666</v>
      </c>
      <c r="T311" s="11">
        <v>42434.041666666672</v>
      </c>
    </row>
    <row r="312" spans="1:20" ht="30" customHeight="1" x14ac:dyDescent="0.2">
      <c r="A312" s="9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s="13" t="s">
        <v>8315</v>
      </c>
      <c r="R312" t="s">
        <v>8316</v>
      </c>
      <c r="S312" s="11">
        <v>41753.515856481477</v>
      </c>
      <c r="T312" s="11">
        <v>41781.921527777777</v>
      </c>
    </row>
    <row r="313" spans="1:20" ht="30" customHeight="1" x14ac:dyDescent="0.2">
      <c r="A313" s="9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s="13" t="s">
        <v>8315</v>
      </c>
      <c r="R313" t="s">
        <v>8316</v>
      </c>
      <c r="S313" s="11">
        <v>42196.028703703705</v>
      </c>
      <c r="T313" s="11">
        <v>42228</v>
      </c>
    </row>
    <row r="314" spans="1:20" ht="30" customHeight="1" x14ac:dyDescent="0.2">
      <c r="A314" s="9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s="13" t="s">
        <v>8315</v>
      </c>
      <c r="R314" t="s">
        <v>8316</v>
      </c>
      <c r="S314" s="11">
        <v>42016.050451388888</v>
      </c>
      <c r="T314" s="11">
        <v>42046.708333333328</v>
      </c>
    </row>
    <row r="315" spans="1:20" ht="30" customHeight="1" x14ac:dyDescent="0.2">
      <c r="A315" s="9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s="13" t="s">
        <v>8315</v>
      </c>
      <c r="R315" t="s">
        <v>8316</v>
      </c>
      <c r="S315" s="11">
        <v>41730.276747685188</v>
      </c>
      <c r="T315" s="11">
        <v>41764.276747685188</v>
      </c>
    </row>
    <row r="316" spans="1:20" ht="30" customHeight="1" x14ac:dyDescent="0.2">
      <c r="A316" s="9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s="13" t="s">
        <v>8315</v>
      </c>
      <c r="R316" t="s">
        <v>8316</v>
      </c>
      <c r="S316" s="11">
        <v>42203.680300925931</v>
      </c>
      <c r="T316" s="11">
        <v>42221.774999999994</v>
      </c>
    </row>
    <row r="317" spans="1:20" ht="30" customHeight="1" x14ac:dyDescent="0.2">
      <c r="A317" s="9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s="13" t="s">
        <v>8315</v>
      </c>
      <c r="R317" t="s">
        <v>8316</v>
      </c>
      <c r="S317" s="11">
        <v>41974.743148148147</v>
      </c>
      <c r="T317" s="11">
        <v>42004.743148148147</v>
      </c>
    </row>
    <row r="318" spans="1:20" ht="30" customHeight="1" x14ac:dyDescent="0.2">
      <c r="A318" s="9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s="13" t="s">
        <v>8315</v>
      </c>
      <c r="R318" t="s">
        <v>8316</v>
      </c>
      <c r="S318" s="11">
        <v>41869.740671296298</v>
      </c>
      <c r="T318" s="11">
        <v>41899.740671296298</v>
      </c>
    </row>
    <row r="319" spans="1:20" ht="30" customHeight="1" x14ac:dyDescent="0.2">
      <c r="A319" s="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s="13" t="s">
        <v>8315</v>
      </c>
      <c r="R319" t="s">
        <v>8316</v>
      </c>
      <c r="S319" s="11">
        <v>41982.688611111109</v>
      </c>
      <c r="T319" s="11">
        <v>42012.688611111109</v>
      </c>
    </row>
    <row r="320" spans="1:20" ht="30" customHeight="1" x14ac:dyDescent="0.2">
      <c r="A320" s="9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s="13" t="s">
        <v>8315</v>
      </c>
      <c r="R320" t="s">
        <v>8316</v>
      </c>
      <c r="S320" s="11">
        <v>41976.331979166673</v>
      </c>
      <c r="T320" s="11">
        <v>42004.291666666672</v>
      </c>
    </row>
    <row r="321" spans="1:20" ht="30" customHeight="1" x14ac:dyDescent="0.2">
      <c r="A321" s="9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s="13" t="s">
        <v>8315</v>
      </c>
      <c r="R321" t="s">
        <v>8316</v>
      </c>
      <c r="S321" s="11">
        <v>41926.942685185182</v>
      </c>
      <c r="T321" s="11">
        <v>41956.984351851846</v>
      </c>
    </row>
    <row r="322" spans="1:20" ht="30" customHeight="1" x14ac:dyDescent="0.2">
      <c r="A322" s="9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s="13" t="s">
        <v>8315</v>
      </c>
      <c r="R322" t="s">
        <v>8316</v>
      </c>
      <c r="S322" s="11">
        <v>42561.783877314811</v>
      </c>
      <c r="T322" s="11">
        <v>42593.165972222225</v>
      </c>
    </row>
    <row r="323" spans="1:20" ht="30" customHeight="1" x14ac:dyDescent="0.2">
      <c r="A323" s="9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s="13" t="s">
        <v>8315</v>
      </c>
      <c r="R323" t="s">
        <v>8316</v>
      </c>
      <c r="S323" s="11">
        <v>42649.54923611111</v>
      </c>
      <c r="T323" s="11">
        <v>42709.590902777782</v>
      </c>
    </row>
    <row r="324" spans="1:20" ht="30" customHeight="1" x14ac:dyDescent="0.2">
      <c r="A324" s="9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s="13" t="s">
        <v>8315</v>
      </c>
      <c r="R324" t="s">
        <v>8316</v>
      </c>
      <c r="S324" s="11">
        <v>42093.786840277782</v>
      </c>
      <c r="T324" s="11">
        <v>42120.26944444445</v>
      </c>
    </row>
    <row r="325" spans="1:20" ht="30" customHeight="1" x14ac:dyDescent="0.2">
      <c r="A325" s="9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s="13" t="s">
        <v>8315</v>
      </c>
      <c r="R325" t="s">
        <v>8316</v>
      </c>
      <c r="S325" s="11">
        <v>42026.176180555558</v>
      </c>
      <c r="T325" s="11">
        <v>42064.207638888889</v>
      </c>
    </row>
    <row r="326" spans="1:20" ht="30" customHeight="1" x14ac:dyDescent="0.2">
      <c r="A326" s="9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s="13" t="s">
        <v>8315</v>
      </c>
      <c r="R326" t="s">
        <v>8316</v>
      </c>
      <c r="S326" s="11">
        <v>42451.095856481479</v>
      </c>
      <c r="T326" s="11">
        <v>42465.095856481479</v>
      </c>
    </row>
    <row r="327" spans="1:20" ht="30" customHeight="1" x14ac:dyDescent="0.2">
      <c r="A327" s="9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s="13" t="s">
        <v>8315</v>
      </c>
      <c r="R327" t="s">
        <v>8316</v>
      </c>
      <c r="S327" s="11">
        <v>42418.425983796296</v>
      </c>
      <c r="T327" s="11">
        <v>42478.384317129632</v>
      </c>
    </row>
    <row r="328" spans="1:20" ht="30" customHeight="1" x14ac:dyDescent="0.2">
      <c r="A328" s="9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s="13" t="s">
        <v>8315</v>
      </c>
      <c r="R328" t="s">
        <v>8316</v>
      </c>
      <c r="S328" s="11">
        <v>41964.716319444444</v>
      </c>
      <c r="T328" s="11">
        <v>41994.716319444444</v>
      </c>
    </row>
    <row r="329" spans="1:20" ht="30" customHeight="1" x14ac:dyDescent="0.2">
      <c r="A329" s="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3" t="s">
        <v>8315</v>
      </c>
      <c r="R329" t="s">
        <v>8316</v>
      </c>
      <c r="S329" s="11">
        <v>42576.697569444441</v>
      </c>
      <c r="T329" s="11">
        <v>42636.697569444441</v>
      </c>
    </row>
    <row r="330" spans="1:20" ht="30" customHeight="1" x14ac:dyDescent="0.2">
      <c r="A330" s="9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s="13" t="s">
        <v>8315</v>
      </c>
      <c r="R330" t="s">
        <v>8316</v>
      </c>
      <c r="S330" s="11">
        <v>42125.647534722222</v>
      </c>
      <c r="T330" s="11">
        <v>42150.647534722222</v>
      </c>
    </row>
    <row r="331" spans="1:20" ht="30" customHeight="1" x14ac:dyDescent="0.2">
      <c r="A331" s="9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s="13" t="s">
        <v>8315</v>
      </c>
      <c r="R331" t="s">
        <v>8316</v>
      </c>
      <c r="S331" s="11">
        <v>42003.948425925926</v>
      </c>
      <c r="T331" s="11">
        <v>42028.207638888889</v>
      </c>
    </row>
    <row r="332" spans="1:20" ht="30" customHeight="1" x14ac:dyDescent="0.2">
      <c r="A332" s="9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3" t="s">
        <v>8315</v>
      </c>
      <c r="R332" t="s">
        <v>8316</v>
      </c>
      <c r="S332" s="11">
        <v>41988.829942129625</v>
      </c>
      <c r="T332" s="11">
        <v>42046.207638888889</v>
      </c>
    </row>
    <row r="333" spans="1:20" ht="30" customHeight="1" x14ac:dyDescent="0.2">
      <c r="A333" s="9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s="13" t="s">
        <v>8315</v>
      </c>
      <c r="R333" t="s">
        <v>8316</v>
      </c>
      <c r="S333" s="11">
        <v>41974.898599537039</v>
      </c>
      <c r="T333" s="11">
        <v>42009.851388888885</v>
      </c>
    </row>
    <row r="334" spans="1:20" ht="30" customHeight="1" x14ac:dyDescent="0.2">
      <c r="A334" s="9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s="13" t="s">
        <v>8315</v>
      </c>
      <c r="R334" t="s">
        <v>8316</v>
      </c>
      <c r="S334" s="11">
        <v>42592.066921296297</v>
      </c>
      <c r="T334" s="11">
        <v>42617.066921296297</v>
      </c>
    </row>
    <row r="335" spans="1:20" ht="30" customHeight="1" x14ac:dyDescent="0.2">
      <c r="A335" s="9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s="13" t="s">
        <v>8315</v>
      </c>
      <c r="R335" t="s">
        <v>8316</v>
      </c>
      <c r="S335" s="11">
        <v>42050.008368055554</v>
      </c>
      <c r="T335" s="11">
        <v>42076.290972222225</v>
      </c>
    </row>
    <row r="336" spans="1:20" ht="30" customHeight="1" x14ac:dyDescent="0.2">
      <c r="A336" s="9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s="13" t="s">
        <v>8315</v>
      </c>
      <c r="R336" t="s">
        <v>8316</v>
      </c>
      <c r="S336" s="11">
        <v>42417.585532407407</v>
      </c>
      <c r="T336" s="11">
        <v>42432.249305555553</v>
      </c>
    </row>
    <row r="337" spans="1:20" ht="30" customHeight="1" x14ac:dyDescent="0.2">
      <c r="A337" s="9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s="13" t="s">
        <v>8315</v>
      </c>
      <c r="R337" t="s">
        <v>8316</v>
      </c>
      <c r="S337" s="11">
        <v>41866.79886574074</v>
      </c>
      <c r="T337" s="11">
        <v>41885.207638888889</v>
      </c>
    </row>
    <row r="338" spans="1:20" ht="30" customHeight="1" x14ac:dyDescent="0.2">
      <c r="A338" s="9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s="13" t="s">
        <v>8315</v>
      </c>
      <c r="R338" t="s">
        <v>8316</v>
      </c>
      <c r="S338" s="11">
        <v>42220.79487268519</v>
      </c>
      <c r="T338" s="11">
        <v>42246</v>
      </c>
    </row>
    <row r="339" spans="1:20" ht="30" customHeight="1" x14ac:dyDescent="0.2">
      <c r="A339" s="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s="13" t="s">
        <v>8315</v>
      </c>
      <c r="R339" t="s">
        <v>8316</v>
      </c>
      <c r="S339" s="11">
        <v>42628.849120370374</v>
      </c>
      <c r="T339" s="11">
        <v>42656.849120370374</v>
      </c>
    </row>
    <row r="340" spans="1:20" ht="30" customHeight="1" x14ac:dyDescent="0.2">
      <c r="A340" s="9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s="13" t="s">
        <v>8315</v>
      </c>
      <c r="R340" t="s">
        <v>8316</v>
      </c>
      <c r="S340" s="11">
        <v>42447.894432870366</v>
      </c>
      <c r="T340" s="11">
        <v>42507.894432870366</v>
      </c>
    </row>
    <row r="341" spans="1:20" ht="30" customHeight="1" x14ac:dyDescent="0.2">
      <c r="A341" s="9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s="13" t="s">
        <v>8315</v>
      </c>
      <c r="R341" t="s">
        <v>8316</v>
      </c>
      <c r="S341" s="11">
        <v>42283.864351851851</v>
      </c>
      <c r="T341" s="11">
        <v>42313.906018518523</v>
      </c>
    </row>
    <row r="342" spans="1:20" ht="30" customHeight="1" x14ac:dyDescent="0.2">
      <c r="A342" s="9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s="13" t="s">
        <v>8315</v>
      </c>
      <c r="R342" t="s">
        <v>8316</v>
      </c>
      <c r="S342" s="11">
        <v>42483.015694444446</v>
      </c>
      <c r="T342" s="11">
        <v>42489.290972222225</v>
      </c>
    </row>
    <row r="343" spans="1:20" ht="30" customHeight="1" x14ac:dyDescent="0.2">
      <c r="A343" s="9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s="13" t="s">
        <v>8315</v>
      </c>
      <c r="R343" t="s">
        <v>8316</v>
      </c>
      <c r="S343" s="11">
        <v>41788.58997685185</v>
      </c>
      <c r="T343" s="11">
        <v>41818.58997685185</v>
      </c>
    </row>
    <row r="344" spans="1:20" ht="30" customHeight="1" x14ac:dyDescent="0.2">
      <c r="A344" s="9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s="13" t="s">
        <v>8315</v>
      </c>
      <c r="R344" t="s">
        <v>8316</v>
      </c>
      <c r="S344" s="11">
        <v>42144.041851851856</v>
      </c>
      <c r="T344" s="11">
        <v>42174.041851851856</v>
      </c>
    </row>
    <row r="345" spans="1:20" ht="30" customHeight="1" x14ac:dyDescent="0.2">
      <c r="A345" s="9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s="13" t="s">
        <v>8315</v>
      </c>
      <c r="R345" t="s">
        <v>8316</v>
      </c>
      <c r="S345" s="11">
        <v>42661.132245370376</v>
      </c>
      <c r="T345" s="11">
        <v>42693.916666666672</v>
      </c>
    </row>
    <row r="346" spans="1:20" ht="30" customHeight="1" x14ac:dyDescent="0.2">
      <c r="A346" s="9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s="13" t="s">
        <v>8315</v>
      </c>
      <c r="R346" t="s">
        <v>8316</v>
      </c>
      <c r="S346" s="11">
        <v>42037.938206018516</v>
      </c>
      <c r="T346" s="11">
        <v>42068.166666666672</v>
      </c>
    </row>
    <row r="347" spans="1:20" ht="30" customHeight="1" x14ac:dyDescent="0.2">
      <c r="A347" s="9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s="13" t="s">
        <v>8315</v>
      </c>
      <c r="R347" t="s">
        <v>8316</v>
      </c>
      <c r="S347" s="11">
        <v>42619.935694444444</v>
      </c>
      <c r="T347" s="11">
        <v>42643.875</v>
      </c>
    </row>
    <row r="348" spans="1:20" ht="30" customHeight="1" x14ac:dyDescent="0.2">
      <c r="A348" s="9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s="13" t="s">
        <v>8315</v>
      </c>
      <c r="R348" t="s">
        <v>8316</v>
      </c>
      <c r="S348" s="11">
        <v>41877.221886574072</v>
      </c>
      <c r="T348" s="11">
        <v>41910.140972222223</v>
      </c>
    </row>
    <row r="349" spans="1:20" ht="30" customHeight="1" x14ac:dyDescent="0.2">
      <c r="A349" s="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s="13" t="s">
        <v>8315</v>
      </c>
      <c r="R349" t="s">
        <v>8316</v>
      </c>
      <c r="S349" s="11">
        <v>41828.736921296295</v>
      </c>
      <c r="T349" s="11">
        <v>41846.291666666664</v>
      </c>
    </row>
    <row r="350" spans="1:20" ht="30" customHeight="1" x14ac:dyDescent="0.2">
      <c r="A350" s="9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s="13" t="s">
        <v>8315</v>
      </c>
      <c r="R350" t="s">
        <v>8316</v>
      </c>
      <c r="S350" s="11">
        <v>42545.774189814809</v>
      </c>
      <c r="T350" s="11">
        <v>42605.774189814809</v>
      </c>
    </row>
    <row r="351" spans="1:20" ht="30" customHeight="1" x14ac:dyDescent="0.2">
      <c r="A351" s="9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s="13" t="s">
        <v>8315</v>
      </c>
      <c r="R351" t="s">
        <v>8316</v>
      </c>
      <c r="S351" s="11">
        <v>42460.741747685184</v>
      </c>
      <c r="T351" s="11">
        <v>42511.165972222225</v>
      </c>
    </row>
    <row r="352" spans="1:20" ht="30" customHeight="1" x14ac:dyDescent="0.2">
      <c r="A352" s="9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s="13" t="s">
        <v>8315</v>
      </c>
      <c r="R352" t="s">
        <v>8316</v>
      </c>
      <c r="S352" s="11">
        <v>41887.292187500003</v>
      </c>
      <c r="T352" s="11">
        <v>41917.292187500003</v>
      </c>
    </row>
    <row r="353" spans="1:20" ht="30" customHeight="1" x14ac:dyDescent="0.2">
      <c r="A353" s="9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s="13" t="s">
        <v>8315</v>
      </c>
      <c r="R353" t="s">
        <v>8316</v>
      </c>
      <c r="S353" s="11">
        <v>41828.646319444444</v>
      </c>
      <c r="T353" s="11">
        <v>41861.665972222225</v>
      </c>
    </row>
    <row r="354" spans="1:20" ht="30" customHeight="1" x14ac:dyDescent="0.2">
      <c r="A354" s="9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s="13" t="s">
        <v>8315</v>
      </c>
      <c r="R354" t="s">
        <v>8316</v>
      </c>
      <c r="S354" s="11">
        <v>42173.803217592591</v>
      </c>
      <c r="T354" s="11">
        <v>42203.290972222225</v>
      </c>
    </row>
    <row r="355" spans="1:20" ht="30" customHeight="1" x14ac:dyDescent="0.2">
      <c r="A355" s="9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s="13" t="s">
        <v>8315</v>
      </c>
      <c r="R355" t="s">
        <v>8316</v>
      </c>
      <c r="S355" s="11">
        <v>41775.858564814815</v>
      </c>
      <c r="T355" s="11">
        <v>41822.165972222225</v>
      </c>
    </row>
    <row r="356" spans="1:20" ht="30" customHeight="1" x14ac:dyDescent="0.2">
      <c r="A356" s="9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s="13" t="s">
        <v>8315</v>
      </c>
      <c r="R356" t="s">
        <v>8316</v>
      </c>
      <c r="S356" s="11">
        <v>42055.277199074073</v>
      </c>
      <c r="T356" s="11">
        <v>42082.610416666663</v>
      </c>
    </row>
    <row r="357" spans="1:20" ht="30" customHeight="1" x14ac:dyDescent="0.2">
      <c r="A357" s="9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s="13" t="s">
        <v>8315</v>
      </c>
      <c r="R357" t="s">
        <v>8316</v>
      </c>
      <c r="S357" s="11">
        <v>42447.896666666667</v>
      </c>
      <c r="T357" s="11">
        <v>42470.166666666672</v>
      </c>
    </row>
    <row r="358" spans="1:20" ht="30" customHeight="1" x14ac:dyDescent="0.2">
      <c r="A358" s="9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s="13" t="s">
        <v>8315</v>
      </c>
      <c r="R358" t="s">
        <v>8316</v>
      </c>
      <c r="S358" s="11">
        <v>42523.248715277776</v>
      </c>
      <c r="T358" s="11">
        <v>42537.248715277776</v>
      </c>
    </row>
    <row r="359" spans="1:20" ht="30" customHeight="1" x14ac:dyDescent="0.2">
      <c r="A359" s="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s="13" t="s">
        <v>8315</v>
      </c>
      <c r="R359" t="s">
        <v>8316</v>
      </c>
      <c r="S359" s="11">
        <v>41822.90488425926</v>
      </c>
      <c r="T359" s="11">
        <v>41844.291666666664</v>
      </c>
    </row>
    <row r="360" spans="1:20" ht="30" customHeight="1" x14ac:dyDescent="0.2">
      <c r="A360" s="9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s="13" t="s">
        <v>8315</v>
      </c>
      <c r="R360" t="s">
        <v>8316</v>
      </c>
      <c r="S360" s="11">
        <v>42185.556157407409</v>
      </c>
      <c r="T360" s="11">
        <v>42208.772916666669</v>
      </c>
    </row>
    <row r="361" spans="1:20" ht="30" customHeight="1" x14ac:dyDescent="0.2">
      <c r="A361" s="9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s="13" t="s">
        <v>8315</v>
      </c>
      <c r="R361" t="s">
        <v>8316</v>
      </c>
      <c r="S361" s="11">
        <v>41820.62809027778</v>
      </c>
      <c r="T361" s="11">
        <v>41841.165972222225</v>
      </c>
    </row>
    <row r="362" spans="1:20" ht="30" customHeight="1" x14ac:dyDescent="0.2">
      <c r="A362" s="9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s="13" t="s">
        <v>8315</v>
      </c>
      <c r="R362" t="s">
        <v>8316</v>
      </c>
      <c r="S362" s="11">
        <v>41876.815787037034</v>
      </c>
      <c r="T362" s="11">
        <v>41894.815787037034</v>
      </c>
    </row>
    <row r="363" spans="1:20" ht="30" customHeight="1" x14ac:dyDescent="0.2">
      <c r="A363" s="9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s="13" t="s">
        <v>8315</v>
      </c>
      <c r="R363" t="s">
        <v>8316</v>
      </c>
      <c r="S363" s="11">
        <v>41802.574282407404</v>
      </c>
      <c r="T363" s="11">
        <v>41823.165972222225</v>
      </c>
    </row>
    <row r="364" spans="1:20" ht="30" customHeight="1" x14ac:dyDescent="0.2">
      <c r="A364" s="9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3" t="s">
        <v>8315</v>
      </c>
      <c r="R364" t="s">
        <v>8316</v>
      </c>
      <c r="S364" s="11">
        <v>41786.761354166665</v>
      </c>
      <c r="T364" s="11">
        <v>41821.207638888889</v>
      </c>
    </row>
    <row r="365" spans="1:20" ht="30" customHeight="1" x14ac:dyDescent="0.2">
      <c r="A365" s="9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s="13" t="s">
        <v>8315</v>
      </c>
      <c r="R365" t="s">
        <v>8316</v>
      </c>
      <c r="S365" s="11">
        <v>42627.454097222217</v>
      </c>
      <c r="T365" s="11">
        <v>42648.454097222217</v>
      </c>
    </row>
    <row r="366" spans="1:20" ht="30" customHeight="1" x14ac:dyDescent="0.2">
      <c r="A366" s="9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s="13" t="s">
        <v>8315</v>
      </c>
      <c r="R366" t="s">
        <v>8316</v>
      </c>
      <c r="S366" s="11">
        <v>42374.651504629626</v>
      </c>
      <c r="T366" s="11">
        <v>42384.651504629626</v>
      </c>
    </row>
    <row r="367" spans="1:20" ht="30" customHeight="1" x14ac:dyDescent="0.2">
      <c r="A367" s="9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s="13" t="s">
        <v>8315</v>
      </c>
      <c r="R367" t="s">
        <v>8316</v>
      </c>
      <c r="S367" s="11">
        <v>41772.685393518521</v>
      </c>
      <c r="T367" s="11">
        <v>41806.290972222225</v>
      </c>
    </row>
    <row r="368" spans="1:20" ht="30" customHeight="1" x14ac:dyDescent="0.2">
      <c r="A368" s="9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s="13" t="s">
        <v>8315</v>
      </c>
      <c r="R368" t="s">
        <v>8316</v>
      </c>
      <c r="S368" s="11">
        <v>42633.116851851853</v>
      </c>
      <c r="T368" s="11">
        <v>42663.116851851853</v>
      </c>
    </row>
    <row r="369" spans="1:20" ht="30" customHeight="1" x14ac:dyDescent="0.2">
      <c r="A369" s="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s="13" t="s">
        <v>8315</v>
      </c>
      <c r="R369" t="s">
        <v>8316</v>
      </c>
      <c r="S369" s="11">
        <v>42219.180393518516</v>
      </c>
      <c r="T369" s="11">
        <v>42249.180393518516</v>
      </c>
    </row>
    <row r="370" spans="1:20" ht="30" customHeight="1" x14ac:dyDescent="0.2">
      <c r="A370" s="9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s="13" t="s">
        <v>8315</v>
      </c>
      <c r="R370" t="s">
        <v>8316</v>
      </c>
      <c r="S370" s="11">
        <v>41753.593275462961</v>
      </c>
      <c r="T370" s="11">
        <v>41778.875</v>
      </c>
    </row>
    <row r="371" spans="1:20" ht="30" customHeight="1" x14ac:dyDescent="0.2">
      <c r="A371" s="9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s="13" t="s">
        <v>8315</v>
      </c>
      <c r="R371" t="s">
        <v>8316</v>
      </c>
      <c r="S371" s="11">
        <v>42230.662731481483</v>
      </c>
      <c r="T371" s="11">
        <v>42245.165972222225</v>
      </c>
    </row>
    <row r="372" spans="1:20" ht="30" customHeight="1" x14ac:dyDescent="0.2">
      <c r="A372" s="9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s="13" t="s">
        <v>8315</v>
      </c>
      <c r="R372" t="s">
        <v>8316</v>
      </c>
      <c r="S372" s="11">
        <v>41787.218229166669</v>
      </c>
      <c r="T372" s="11">
        <v>41817.218229166669</v>
      </c>
    </row>
    <row r="373" spans="1:20" ht="30" customHeight="1" x14ac:dyDescent="0.2">
      <c r="A373" s="9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s="13" t="s">
        <v>8315</v>
      </c>
      <c r="R373" t="s">
        <v>8316</v>
      </c>
      <c r="S373" s="11">
        <v>42147.826840277776</v>
      </c>
      <c r="T373" s="11">
        <v>42176.934027777781</v>
      </c>
    </row>
    <row r="374" spans="1:20" ht="30" customHeight="1" x14ac:dyDescent="0.2">
      <c r="A374" s="9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s="13" t="s">
        <v>8315</v>
      </c>
      <c r="R374" t="s">
        <v>8316</v>
      </c>
      <c r="S374" s="11">
        <v>41940.598182870373</v>
      </c>
      <c r="T374" s="11">
        <v>41970.639849537038</v>
      </c>
    </row>
    <row r="375" spans="1:20" ht="30" customHeight="1" x14ac:dyDescent="0.2">
      <c r="A375" s="9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s="13" t="s">
        <v>8315</v>
      </c>
      <c r="R375" t="s">
        <v>8316</v>
      </c>
      <c r="S375" s="11">
        <v>42020.700567129628</v>
      </c>
      <c r="T375" s="11">
        <v>42065.207638888889</v>
      </c>
    </row>
    <row r="376" spans="1:20" ht="30" customHeight="1" x14ac:dyDescent="0.2">
      <c r="A376" s="9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s="13" t="s">
        <v>8315</v>
      </c>
      <c r="R376" t="s">
        <v>8316</v>
      </c>
      <c r="S376" s="11">
        <v>41891.96503472222</v>
      </c>
      <c r="T376" s="11">
        <v>41901</v>
      </c>
    </row>
    <row r="377" spans="1:20" ht="30" customHeight="1" x14ac:dyDescent="0.2">
      <c r="A377" s="9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s="13" t="s">
        <v>8315</v>
      </c>
      <c r="R377" t="s">
        <v>8316</v>
      </c>
      <c r="S377" s="11">
        <v>42490.133877314816</v>
      </c>
      <c r="T377" s="11">
        <v>42527.083333333328</v>
      </c>
    </row>
    <row r="378" spans="1:20" ht="30" customHeight="1" x14ac:dyDescent="0.2">
      <c r="A378" s="9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s="13" t="s">
        <v>8315</v>
      </c>
      <c r="R378" t="s">
        <v>8316</v>
      </c>
      <c r="S378" s="11">
        <v>41995.870486111111</v>
      </c>
      <c r="T378" s="11">
        <v>42015.870486111111</v>
      </c>
    </row>
    <row r="379" spans="1:20" ht="30" customHeight="1" x14ac:dyDescent="0.2">
      <c r="A379" s="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3" t="s">
        <v>8315</v>
      </c>
      <c r="R379" t="s">
        <v>8316</v>
      </c>
      <c r="S379" s="11">
        <v>42401.806562500002</v>
      </c>
      <c r="T379" s="11">
        <v>42431.806562500002</v>
      </c>
    </row>
    <row r="380" spans="1:20" ht="30" customHeight="1" x14ac:dyDescent="0.2">
      <c r="A380" s="9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s="13" t="s">
        <v>8315</v>
      </c>
      <c r="R380" t="s">
        <v>8316</v>
      </c>
      <c r="S380" s="11">
        <v>41897.602037037039</v>
      </c>
      <c r="T380" s="11">
        <v>41927.602037037039</v>
      </c>
    </row>
    <row r="381" spans="1:20" ht="30" customHeight="1" x14ac:dyDescent="0.2">
      <c r="A381" s="9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s="13" t="s">
        <v>8315</v>
      </c>
      <c r="R381" t="s">
        <v>8316</v>
      </c>
      <c r="S381" s="11">
        <v>41882.585648148146</v>
      </c>
      <c r="T381" s="11">
        <v>41912.666666666664</v>
      </c>
    </row>
    <row r="382" spans="1:20" ht="30" customHeight="1" x14ac:dyDescent="0.2">
      <c r="A382" s="9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s="13" t="s">
        <v>8315</v>
      </c>
      <c r="R382" t="s">
        <v>8316</v>
      </c>
      <c r="S382" s="11">
        <v>42556.504490740743</v>
      </c>
      <c r="T382" s="11">
        <v>42595.290972222225</v>
      </c>
    </row>
    <row r="383" spans="1:20" ht="30" customHeight="1" x14ac:dyDescent="0.2">
      <c r="A383" s="9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s="13" t="s">
        <v>8315</v>
      </c>
      <c r="R383" t="s">
        <v>8316</v>
      </c>
      <c r="S383" s="11">
        <v>41792.542986111112</v>
      </c>
      <c r="T383" s="11">
        <v>41813.75</v>
      </c>
    </row>
    <row r="384" spans="1:20" ht="30" customHeight="1" x14ac:dyDescent="0.2">
      <c r="A384" s="9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s="13" t="s">
        <v>8315</v>
      </c>
      <c r="R384" t="s">
        <v>8316</v>
      </c>
      <c r="S384" s="11">
        <v>41879.913761574076</v>
      </c>
      <c r="T384" s="11">
        <v>41894.913761574076</v>
      </c>
    </row>
    <row r="385" spans="1:20" ht="30" customHeight="1" x14ac:dyDescent="0.2">
      <c r="A385" s="9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s="13" t="s">
        <v>8315</v>
      </c>
      <c r="R385" t="s">
        <v>8316</v>
      </c>
      <c r="S385" s="11">
        <v>42552.048356481479</v>
      </c>
      <c r="T385" s="11">
        <v>42573.226388888885</v>
      </c>
    </row>
    <row r="386" spans="1:20" ht="30" customHeight="1" x14ac:dyDescent="0.2">
      <c r="A386" s="9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s="13" t="s">
        <v>8315</v>
      </c>
      <c r="R386" t="s">
        <v>8316</v>
      </c>
      <c r="S386" s="11">
        <v>41810.142199074071</v>
      </c>
      <c r="T386" s="11">
        <v>41824.142199074071</v>
      </c>
    </row>
    <row r="387" spans="1:20" ht="30" customHeight="1" x14ac:dyDescent="0.2">
      <c r="A387" s="9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3" t="s">
        <v>8315</v>
      </c>
      <c r="R387" t="s">
        <v>8316</v>
      </c>
      <c r="S387" s="11">
        <v>42072.576249999998</v>
      </c>
      <c r="T387" s="11">
        <v>42097.576249999998</v>
      </c>
    </row>
    <row r="388" spans="1:20" ht="30" customHeight="1" x14ac:dyDescent="0.2">
      <c r="A388" s="9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s="13" t="s">
        <v>8315</v>
      </c>
      <c r="R388" t="s">
        <v>8316</v>
      </c>
      <c r="S388" s="11">
        <v>41779.724224537036</v>
      </c>
      <c r="T388" s="11">
        <v>41805.666666666664</v>
      </c>
    </row>
    <row r="389" spans="1:20" ht="30" customHeight="1" x14ac:dyDescent="0.2">
      <c r="A389" s="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s="13" t="s">
        <v>8315</v>
      </c>
      <c r="R389" t="s">
        <v>8316</v>
      </c>
      <c r="S389" s="11">
        <v>42134.172071759262</v>
      </c>
      <c r="T389" s="11">
        <v>42155.290972222225</v>
      </c>
    </row>
    <row r="390" spans="1:20" ht="30" customHeight="1" x14ac:dyDescent="0.2">
      <c r="A390" s="9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s="13" t="s">
        <v>8315</v>
      </c>
      <c r="R390" t="s">
        <v>8316</v>
      </c>
      <c r="S390" s="11">
        <v>42505.738032407404</v>
      </c>
      <c r="T390" s="11">
        <v>42525.738032407404</v>
      </c>
    </row>
    <row r="391" spans="1:20" ht="30" customHeight="1" x14ac:dyDescent="0.2">
      <c r="A391" s="9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s="13" t="s">
        <v>8315</v>
      </c>
      <c r="R391" t="s">
        <v>8316</v>
      </c>
      <c r="S391" s="11">
        <v>42118.556331018524</v>
      </c>
      <c r="T391" s="11">
        <v>42150.165972222225</v>
      </c>
    </row>
    <row r="392" spans="1:20" ht="30" customHeight="1" x14ac:dyDescent="0.2">
      <c r="A392" s="9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s="13" t="s">
        <v>8315</v>
      </c>
      <c r="R392" t="s">
        <v>8316</v>
      </c>
      <c r="S392" s="11">
        <v>42360.887835648144</v>
      </c>
      <c r="T392" s="11">
        <v>42390.887835648144</v>
      </c>
    </row>
    <row r="393" spans="1:20" ht="30" customHeight="1" x14ac:dyDescent="0.2">
      <c r="A393" s="9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s="13" t="s">
        <v>8315</v>
      </c>
      <c r="R393" t="s">
        <v>8316</v>
      </c>
      <c r="S393" s="11">
        <v>42165.993125000001</v>
      </c>
      <c r="T393" s="11">
        <v>42187.993125000001</v>
      </c>
    </row>
    <row r="394" spans="1:20" ht="30" customHeight="1" x14ac:dyDescent="0.2">
      <c r="A394" s="9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s="13" t="s">
        <v>8315</v>
      </c>
      <c r="R394" t="s">
        <v>8316</v>
      </c>
      <c r="S394" s="11">
        <v>41927.936157407406</v>
      </c>
      <c r="T394" s="11">
        <v>41948.977824074071</v>
      </c>
    </row>
    <row r="395" spans="1:20" ht="30" customHeight="1" x14ac:dyDescent="0.2">
      <c r="A395" s="9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s="13" t="s">
        <v>8315</v>
      </c>
      <c r="R395" t="s">
        <v>8316</v>
      </c>
      <c r="S395" s="11">
        <v>42462.140868055561</v>
      </c>
      <c r="T395" s="11">
        <v>42489.875</v>
      </c>
    </row>
    <row r="396" spans="1:20" ht="30" customHeight="1" x14ac:dyDescent="0.2">
      <c r="A396" s="9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s="13" t="s">
        <v>8315</v>
      </c>
      <c r="R396" t="s">
        <v>8316</v>
      </c>
      <c r="S396" s="11">
        <v>42632.348310185189</v>
      </c>
      <c r="T396" s="11">
        <v>42663.204861111109</v>
      </c>
    </row>
    <row r="397" spans="1:20" ht="30" customHeight="1" x14ac:dyDescent="0.2">
      <c r="A397" s="9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s="13" t="s">
        <v>8315</v>
      </c>
      <c r="R397" t="s">
        <v>8316</v>
      </c>
      <c r="S397" s="11">
        <v>42054.849050925928</v>
      </c>
      <c r="T397" s="11">
        <v>42084.807384259257</v>
      </c>
    </row>
    <row r="398" spans="1:20" ht="30" customHeight="1" x14ac:dyDescent="0.2">
      <c r="A398" s="9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s="13" t="s">
        <v>8315</v>
      </c>
      <c r="R398" t="s">
        <v>8316</v>
      </c>
      <c r="S398" s="11">
        <v>42497.275706018518</v>
      </c>
      <c r="T398" s="11">
        <v>42535.904861111107</v>
      </c>
    </row>
    <row r="399" spans="1:20" ht="30" customHeight="1" x14ac:dyDescent="0.2">
      <c r="A399" s="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s="13" t="s">
        <v>8315</v>
      </c>
      <c r="R399" t="s">
        <v>8316</v>
      </c>
      <c r="S399" s="11">
        <v>42058.904074074075</v>
      </c>
      <c r="T399" s="11">
        <v>42095.165972222225</v>
      </c>
    </row>
    <row r="400" spans="1:20" ht="30" customHeight="1" x14ac:dyDescent="0.2">
      <c r="A400" s="9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s="13" t="s">
        <v>8315</v>
      </c>
      <c r="R400" t="s">
        <v>8316</v>
      </c>
      <c r="S400" s="11">
        <v>41807.690081018518</v>
      </c>
      <c r="T400" s="11">
        <v>41837.690081018518</v>
      </c>
    </row>
    <row r="401" spans="1:20" ht="30" customHeight="1" x14ac:dyDescent="0.2">
      <c r="A401" s="9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s="13" t="s">
        <v>8315</v>
      </c>
      <c r="R401" t="s">
        <v>8316</v>
      </c>
      <c r="S401" s="11">
        <v>42284.69694444444</v>
      </c>
      <c r="T401" s="11">
        <v>42301.165972222225</v>
      </c>
    </row>
    <row r="402" spans="1:20" ht="30" customHeight="1" x14ac:dyDescent="0.2">
      <c r="A402" s="9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s="13" t="s">
        <v>8315</v>
      </c>
      <c r="R402" t="s">
        <v>8316</v>
      </c>
      <c r="S402" s="11">
        <v>42045.84238425926</v>
      </c>
      <c r="T402" s="11">
        <v>42075.800717592589</v>
      </c>
    </row>
    <row r="403" spans="1:20" ht="30" customHeight="1" x14ac:dyDescent="0.2">
      <c r="A403" s="9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s="13" t="s">
        <v>8315</v>
      </c>
      <c r="R403" t="s">
        <v>8316</v>
      </c>
      <c r="S403" s="11">
        <v>42184.209537037037</v>
      </c>
      <c r="T403" s="11">
        <v>42202.876388888893</v>
      </c>
    </row>
    <row r="404" spans="1:20" ht="30" customHeight="1" x14ac:dyDescent="0.2">
      <c r="A404" s="9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3" t="s">
        <v>8315</v>
      </c>
      <c r="R404" t="s">
        <v>8316</v>
      </c>
      <c r="S404" s="11">
        <v>42341.180636574078</v>
      </c>
      <c r="T404" s="11">
        <v>42373.180636574078</v>
      </c>
    </row>
    <row r="405" spans="1:20" ht="30" customHeight="1" x14ac:dyDescent="0.2">
      <c r="A405" s="9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s="13" t="s">
        <v>8315</v>
      </c>
      <c r="R405" t="s">
        <v>8316</v>
      </c>
      <c r="S405" s="11">
        <v>42170.910231481481</v>
      </c>
      <c r="T405" s="11">
        <v>42205.165972222225</v>
      </c>
    </row>
    <row r="406" spans="1:20" ht="30" customHeight="1" x14ac:dyDescent="0.2">
      <c r="A406" s="9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s="13" t="s">
        <v>8315</v>
      </c>
      <c r="R406" t="s">
        <v>8316</v>
      </c>
      <c r="S406" s="11">
        <v>42151.069606481484</v>
      </c>
      <c r="T406" s="11">
        <v>42172.069606481484</v>
      </c>
    </row>
    <row r="407" spans="1:20" ht="30" customHeight="1" x14ac:dyDescent="0.2">
      <c r="A407" s="9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s="13" t="s">
        <v>8315</v>
      </c>
      <c r="R407" t="s">
        <v>8316</v>
      </c>
      <c r="S407" s="11">
        <v>41944.527627314819</v>
      </c>
      <c r="T407" s="11">
        <v>42004.569293981483</v>
      </c>
    </row>
    <row r="408" spans="1:20" ht="30" customHeight="1" x14ac:dyDescent="0.2">
      <c r="A408" s="9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s="13" t="s">
        <v>8315</v>
      </c>
      <c r="R408" t="s">
        <v>8316</v>
      </c>
      <c r="S408" s="11">
        <v>42593.865405092598</v>
      </c>
      <c r="T408" s="11">
        <v>42613.865405092598</v>
      </c>
    </row>
    <row r="409" spans="1:20" ht="30" customHeight="1" x14ac:dyDescent="0.2">
      <c r="A409" s="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s="13" t="s">
        <v>8315</v>
      </c>
      <c r="R409" t="s">
        <v>8316</v>
      </c>
      <c r="S409" s="11">
        <v>42503.740868055553</v>
      </c>
      <c r="T409" s="11">
        <v>42517.740868055553</v>
      </c>
    </row>
    <row r="410" spans="1:20" ht="30" customHeight="1" x14ac:dyDescent="0.2">
      <c r="A410" s="9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s="13" t="s">
        <v>8315</v>
      </c>
      <c r="R410" t="s">
        <v>8316</v>
      </c>
      <c r="S410" s="11">
        <v>41927.848900462966</v>
      </c>
      <c r="T410" s="11">
        <v>41948.890567129631</v>
      </c>
    </row>
    <row r="411" spans="1:20" ht="30" customHeight="1" x14ac:dyDescent="0.2">
      <c r="A411" s="9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s="13" t="s">
        <v>8315</v>
      </c>
      <c r="R411" t="s">
        <v>8316</v>
      </c>
      <c r="S411" s="11">
        <v>42375.114988425921</v>
      </c>
      <c r="T411" s="11">
        <v>42420.114988425921</v>
      </c>
    </row>
    <row r="412" spans="1:20" ht="30" customHeight="1" x14ac:dyDescent="0.2">
      <c r="A412" s="9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3" t="s">
        <v>8315</v>
      </c>
      <c r="R412" t="s">
        <v>8316</v>
      </c>
      <c r="S412" s="11">
        <v>42553.926527777774</v>
      </c>
      <c r="T412" s="11">
        <v>42585.172916666663</v>
      </c>
    </row>
    <row r="413" spans="1:20" ht="30" customHeight="1" x14ac:dyDescent="0.2">
      <c r="A413" s="9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s="13" t="s">
        <v>8315</v>
      </c>
      <c r="R413" t="s">
        <v>8316</v>
      </c>
      <c r="S413" s="11">
        <v>42155.142638888887</v>
      </c>
      <c r="T413" s="11">
        <v>42215.142638888887</v>
      </c>
    </row>
  </sheetData>
  <conditionalFormatting sqref="F1:F413">
    <cfRule type="containsText" dxfId="6" priority="4" operator="containsText" text="successful">
      <formula>NOT(ISERROR(SEARCH("successful",F1)))</formula>
    </cfRule>
    <cfRule type="containsText" dxfId="5" priority="5" operator="containsText" text="live">
      <formula>NOT(ISERROR(SEARCH("live",F1)))</formula>
    </cfRule>
    <cfRule type="containsText" dxfId="4" priority="6" operator="containsText" text="canceled">
      <formula>NOT(ISERROR(SEARCH("canceled",F1)))</formula>
    </cfRule>
    <cfRule type="containsText" dxfId="3" priority="7" operator="containsText" text="failed">
      <formula>NOT(ISERROR(SEARCH("failed",F1)))</formula>
    </cfRule>
    <cfRule type="containsText" dxfId="2" priority="8" operator="containsText" text="successful">
      <formula>NOT(ISERROR(SEARCH("successful",F1)))</formula>
    </cfRule>
    <cfRule type="containsText" dxfId="1" priority="9" operator="containsText" text="live">
      <formula>NOT(ISERROR(SEARCH("live",F1)))</formula>
    </cfRule>
  </conditionalFormatting>
  <conditionalFormatting sqref="O2:O413 O1:P1 R1:T1">
    <cfRule type="colorScale" priority="1">
      <colorScale>
        <cfvo type="percent" val="0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num" val="0"/>
        <cfvo type="num" val="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A431D-F6A0-AB4A-B9D7-EB5FC0827D99}">
  <dimension ref="A1:K11"/>
  <sheetViews>
    <sheetView workbookViewId="0">
      <selection activeCell="L8" sqref="L8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11" x14ac:dyDescent="0.2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11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11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11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11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11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  <row r="11" spans="1:11" x14ac:dyDescent="0.2">
      <c r="K11">
        <v>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EED05-07E2-5940-A032-A184A9E81E02}">
  <dimension ref="A1:E1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8358</v>
      </c>
      <c r="B1" t="s">
        <v>8317</v>
      </c>
    </row>
    <row r="3" spans="1:5" x14ac:dyDescent="0.2">
      <c r="A3" s="14" t="s">
        <v>8363</v>
      </c>
      <c r="B3" s="14" t="s">
        <v>8360</v>
      </c>
    </row>
    <row r="4" spans="1:5" x14ac:dyDescent="0.2">
      <c r="A4" s="14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">
      <c r="A5" s="17" t="s">
        <v>8373</v>
      </c>
      <c r="B5" s="9">
        <v>17</v>
      </c>
      <c r="C5" s="9">
        <v>23</v>
      </c>
      <c r="D5" s="9">
        <v>9</v>
      </c>
      <c r="E5" s="9">
        <v>49</v>
      </c>
    </row>
    <row r="6" spans="1:5" x14ac:dyDescent="0.2">
      <c r="A6" s="17" t="s">
        <v>8374</v>
      </c>
      <c r="B6" s="9">
        <v>13</v>
      </c>
      <c r="C6" s="9">
        <v>14</v>
      </c>
      <c r="D6" s="9">
        <v>20</v>
      </c>
      <c r="E6" s="9">
        <v>47</v>
      </c>
    </row>
    <row r="7" spans="1:5" x14ac:dyDescent="0.2">
      <c r="A7" s="17" t="s">
        <v>8375</v>
      </c>
      <c r="B7" s="9">
        <v>12</v>
      </c>
      <c r="C7" s="9">
        <v>13</v>
      </c>
      <c r="D7" s="9">
        <v>17</v>
      </c>
      <c r="E7" s="9">
        <v>42</v>
      </c>
    </row>
    <row r="8" spans="1:5" x14ac:dyDescent="0.2">
      <c r="A8" s="17" t="s">
        <v>8376</v>
      </c>
      <c r="B8" s="9">
        <v>11</v>
      </c>
      <c r="C8" s="9">
        <v>7</v>
      </c>
      <c r="D8" s="9">
        <v>26</v>
      </c>
      <c r="E8" s="9">
        <v>44</v>
      </c>
    </row>
    <row r="9" spans="1:5" x14ac:dyDescent="0.2">
      <c r="A9" s="17" t="s">
        <v>8367</v>
      </c>
      <c r="B9" s="9">
        <v>11</v>
      </c>
      <c r="C9" s="9">
        <v>11</v>
      </c>
      <c r="D9" s="9">
        <v>14</v>
      </c>
      <c r="E9" s="9">
        <v>36</v>
      </c>
    </row>
    <row r="10" spans="1:5" x14ac:dyDescent="0.2">
      <c r="A10" s="17" t="s">
        <v>8377</v>
      </c>
      <c r="B10" s="9">
        <v>17</v>
      </c>
      <c r="C10" s="9">
        <v>22</v>
      </c>
      <c r="D10" s="9">
        <v>17</v>
      </c>
      <c r="E10" s="9">
        <v>56</v>
      </c>
    </row>
    <row r="11" spans="1:5" x14ac:dyDescent="0.2">
      <c r="A11" s="17" t="s">
        <v>8368</v>
      </c>
      <c r="B11" s="9">
        <v>18</v>
      </c>
      <c r="C11" s="9">
        <v>17</v>
      </c>
      <c r="D11" s="9">
        <v>18</v>
      </c>
      <c r="E11" s="9">
        <v>53</v>
      </c>
    </row>
    <row r="12" spans="1:5" x14ac:dyDescent="0.2">
      <c r="A12" s="17" t="s">
        <v>8369</v>
      </c>
      <c r="B12" s="9">
        <v>12</v>
      </c>
      <c r="C12" s="9">
        <v>14</v>
      </c>
      <c r="D12" s="9">
        <v>18</v>
      </c>
      <c r="E12" s="9">
        <v>44</v>
      </c>
    </row>
    <row r="13" spans="1:5" x14ac:dyDescent="0.2">
      <c r="A13" s="17" t="s">
        <v>8370</v>
      </c>
      <c r="B13" s="9">
        <v>13</v>
      </c>
      <c r="C13" s="9">
        <v>24</v>
      </c>
      <c r="D13" s="9">
        <v>15</v>
      </c>
      <c r="E13" s="9">
        <v>52</v>
      </c>
    </row>
    <row r="14" spans="1:5" x14ac:dyDescent="0.2">
      <c r="A14" s="17" t="s">
        <v>8371</v>
      </c>
      <c r="B14" s="9">
        <v>12</v>
      </c>
      <c r="C14" s="9">
        <v>23</v>
      </c>
      <c r="D14" s="9">
        <v>20</v>
      </c>
      <c r="E14" s="9">
        <v>55</v>
      </c>
    </row>
    <row r="15" spans="1:5" x14ac:dyDescent="0.2">
      <c r="A15" s="17" t="s">
        <v>8372</v>
      </c>
      <c r="B15" s="9">
        <v>26</v>
      </c>
      <c r="C15" s="9">
        <v>23</v>
      </c>
      <c r="D15" s="9">
        <v>24</v>
      </c>
      <c r="E15" s="9">
        <v>73</v>
      </c>
    </row>
    <row r="16" spans="1:5" x14ac:dyDescent="0.2">
      <c r="A16" s="17" t="s">
        <v>8378</v>
      </c>
      <c r="B16" s="9">
        <v>16</v>
      </c>
      <c r="C16" s="9">
        <v>22</v>
      </c>
      <c r="D16" s="9">
        <v>11</v>
      </c>
      <c r="E16" s="9">
        <v>49</v>
      </c>
    </row>
    <row r="17" spans="1:5" x14ac:dyDescent="0.2">
      <c r="A17" s="17" t="s">
        <v>8361</v>
      </c>
      <c r="B17" s="9">
        <v>178</v>
      </c>
      <c r="C17" s="9">
        <v>213</v>
      </c>
      <c r="D17" s="9">
        <v>209</v>
      </c>
      <c r="E17" s="9">
        <v>600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03F21-4848-AD45-9B4E-A24D1B8FF6D3}">
  <dimension ref="A1:E7"/>
  <sheetViews>
    <sheetView workbookViewId="0">
      <selection activeCell="W33" sqref="W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8364</v>
      </c>
    </row>
    <row r="2" spans="1:5" x14ac:dyDescent="0.2">
      <c r="A2" s="14" t="s">
        <v>8358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5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conditionalFormatting sqref="I6">
    <cfRule type="containsText" dxfId="0" priority="1" operator="containsText" text="succesful">
      <formula>NOT(ISERROR(SEARCH("succesful",I6)))</formula>
    </cfRule>
  </conditionalFormatting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569E1-32BF-3947-B30D-E087E68E6864}">
  <dimension ref="A1:F6"/>
  <sheetViews>
    <sheetView workbookViewId="0">
      <selection activeCell="T26" sqref="T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4" t="s">
        <v>8222</v>
      </c>
      <c r="B1" t="s">
        <v>8364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">
      <c r="A6" s="15" t="s">
        <v>8361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Statistical Analysis Wearable</vt:lpstr>
      <vt:lpstr>Cancelled U.S. Wearable</vt:lpstr>
      <vt:lpstr>Failed U.S. Kickstart Wearable</vt:lpstr>
      <vt:lpstr>Successful U.S Wearable</vt:lpstr>
      <vt:lpstr>Statistical Analysis Play</vt:lpstr>
      <vt:lpstr>Failed U.S. Kickstarters</vt:lpstr>
      <vt:lpstr>Successful U.S. Kickstarters</vt:lpstr>
      <vt:lpstr>Edinburgh Research</vt:lpstr>
      <vt:lpstr>Outcomes Based on Launch Date</vt:lpstr>
      <vt:lpstr>Subcategory Statistics</vt:lpstr>
      <vt:lpstr>Parent Company Outcomes</vt:lpstr>
      <vt:lpstr>Statistical Analysis 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Shou-Wei Fan</cp:lastModifiedBy>
  <dcterms:created xsi:type="dcterms:W3CDTF">2017-04-20T15:17:24Z</dcterms:created>
  <dcterms:modified xsi:type="dcterms:W3CDTF">2020-07-12T20:14:46Z</dcterms:modified>
</cp:coreProperties>
</file>