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7" i="1" l="1"/>
  <c r="D38" i="1"/>
  <c r="D39" i="1"/>
  <c r="D36" i="1"/>
  <c r="B30" i="1"/>
  <c r="B28" i="1"/>
  <c r="C39" i="1"/>
  <c r="C38" i="1"/>
  <c r="C37" i="1"/>
  <c r="C36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D28" i="1" s="1"/>
  <c r="C29" i="1"/>
  <c r="C30" i="1"/>
  <c r="C31" i="1"/>
  <c r="C3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9" i="1"/>
  <c r="B31" i="1"/>
  <c r="B32" i="1"/>
  <c r="B3" i="1"/>
</calcChain>
</file>

<file path=xl/sharedStrings.xml><?xml version="1.0" encoding="utf-8"?>
<sst xmlns="http://schemas.openxmlformats.org/spreadsheetml/2006/main" count="9" uniqueCount="9">
  <si>
    <t>f(Hz)</t>
  </si>
  <si>
    <t>Ω</t>
  </si>
  <si>
    <r>
      <t>A(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</si>
  <si>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A(</t>
    </r>
    <r>
      <rPr>
        <sz val="11"/>
        <color theme="1"/>
        <rFont val="Calibri"/>
        <family val="2"/>
      </rPr>
      <t>Ω) in dB</t>
    </r>
  </si>
  <si>
    <t>Phase</t>
  </si>
  <si>
    <t>f</t>
  </si>
  <si>
    <t>Vpp</t>
  </si>
  <si>
    <t>time shift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</si>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</sst>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A(Ω) in dB</c:v>
                </c:pt>
              </c:strCache>
            </c:strRef>
          </c:tx>
          <c:xVal>
            <c:numRef>
              <c:f>Sheet1!$A$3:$A$32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Sheet1!$D$3:$D$32</c:f>
              <c:numCache>
                <c:formatCode>General</c:formatCode>
                <c:ptCount val="30"/>
                <c:pt idx="0">
                  <c:v>-9.0274655121099587E-3</c:v>
                </c:pt>
                <c:pt idx="1">
                  <c:v>-3.5997815499040853E-2</c:v>
                </c:pt>
                <c:pt idx="2">
                  <c:v>-8.0579504803078308E-2</c:v>
                </c:pt>
                <c:pt idx="3">
                  <c:v>-0.14223488255996802</c:v>
                </c:pt>
                <c:pt idx="4">
                  <c:v>-0.22024126777728872</c:v>
                </c:pt>
                <c:pt idx="5">
                  <c:v>-0.31371802260334503</c:v>
                </c:pt>
                <c:pt idx="6">
                  <c:v>-0.42165759244327589</c:v>
                </c:pt>
                <c:pt idx="7">
                  <c:v>-0.54295838350295844</c:v>
                </c:pt>
                <c:pt idx="8">
                  <c:v>-0.6764574777799276</c:v>
                </c:pt>
                <c:pt idx="9">
                  <c:v>-0.82096149087636094</c:v>
                </c:pt>
                <c:pt idx="10">
                  <c:v>-0.97527429011166977</c:v>
                </c:pt>
                <c:pt idx="11">
                  <c:v>-1.1382207390646852</c:v>
                </c:pt>
                <c:pt idx="12">
                  <c:v>-1.3086660610008527</c:v>
                </c:pt>
                <c:pt idx="13">
                  <c:v>-1.4855307768386607</c:v>
                </c:pt>
                <c:pt idx="14">
                  <c:v>-1.6678014519804527</c:v>
                </c:pt>
                <c:pt idx="15">
                  <c:v>-1.8545376758334042</c:v>
                </c:pt>
                <c:pt idx="16">
                  <c:v>-2.0448758055971363</c:v>
                </c:pt>
                <c:pt idx="17">
                  <c:v>-2.2380300463065135</c:v>
                </c:pt>
                <c:pt idx="18">
                  <c:v>-2.4332914292436127</c:v>
                </c:pt>
                <c:pt idx="19">
                  <c:v>-2.6300252072445591</c:v>
                </c:pt>
                <c:pt idx="20">
                  <c:v>-2.8276671223705518</c:v>
                </c:pt>
                <c:pt idx="21">
                  <c:v>-3.0257189300132343</c:v>
                </c:pt>
                <c:pt idx="22">
                  <c:v>-3.2237434917069989</c:v>
                </c:pt>
                <c:pt idx="23">
                  <c:v>-3.4213596818623988</c:v>
                </c:pt>
                <c:pt idx="24">
                  <c:v>-3.6182372942052945</c:v>
                </c:pt>
                <c:pt idx="25">
                  <c:v>-3.814092083142357</c:v>
                </c:pt>
                <c:pt idx="26">
                  <c:v>-4.0086810336872567</c:v>
                </c:pt>
                <c:pt idx="27">
                  <c:v>-4.2017979203914111</c:v>
                </c:pt>
                <c:pt idx="28">
                  <c:v>-4.3932691899735214</c:v>
                </c:pt>
                <c:pt idx="29">
                  <c:v>-4.5829501829283172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9680"/>
        <c:axId val="44361216"/>
      </c:scatterChart>
      <c:valAx>
        <c:axId val="443596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361216"/>
        <c:crosses val="autoZero"/>
        <c:crossBetween val="midCat"/>
      </c:valAx>
      <c:valAx>
        <c:axId val="4436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59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Phase</c:v>
                </c:pt>
              </c:strCache>
            </c:strRef>
          </c:tx>
          <c:xVal>
            <c:numRef>
              <c:f>Sheet1!$A$3:$A$32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Sheet1!$E$3:$E$32</c:f>
              <c:numCache>
                <c:formatCode>General</c:formatCode>
                <c:ptCount val="30"/>
                <c:pt idx="0">
                  <c:v>-4.5584325374845962E-2</c:v>
                </c:pt>
                <c:pt idx="1">
                  <c:v>-9.0979992053779393E-2</c:v>
                </c:pt>
                <c:pt idx="2">
                  <c:v>-0.13600298452359222</c:v>
                </c:pt>
                <c:pt idx="3">
                  <c:v>-0.18047829160592821</c:v>
                </c:pt>
                <c:pt idx="4">
                  <c:v>-0.22424373499586969</c:v>
                </c:pt>
                <c:pt idx="5">
                  <c:v>-0.26715307197700244</c:v>
                </c:pt>
                <c:pt idx="6">
                  <c:v>-0.30907825274621026</c:v>
                </c:pt>
                <c:pt idx="7">
                  <c:v>-0.34991079121502078</c:v>
                </c:pt>
                <c:pt idx="8">
                  <c:v>-0.38956228056770476</c:v>
                </c:pt>
                <c:pt idx="9">
                  <c:v>-0.4279641430826277</c:v>
                </c:pt>
                <c:pt idx="10">
                  <c:v>-0.46506674326583103</c:v>
                </c:pt>
                <c:pt idx="11">
                  <c:v>-0.50083801339589173</c:v>
                </c:pt>
                <c:pt idx="12">
                  <c:v>-0.5352617432673783</c:v>
                </c:pt>
                <c:pt idx="13">
                  <c:v>-0.56833567518605277</c:v>
                </c:pt>
                <c:pt idx="14">
                  <c:v>-0.60006952571757333</c:v>
                </c:pt>
                <c:pt idx="15">
                  <c:v>-0.63048303168965691</c:v>
                </c:pt>
                <c:pt idx="16">
                  <c:v>-0.65960409306294687</c:v>
                </c:pt>
                <c:pt idx="17">
                  <c:v>-0.68746706205569252</c:v>
                </c:pt>
                <c:pt idx="18">
                  <c:v>-0.71411120785748172</c:v>
                </c:pt>
                <c:pt idx="19">
                  <c:v>-0.73957937007800978</c:v>
                </c:pt>
                <c:pt idx="20">
                  <c:v>-0.76391680180926402</c:v>
                </c:pt>
                <c:pt idx="21">
                  <c:v>-0.78717019449902093</c:v>
                </c:pt>
                <c:pt idx="22">
                  <c:v>-0.80938687119702479</c:v>
                </c:pt>
                <c:pt idx="23">
                  <c:v>-0.83061413152864239</c:v>
                </c:pt>
                <c:pt idx="24">
                  <c:v>-0.85089873037910813</c:v>
                </c:pt>
                <c:pt idx="25">
                  <c:v>-0.87028647220915323</c:v>
                </c:pt>
                <c:pt idx="26">
                  <c:v>-0.88882190373557757</c:v>
                </c:pt>
                <c:pt idx="27">
                  <c:v>-0.90654808905808237</c:v>
                </c:pt>
                <c:pt idx="28">
                  <c:v>-0.92350645294269595</c:v>
                </c:pt>
                <c:pt idx="29">
                  <c:v>-0.9397366797018466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95008"/>
        <c:axId val="66796544"/>
      </c:scatterChart>
      <c:valAx>
        <c:axId val="667950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96544"/>
        <c:crosses val="autoZero"/>
        <c:crossBetween val="midCat"/>
      </c:valAx>
      <c:valAx>
        <c:axId val="6679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95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2</xdr:row>
      <xdr:rowOff>61911</xdr:rowOff>
    </xdr:from>
    <xdr:to>
      <xdr:col>17</xdr:col>
      <xdr:colOff>400050</xdr:colOff>
      <xdr:row>24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438151</xdr:colOff>
      <xdr:row>26</xdr:row>
      <xdr:rowOff>57150</xdr:rowOff>
    </xdr:from>
    <xdr:to>
      <xdr:col>16</xdr:col>
      <xdr:colOff>485775</xdr:colOff>
      <xdr:row>48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abSelected="1" topLeftCell="A31" workbookViewId="0">
      <selection activeCell="D47" sqref="D47"/>
    </sheetView>
  </sheetViews>
  <sheetFormatPr defaultRowHeight="15" x14ac:dyDescent="0.25"/>
  <cols>
    <col min="2" max="2" width="16.5703125" customWidth="1"/>
    <col min="3" max="3" width="10" bestFit="1" customWidth="1"/>
    <col min="4" max="4" width="15.5703125" customWidth="1"/>
  </cols>
  <sheetData>
    <row r="2" spans="1:5" x14ac:dyDescent="0.25">
      <c r="A2" t="s">
        <v>0</v>
      </c>
      <c r="B2" s="1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100</v>
      </c>
      <c r="B3">
        <f>2*3.14159265359*A3*2200*33*10^(-9)</f>
        <v>4.5615925330126803E-2</v>
      </c>
      <c r="C3">
        <f>1/SQRT(1+B3*B3)</f>
        <v>0.99896121453576914</v>
      </c>
      <c r="D3">
        <f>20*LOG10(C3)</f>
        <v>-9.0274655121099587E-3</v>
      </c>
      <c r="E3">
        <f>-ATAN(B3)</f>
        <v>-4.5584325374845962E-2</v>
      </c>
    </row>
    <row r="4" spans="1:5" x14ac:dyDescent="0.25">
      <c r="A4">
        <v>200</v>
      </c>
      <c r="B4">
        <f t="shared" ref="B4:B32" si="0">2*3.14159265359*A4*2200*33*10^(-9)</f>
        <v>9.1231850660253605E-2</v>
      </c>
      <c r="C4">
        <f t="shared" ref="C4:C32" si="1">1/SQRT(1+B4*B4)</f>
        <v>0.99586417451336506</v>
      </c>
      <c r="D4">
        <f t="shared" ref="D4:D32" si="2">20*LOG10(C4)</f>
        <v>-3.5997815499040853E-2</v>
      </c>
      <c r="E4">
        <f t="shared" ref="E4:E32" si="3">-ATAN(B4)</f>
        <v>-9.0979992053779393E-2</v>
      </c>
    </row>
    <row r="5" spans="1:5" x14ac:dyDescent="0.25">
      <c r="A5">
        <v>300</v>
      </c>
      <c r="B5">
        <f t="shared" si="0"/>
        <v>0.13684777599038042</v>
      </c>
      <c r="C5">
        <f t="shared" si="1"/>
        <v>0.99076584081580987</v>
      </c>
      <c r="D5">
        <f t="shared" si="2"/>
        <v>-8.0579504803078308E-2</v>
      </c>
      <c r="E5">
        <f t="shared" si="3"/>
        <v>-0.13600298452359222</v>
      </c>
    </row>
    <row r="6" spans="1:5" x14ac:dyDescent="0.25">
      <c r="A6">
        <v>400</v>
      </c>
      <c r="B6">
        <f t="shared" si="0"/>
        <v>0.18246370132050721</v>
      </c>
      <c r="C6">
        <f t="shared" si="1"/>
        <v>0.98375795191575721</v>
      </c>
      <c r="D6">
        <f t="shared" si="2"/>
        <v>-0.14223488255996802</v>
      </c>
      <c r="E6">
        <f t="shared" si="3"/>
        <v>-0.18047829160592821</v>
      </c>
    </row>
    <row r="7" spans="1:5" x14ac:dyDescent="0.25">
      <c r="A7">
        <v>500</v>
      </c>
      <c r="B7">
        <f t="shared" si="0"/>
        <v>0.22807962665063405</v>
      </c>
      <c r="C7">
        <f t="shared" si="1"/>
        <v>0.97496255582646218</v>
      </c>
      <c r="D7">
        <f t="shared" si="2"/>
        <v>-0.22024126777728872</v>
      </c>
      <c r="E7">
        <f t="shared" si="3"/>
        <v>-0.22424373499586969</v>
      </c>
    </row>
    <row r="8" spans="1:5" x14ac:dyDescent="0.25">
      <c r="A8">
        <v>600</v>
      </c>
      <c r="B8">
        <f t="shared" si="0"/>
        <v>0.27369555198076084</v>
      </c>
      <c r="C8">
        <f t="shared" si="1"/>
        <v>0.96452635486332039</v>
      </c>
      <c r="D8">
        <f t="shared" si="2"/>
        <v>-0.31371802260334503</v>
      </c>
      <c r="E8">
        <f t="shared" si="3"/>
        <v>-0.26715307197700244</v>
      </c>
    </row>
    <row r="9" spans="1:5" x14ac:dyDescent="0.25">
      <c r="A9">
        <v>700</v>
      </c>
      <c r="B9">
        <f t="shared" si="0"/>
        <v>0.3193114773108876</v>
      </c>
      <c r="C9">
        <f t="shared" si="1"/>
        <v>0.9526143522464402</v>
      </c>
      <c r="D9">
        <f t="shared" si="2"/>
        <v>-0.42165759244327589</v>
      </c>
      <c r="E9">
        <f t="shared" si="3"/>
        <v>-0.30907825274621026</v>
      </c>
    </row>
    <row r="10" spans="1:5" x14ac:dyDescent="0.25">
      <c r="A10">
        <v>800</v>
      </c>
      <c r="B10">
        <f t="shared" si="0"/>
        <v>0.36492740264101442</v>
      </c>
      <c r="C10">
        <f t="shared" si="1"/>
        <v>0.93940329860625205</v>
      </c>
      <c r="D10">
        <f t="shared" si="2"/>
        <v>-0.54295838350295844</v>
      </c>
      <c r="E10">
        <f t="shared" si="3"/>
        <v>-0.34991079121502078</v>
      </c>
    </row>
    <row r="11" spans="1:5" x14ac:dyDescent="0.25">
      <c r="A11">
        <v>900</v>
      </c>
      <c r="B11">
        <f t="shared" si="0"/>
        <v>0.41054332797114124</v>
      </c>
      <c r="C11">
        <f t="shared" si="1"/>
        <v>0.92507538710373083</v>
      </c>
      <c r="D11">
        <f t="shared" si="2"/>
        <v>-0.6764574777799276</v>
      </c>
      <c r="E11">
        <f t="shared" si="3"/>
        <v>-0.38956228056770476</v>
      </c>
    </row>
    <row r="12" spans="1:5" x14ac:dyDescent="0.25">
      <c r="A12">
        <v>1000</v>
      </c>
      <c r="B12">
        <f t="shared" si="0"/>
        <v>0.45615925330126811</v>
      </c>
      <c r="C12">
        <f t="shared" si="1"/>
        <v>0.90981255469479361</v>
      </c>
      <c r="D12">
        <f t="shared" si="2"/>
        <v>-0.82096149087636094</v>
      </c>
      <c r="E12">
        <f t="shared" si="3"/>
        <v>-0.4279641430826277</v>
      </c>
    </row>
    <row r="13" spans="1:5" x14ac:dyDescent="0.25">
      <c r="A13">
        <v>1100</v>
      </c>
      <c r="B13">
        <f t="shared" si="0"/>
        <v>0.50177517863139476</v>
      </c>
      <c r="C13">
        <f t="shared" si="1"/>
        <v>0.89379163441366416</v>
      </c>
      <c r="D13">
        <f t="shared" si="2"/>
        <v>-0.97527429011166977</v>
      </c>
      <c r="E13">
        <f t="shared" si="3"/>
        <v>-0.46506674326583103</v>
      </c>
    </row>
    <row r="14" spans="1:5" x14ac:dyDescent="0.25">
      <c r="A14">
        <v>1200</v>
      </c>
      <c r="B14">
        <f t="shared" si="0"/>
        <v>0.54739110396152169</v>
      </c>
      <c r="C14">
        <f t="shared" si="1"/>
        <v>0.87718048876533627</v>
      </c>
      <c r="D14">
        <f t="shared" si="2"/>
        <v>-1.1382207390646852</v>
      </c>
      <c r="E14">
        <f t="shared" si="3"/>
        <v>-0.50083801339589173</v>
      </c>
    </row>
    <row r="15" spans="1:5" x14ac:dyDescent="0.25">
      <c r="A15">
        <v>1300</v>
      </c>
      <c r="B15">
        <f t="shared" si="0"/>
        <v>0.59300702929164839</v>
      </c>
      <c r="C15">
        <f t="shared" si="1"/>
        <v>0.86013515234847293</v>
      </c>
      <c r="D15">
        <f t="shared" si="2"/>
        <v>-1.3086660610008527</v>
      </c>
      <c r="E15">
        <f t="shared" si="3"/>
        <v>-0.5352617432673783</v>
      </c>
    </row>
    <row r="16" spans="1:5" x14ac:dyDescent="0.25">
      <c r="A16">
        <v>1400</v>
      </c>
      <c r="B16">
        <f t="shared" si="0"/>
        <v>0.63862295462177521</v>
      </c>
      <c r="C16">
        <f t="shared" si="1"/>
        <v>0.84279793173381201</v>
      </c>
      <c r="D16">
        <f t="shared" si="2"/>
        <v>-1.4855307768386607</v>
      </c>
      <c r="E16">
        <f t="shared" si="3"/>
        <v>-0.56833567518605277</v>
      </c>
    </row>
    <row r="17" spans="1:5" x14ac:dyDescent="0.25">
      <c r="A17">
        <v>1500</v>
      </c>
      <c r="B17">
        <f t="shared" si="0"/>
        <v>0.68423887995190202</v>
      </c>
      <c r="C17">
        <f t="shared" si="1"/>
        <v>0.82529635574181059</v>
      </c>
      <c r="D17">
        <f t="shared" si="2"/>
        <v>-1.6678014519804527</v>
      </c>
      <c r="E17">
        <f t="shared" si="3"/>
        <v>-0.60006952571757333</v>
      </c>
    </row>
    <row r="18" spans="1:5" x14ac:dyDescent="0.25">
      <c r="A18">
        <v>1600</v>
      </c>
      <c r="B18">
        <f t="shared" si="0"/>
        <v>0.72985480528202884</v>
      </c>
      <c r="C18">
        <f t="shared" si="1"/>
        <v>0.80774283847100559</v>
      </c>
      <c r="D18">
        <f t="shared" si="2"/>
        <v>-1.8545376758334042</v>
      </c>
      <c r="E18">
        <f t="shared" si="3"/>
        <v>-0.63048303168965691</v>
      </c>
    </row>
    <row r="19" spans="1:5" x14ac:dyDescent="0.25">
      <c r="A19">
        <v>1700</v>
      </c>
      <c r="B19">
        <f t="shared" si="0"/>
        <v>0.77547073061215566</v>
      </c>
      <c r="C19">
        <f t="shared" si="1"/>
        <v>0.7902349067933444</v>
      </c>
      <c r="D19">
        <f t="shared" si="2"/>
        <v>-2.0448758055971363</v>
      </c>
      <c r="E19">
        <f t="shared" si="3"/>
        <v>-0.65960409306294687</v>
      </c>
    </row>
    <row r="20" spans="1:5" x14ac:dyDescent="0.25">
      <c r="A20">
        <v>1800</v>
      </c>
      <c r="B20">
        <f t="shared" si="0"/>
        <v>0.82108665594228247</v>
      </c>
      <c r="C20">
        <f t="shared" si="1"/>
        <v>0.77285584838589894</v>
      </c>
      <c r="D20">
        <f t="shared" si="2"/>
        <v>-2.2380300463065135</v>
      </c>
      <c r="E20">
        <f t="shared" si="3"/>
        <v>-0.68746706205569252</v>
      </c>
    </row>
    <row r="21" spans="1:5" x14ac:dyDescent="0.25">
      <c r="A21">
        <v>1900</v>
      </c>
      <c r="B21">
        <f t="shared" si="0"/>
        <v>0.86670258127240929</v>
      </c>
      <c r="C21">
        <f t="shared" si="1"/>
        <v>0.75567565049980367</v>
      </c>
      <c r="D21">
        <f t="shared" si="2"/>
        <v>-2.4332914292436127</v>
      </c>
      <c r="E21">
        <f t="shared" si="3"/>
        <v>-0.71411120785748172</v>
      </c>
    </row>
    <row r="22" spans="1:5" x14ac:dyDescent="0.25">
      <c r="A22">
        <v>2000</v>
      </c>
      <c r="B22">
        <f t="shared" si="0"/>
        <v>0.91231850660253622</v>
      </c>
      <c r="C22">
        <f t="shared" si="1"/>
        <v>0.73875211906444427</v>
      </c>
      <c r="D22">
        <f t="shared" si="2"/>
        <v>-2.6300252072445591</v>
      </c>
      <c r="E22">
        <f t="shared" si="3"/>
        <v>-0.73957937007800978</v>
      </c>
    </row>
    <row r="23" spans="1:5" x14ac:dyDescent="0.25">
      <c r="A23">
        <v>2100</v>
      </c>
      <c r="B23">
        <f t="shared" si="0"/>
        <v>0.95793443193266292</v>
      </c>
      <c r="C23">
        <f t="shared" si="1"/>
        <v>0.72213208890824621</v>
      </c>
      <c r="D23">
        <f t="shared" si="2"/>
        <v>-2.8276671223705518</v>
      </c>
      <c r="E23">
        <f t="shared" si="3"/>
        <v>-0.76391680180926402</v>
      </c>
    </row>
    <row r="24" spans="1:5" x14ac:dyDescent="0.25">
      <c r="A24">
        <v>2200</v>
      </c>
      <c r="B24">
        <f t="shared" si="0"/>
        <v>1.0035503572627895</v>
      </c>
      <c r="C24">
        <f t="shared" si="1"/>
        <v>0.7058526564432468</v>
      </c>
      <c r="D24">
        <f t="shared" si="2"/>
        <v>-3.0257189300132343</v>
      </c>
      <c r="E24">
        <f t="shared" si="3"/>
        <v>-0.78717019449902093</v>
      </c>
    </row>
    <row r="25" spans="1:5" x14ac:dyDescent="0.25">
      <c r="A25">
        <v>2300</v>
      </c>
      <c r="B25">
        <f t="shared" si="0"/>
        <v>1.0491662825929164</v>
      </c>
      <c r="C25">
        <f t="shared" si="1"/>
        <v>0.68994238465164504</v>
      </c>
      <c r="D25">
        <f t="shared" si="2"/>
        <v>-3.2237434917069989</v>
      </c>
      <c r="E25">
        <f t="shared" si="3"/>
        <v>-0.80938687119702479</v>
      </c>
    </row>
    <row r="26" spans="1:5" x14ac:dyDescent="0.25">
      <c r="A26">
        <v>2400</v>
      </c>
      <c r="B26">
        <f t="shared" si="0"/>
        <v>1.0947822079230434</v>
      </c>
      <c r="C26">
        <f t="shared" si="1"/>
        <v>0.67442244591154643</v>
      </c>
      <c r="D26">
        <f t="shared" si="2"/>
        <v>-3.4213596818623988</v>
      </c>
      <c r="E26">
        <f t="shared" si="3"/>
        <v>-0.83061413152864239</v>
      </c>
    </row>
    <row r="27" spans="1:5" x14ac:dyDescent="0.25">
      <c r="A27">
        <v>2500</v>
      </c>
      <c r="B27">
        <f t="shared" si="0"/>
        <v>1.1403981332531703</v>
      </c>
      <c r="C27">
        <f t="shared" si="1"/>
        <v>0.65930768091299619</v>
      </c>
      <c r="D27">
        <f t="shared" si="2"/>
        <v>-3.6182372942052945</v>
      </c>
      <c r="E27">
        <f t="shared" si="3"/>
        <v>-0.85089873037910813</v>
      </c>
    </row>
    <row r="28" spans="1:5" x14ac:dyDescent="0.25">
      <c r="A28">
        <v>2600</v>
      </c>
      <c r="B28">
        <f t="shared" si="0"/>
        <v>1.1860140585832968</v>
      </c>
      <c r="C28">
        <f t="shared" si="1"/>
        <v>0.64460756178461376</v>
      </c>
      <c r="D28">
        <f t="shared" si="2"/>
        <v>-3.814092083142357</v>
      </c>
      <c r="E28">
        <f t="shared" si="3"/>
        <v>-0.87028647220915323</v>
      </c>
    </row>
    <row r="29" spans="1:5" x14ac:dyDescent="0.25">
      <c r="A29">
        <v>2700</v>
      </c>
      <c r="B29">
        <f t="shared" si="0"/>
        <v>1.2316299839134239</v>
      </c>
      <c r="C29">
        <f t="shared" si="1"/>
        <v>0.63032705490105567</v>
      </c>
      <c r="D29">
        <f t="shared" si="2"/>
        <v>-4.0086810336872567</v>
      </c>
      <c r="E29">
        <f t="shared" si="3"/>
        <v>-0.88882190373557757</v>
      </c>
    </row>
    <row r="30" spans="1:5" x14ac:dyDescent="0.25">
      <c r="A30">
        <v>2800</v>
      </c>
      <c r="B30">
        <f>2*3.14159265359*A30*2200*33*10^(-9)</f>
        <v>1.2772459092435504</v>
      </c>
      <c r="C30">
        <f t="shared" si="1"/>
        <v>0.61646738407608415</v>
      </c>
      <c r="D30">
        <f t="shared" si="2"/>
        <v>-4.2017979203914111</v>
      </c>
      <c r="E30">
        <f t="shared" si="3"/>
        <v>-0.90654808905808237</v>
      </c>
    </row>
    <row r="31" spans="1:5" x14ac:dyDescent="0.25">
      <c r="A31">
        <v>2900</v>
      </c>
      <c r="B31">
        <f t="shared" si="0"/>
        <v>1.3228618345736771</v>
      </c>
      <c r="C31">
        <f t="shared" si="1"/>
        <v>0.60302669837852285</v>
      </c>
      <c r="D31">
        <f t="shared" si="2"/>
        <v>-4.3932691899735214</v>
      </c>
      <c r="E31">
        <f t="shared" si="3"/>
        <v>-0.92350645294269595</v>
      </c>
    </row>
    <row r="32" spans="1:5" x14ac:dyDescent="0.25">
      <c r="A32">
        <v>3000</v>
      </c>
      <c r="B32">
        <f t="shared" si="0"/>
        <v>1.368477759903804</v>
      </c>
      <c r="C32">
        <f t="shared" si="1"/>
        <v>0.59000065102117882</v>
      </c>
      <c r="D32">
        <f t="shared" si="2"/>
        <v>-4.5829501829283172</v>
      </c>
      <c r="E32">
        <f t="shared" si="3"/>
        <v>-0.9397366797018466</v>
      </c>
    </row>
    <row r="35" spans="1:4" x14ac:dyDescent="0.25">
      <c r="A35" t="s">
        <v>5</v>
      </c>
      <c r="B35" t="s">
        <v>6</v>
      </c>
      <c r="C35" t="s">
        <v>7</v>
      </c>
      <c r="D35" t="s">
        <v>8</v>
      </c>
    </row>
    <row r="36" spans="1:4" x14ac:dyDescent="0.25">
      <c r="A36">
        <v>440</v>
      </c>
      <c r="B36" s="2">
        <v>5.92</v>
      </c>
      <c r="C36">
        <f>15.3*10^(-6)</f>
        <v>1.5299999999999999E-5</v>
      </c>
      <c r="D36">
        <f>A36*2*3.14159265359*C36</f>
        <v>4.229840348793576E-2</v>
      </c>
    </row>
    <row r="37" spans="1:4" x14ac:dyDescent="0.25">
      <c r="A37">
        <v>1100</v>
      </c>
      <c r="B37" s="2">
        <v>5.92</v>
      </c>
      <c r="C37">
        <f>5.9*10^(-6)</f>
        <v>5.9000000000000003E-6</v>
      </c>
      <c r="D37">
        <f t="shared" ref="D37:D39" si="4">A37*2*3.14159265359*C37</f>
        <v>4.0777872643598202E-2</v>
      </c>
    </row>
    <row r="38" spans="1:4" x14ac:dyDescent="0.25">
      <c r="A38">
        <v>4400</v>
      </c>
      <c r="B38" s="2">
        <v>5.92</v>
      </c>
      <c r="C38">
        <f>910.8*10^(-6)</f>
        <v>9.1079999999999991E-4</v>
      </c>
      <c r="D38">
        <f t="shared" si="4"/>
        <v>25.179990782229989</v>
      </c>
    </row>
    <row r="39" spans="1:4" x14ac:dyDescent="0.25">
      <c r="A39">
        <v>11000</v>
      </c>
      <c r="B39" s="2">
        <v>5.92</v>
      </c>
      <c r="C39">
        <f>909.7*10^(-6)</f>
        <v>9.0970000000000005E-4</v>
      </c>
      <c r="D39">
        <f t="shared" si="4"/>
        <v>62.873950413358109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Chocolate</dc:creator>
  <cp:lastModifiedBy>Chocolate</cp:lastModifiedBy>
  <dcterms:created xsi:type="dcterms:W3CDTF">2015-04-14T17:56:41Z</dcterms:created>
  <dcterms:modified xsi:type="dcterms:W3CDTF">2015-04-20T19:11:44Z</dcterms:modified>
</cp:coreProperties>
</file>