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tables/table3.xml" ContentType="application/vnd.openxmlformats-officedocument.spreadsheetml.tab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7.xml" ContentType="application/vnd.openxmlformats-officedocument.spreadsheetml.pivotTable+xml"/>
  <Override PartName="/xl/drawings/drawing11.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D5BA308D-9B57-46FB-884F-F92ED6B5EEA7}" xr6:coauthVersionLast="47" xr6:coauthVersionMax="47" xr10:uidLastSave="{00000000-0000-0000-0000-000000000000}"/>
  <bookViews>
    <workbookView xWindow="-108" yWindow="-108" windowWidth="23256" windowHeight="12576" tabRatio="776" activeTab="4" xr2:uid="{CFF599E0-2A9D-4A45-997A-F1D2FE5D2D65}"/>
  </bookViews>
  <sheets>
    <sheet name="Welcome" sheetId="16" r:id="rId1"/>
    <sheet name="IPL Matches 2008-2020 (2)" sheetId="2" r:id="rId2"/>
    <sheet name="HOME" sheetId="20" r:id="rId3"/>
    <sheet name="OBJECTIVES" sheetId="17" r:id="rId4"/>
    <sheet name="Dashboard" sheetId="13" r:id="rId5"/>
    <sheet name="AO" sheetId="19" r:id="rId6"/>
    <sheet name="01 " sheetId="12" r:id="rId7"/>
    <sheet name="02" sheetId="1" r:id="rId8"/>
    <sheet name="03" sheetId="4" r:id="rId9"/>
    <sheet name="04" sheetId="5" r:id="rId10"/>
    <sheet name="05" sheetId="7" r:id="rId11"/>
    <sheet name="06" sheetId="15" r:id="rId12"/>
  </sheets>
  <externalReferences>
    <externalReference r:id="rId13"/>
  </externalReferences>
  <definedNames>
    <definedName name="_xlcn.WorksheetConnection_Book1IPL_Matches_2008_2020__11" hidden="1">[1]!IPL_Matches_2008_2020__1[#Data]</definedName>
    <definedName name="ExternalData_1" localSheetId="1" hidden="1">'IPL Matches 2008-2020 (2)'!$A$4:$Q$820</definedName>
    <definedName name="Slicer_Season">#N/A</definedName>
    <definedName name="Slicer_venue">#N/A</definedName>
  </definedNames>
  <calcPr calcId="191029"/>
  <pivotCaches>
    <pivotCache cacheId="0" r:id="rId14"/>
    <pivotCache cacheId="1" r:id="rId15"/>
    <pivotCache cacheId="2" r:id="rId16"/>
    <pivotCache cacheId="3" r:id="rId17"/>
  </pivotCaches>
  <extLs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PL_Matches_2008_2020__1-376a3d32-c4ed-4583-8f82-cef14cf06d02" name="IPL_Matches_2008_2020__1" connection="WorksheetConnection_Book1!IPL_Matches_2008_2020__1"/>
        </x15:modelTables>
        <x15:extLst>
          <ext xmlns:x16="http://schemas.microsoft.com/office/spreadsheetml/2014/11/main" uri="{9835A34E-60A6-4A7C-AAB8-D5F71C897F49}">
            <x16:modelTimeGroupings>
              <x16:modelTimeGrouping tableName="IPL_Matches_2008_2020__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75" i="19" l="1"/>
  <c r="B75" i="19"/>
  <c r="O26" i="19"/>
  <c r="O25" i="19"/>
  <c r="O24" i="19"/>
  <c r="O23" i="19"/>
  <c r="O22" i="19"/>
  <c r="O21" i="19"/>
  <c r="O20" i="19"/>
  <c r="O19" i="19"/>
  <c r="O18" i="19"/>
  <c r="O17" i="19"/>
  <c r="O16" i="19"/>
  <c r="O15" i="19"/>
  <c r="O14" i="19"/>
  <c r="O13" i="19"/>
  <c r="L41" i="5" l="1"/>
  <c r="G826" i="5"/>
  <c r="F826" i="5"/>
  <c r="G825" i="5"/>
  <c r="F825" i="5"/>
  <c r="G824" i="5"/>
  <c r="F824" i="5"/>
  <c r="G823" i="5"/>
  <c r="F823" i="5"/>
  <c r="G822" i="5"/>
  <c r="F822" i="5"/>
  <c r="G821" i="5"/>
  <c r="F821" i="5"/>
  <c r="G820" i="5"/>
  <c r="F820" i="5"/>
  <c r="G819" i="5"/>
  <c r="F819" i="5"/>
  <c r="G818" i="5"/>
  <c r="F818" i="5"/>
  <c r="G817" i="5"/>
  <c r="F817" i="5"/>
  <c r="G816" i="5"/>
  <c r="F816" i="5"/>
  <c r="G815" i="5"/>
  <c r="F815" i="5"/>
  <c r="G814" i="5"/>
  <c r="F814" i="5"/>
  <c r="G813" i="5"/>
  <c r="F813" i="5"/>
  <c r="G812" i="5"/>
  <c r="F812" i="5"/>
  <c r="G811" i="5"/>
  <c r="F811" i="5"/>
  <c r="G810" i="5"/>
  <c r="F810" i="5"/>
  <c r="G809" i="5"/>
  <c r="F809" i="5"/>
  <c r="G808" i="5"/>
  <c r="F808" i="5"/>
  <c r="G807" i="5"/>
  <c r="F807" i="5"/>
  <c r="G806" i="5"/>
  <c r="F806" i="5"/>
  <c r="G805" i="5"/>
  <c r="F805" i="5"/>
  <c r="G804" i="5"/>
  <c r="F804" i="5"/>
  <c r="G803" i="5"/>
  <c r="F803" i="5"/>
  <c r="G802" i="5"/>
  <c r="F802" i="5"/>
  <c r="G801" i="5"/>
  <c r="F801" i="5"/>
  <c r="G800" i="5"/>
  <c r="F800" i="5"/>
  <c r="G799" i="5"/>
  <c r="F799" i="5"/>
  <c r="G798" i="5"/>
  <c r="F798" i="5"/>
  <c r="G797" i="5"/>
  <c r="F797" i="5"/>
  <c r="G796" i="5"/>
  <c r="F796" i="5"/>
  <c r="G795" i="5"/>
  <c r="F795" i="5"/>
  <c r="G794" i="5"/>
  <c r="F794" i="5"/>
  <c r="G793" i="5"/>
  <c r="F793" i="5"/>
  <c r="G792" i="5"/>
  <c r="F792" i="5"/>
  <c r="G791" i="5"/>
  <c r="F791" i="5"/>
  <c r="G790" i="5"/>
  <c r="F790" i="5"/>
  <c r="G789" i="5"/>
  <c r="F789" i="5"/>
  <c r="G788" i="5"/>
  <c r="F788" i="5"/>
  <c r="G787" i="5"/>
  <c r="F787" i="5"/>
  <c r="G786" i="5"/>
  <c r="F786" i="5"/>
  <c r="G785" i="5"/>
  <c r="F785" i="5"/>
  <c r="G784" i="5"/>
  <c r="F784" i="5"/>
  <c r="G783" i="5"/>
  <c r="F783" i="5"/>
  <c r="G782" i="5"/>
  <c r="F782" i="5"/>
  <c r="G781" i="5"/>
  <c r="F781" i="5"/>
  <c r="G780" i="5"/>
  <c r="F780" i="5"/>
  <c r="G779" i="5"/>
  <c r="F779" i="5"/>
  <c r="G778" i="5"/>
  <c r="F778" i="5"/>
  <c r="G777" i="5"/>
  <c r="F777" i="5"/>
  <c r="G776" i="5"/>
  <c r="F776" i="5"/>
  <c r="G775" i="5"/>
  <c r="F775" i="5"/>
  <c r="G774" i="5"/>
  <c r="F774" i="5"/>
  <c r="G773" i="5"/>
  <c r="F773" i="5"/>
  <c r="G772" i="5"/>
  <c r="F772" i="5"/>
  <c r="G771" i="5"/>
  <c r="F771" i="5"/>
  <c r="G770" i="5"/>
  <c r="F770" i="5"/>
  <c r="G769" i="5"/>
  <c r="F769" i="5"/>
  <c r="G768" i="5"/>
  <c r="F768" i="5"/>
  <c r="G767" i="5"/>
  <c r="F767" i="5"/>
  <c r="G766" i="5"/>
  <c r="F766" i="5"/>
  <c r="G765" i="5"/>
  <c r="F765" i="5"/>
  <c r="G764" i="5"/>
  <c r="F764" i="5"/>
  <c r="G763" i="5"/>
  <c r="F763" i="5"/>
  <c r="G762" i="5"/>
  <c r="F762" i="5"/>
  <c r="G761" i="5"/>
  <c r="F761" i="5"/>
  <c r="G760" i="5"/>
  <c r="F760" i="5"/>
  <c r="G759" i="5"/>
  <c r="F759" i="5"/>
  <c r="G758" i="5"/>
  <c r="F758" i="5"/>
  <c r="G757" i="5"/>
  <c r="F757" i="5"/>
  <c r="G756" i="5"/>
  <c r="F756" i="5"/>
  <c r="G755" i="5"/>
  <c r="F755" i="5"/>
  <c r="G754" i="5"/>
  <c r="F754" i="5"/>
  <c r="G753" i="5"/>
  <c r="F753" i="5"/>
  <c r="G752" i="5"/>
  <c r="F752" i="5"/>
  <c r="G751" i="5"/>
  <c r="F751" i="5"/>
  <c r="G750" i="5"/>
  <c r="F750" i="5"/>
  <c r="G749" i="5"/>
  <c r="F749" i="5"/>
  <c r="G748" i="5"/>
  <c r="F748" i="5"/>
  <c r="G747" i="5"/>
  <c r="F747" i="5"/>
  <c r="G746" i="5"/>
  <c r="F746" i="5"/>
  <c r="G745" i="5"/>
  <c r="F745" i="5"/>
  <c r="G744" i="5"/>
  <c r="F744" i="5"/>
  <c r="G743" i="5"/>
  <c r="F743" i="5"/>
  <c r="G742" i="5"/>
  <c r="F742" i="5"/>
  <c r="G741" i="5"/>
  <c r="F741" i="5"/>
  <c r="G740" i="5"/>
  <c r="F740" i="5"/>
  <c r="G739" i="5"/>
  <c r="F739" i="5"/>
  <c r="G738" i="5"/>
  <c r="F738" i="5"/>
  <c r="G737" i="5"/>
  <c r="F737" i="5"/>
  <c r="G736" i="5"/>
  <c r="F736" i="5"/>
  <c r="G735" i="5"/>
  <c r="F735" i="5"/>
  <c r="G734" i="5"/>
  <c r="F734" i="5"/>
  <c r="G733" i="5"/>
  <c r="F733" i="5"/>
  <c r="G732" i="5"/>
  <c r="F732" i="5"/>
  <c r="G731" i="5"/>
  <c r="F731" i="5"/>
  <c r="G730" i="5"/>
  <c r="F730" i="5"/>
  <c r="G729" i="5"/>
  <c r="F729" i="5"/>
  <c r="G728" i="5"/>
  <c r="F728" i="5"/>
  <c r="G727" i="5"/>
  <c r="F727" i="5"/>
  <c r="G726" i="5"/>
  <c r="F726" i="5"/>
  <c r="G725" i="5"/>
  <c r="F725" i="5"/>
  <c r="G724" i="5"/>
  <c r="F724" i="5"/>
  <c r="G723" i="5"/>
  <c r="F723" i="5"/>
  <c r="G722" i="5"/>
  <c r="F722" i="5"/>
  <c r="G721" i="5"/>
  <c r="F721" i="5"/>
  <c r="G720" i="5"/>
  <c r="F720" i="5"/>
  <c r="G719" i="5"/>
  <c r="F719" i="5"/>
  <c r="G718" i="5"/>
  <c r="F718" i="5"/>
  <c r="G717" i="5"/>
  <c r="F717" i="5"/>
  <c r="G716" i="5"/>
  <c r="F716" i="5"/>
  <c r="O32" i="5" s="1"/>
  <c r="G715" i="5"/>
  <c r="F715" i="5"/>
  <c r="G714" i="5"/>
  <c r="F714" i="5"/>
  <c r="G713" i="5"/>
  <c r="F713" i="5"/>
  <c r="G712" i="5"/>
  <c r="F712" i="5"/>
  <c r="G711" i="5"/>
  <c r="F711" i="5"/>
  <c r="G710" i="5"/>
  <c r="F710" i="5"/>
  <c r="G709" i="5"/>
  <c r="F709" i="5"/>
  <c r="G708" i="5"/>
  <c r="F708" i="5"/>
  <c r="G707" i="5"/>
  <c r="F707" i="5"/>
  <c r="G706" i="5"/>
  <c r="F706" i="5"/>
  <c r="G705" i="5"/>
  <c r="F705" i="5"/>
  <c r="G704" i="5"/>
  <c r="F704" i="5"/>
  <c r="G703" i="5"/>
  <c r="F703" i="5"/>
  <c r="G702" i="5"/>
  <c r="F702" i="5"/>
  <c r="G701" i="5"/>
  <c r="F701" i="5"/>
  <c r="G700" i="5"/>
  <c r="F700" i="5"/>
  <c r="G699" i="5"/>
  <c r="F699" i="5"/>
  <c r="G698" i="5"/>
  <c r="F698" i="5"/>
  <c r="G697" i="5"/>
  <c r="F697" i="5"/>
  <c r="G696" i="5"/>
  <c r="F696" i="5"/>
  <c r="G695" i="5"/>
  <c r="F695" i="5"/>
  <c r="G694" i="5"/>
  <c r="F694" i="5"/>
  <c r="G693" i="5"/>
  <c r="F693" i="5"/>
  <c r="G692" i="5"/>
  <c r="F692" i="5"/>
  <c r="G691" i="5"/>
  <c r="F691" i="5"/>
  <c r="G690" i="5"/>
  <c r="F690" i="5"/>
  <c r="G689" i="5"/>
  <c r="F689" i="5"/>
  <c r="G688" i="5"/>
  <c r="F688" i="5"/>
  <c r="G687" i="5"/>
  <c r="F687" i="5"/>
  <c r="G686" i="5"/>
  <c r="F686" i="5"/>
  <c r="G685" i="5"/>
  <c r="F685" i="5"/>
  <c r="G684" i="5"/>
  <c r="F684" i="5"/>
  <c r="G683" i="5"/>
  <c r="F683" i="5"/>
  <c r="G682" i="5"/>
  <c r="F682" i="5"/>
  <c r="G681" i="5"/>
  <c r="F681" i="5"/>
  <c r="G680" i="5"/>
  <c r="F680" i="5"/>
  <c r="G679" i="5"/>
  <c r="F679" i="5"/>
  <c r="G678" i="5"/>
  <c r="F678" i="5"/>
  <c r="G677" i="5"/>
  <c r="F677" i="5"/>
  <c r="G676" i="5"/>
  <c r="F676" i="5"/>
  <c r="G675" i="5"/>
  <c r="F675" i="5"/>
  <c r="G674" i="5"/>
  <c r="F674" i="5"/>
  <c r="G673" i="5"/>
  <c r="F673" i="5"/>
  <c r="G672" i="5"/>
  <c r="F672" i="5"/>
  <c r="G671" i="5"/>
  <c r="F671" i="5"/>
  <c r="G670" i="5"/>
  <c r="F670" i="5"/>
  <c r="G669" i="5"/>
  <c r="F669" i="5"/>
  <c r="G668" i="5"/>
  <c r="F668" i="5"/>
  <c r="G667" i="5"/>
  <c r="F667" i="5"/>
  <c r="G666" i="5"/>
  <c r="F666" i="5"/>
  <c r="G665" i="5"/>
  <c r="F665" i="5"/>
  <c r="G664" i="5"/>
  <c r="F664" i="5"/>
  <c r="G663" i="5"/>
  <c r="F663" i="5"/>
  <c r="G662" i="5"/>
  <c r="F662" i="5"/>
  <c r="G661" i="5"/>
  <c r="F661" i="5"/>
  <c r="G660" i="5"/>
  <c r="F660" i="5"/>
  <c r="G659" i="5"/>
  <c r="F659" i="5"/>
  <c r="G658" i="5"/>
  <c r="F658" i="5"/>
  <c r="G657" i="5"/>
  <c r="F657" i="5"/>
  <c r="G656" i="5"/>
  <c r="F656" i="5"/>
  <c r="G655" i="5"/>
  <c r="F655" i="5"/>
  <c r="G654" i="5"/>
  <c r="F654" i="5"/>
  <c r="G653" i="5"/>
  <c r="F653" i="5"/>
  <c r="G652" i="5"/>
  <c r="F652" i="5"/>
  <c r="G651" i="5"/>
  <c r="F651" i="5"/>
  <c r="G650" i="5"/>
  <c r="F650" i="5"/>
  <c r="G649" i="5"/>
  <c r="F649" i="5"/>
  <c r="G648" i="5"/>
  <c r="F648" i="5"/>
  <c r="G647" i="5"/>
  <c r="F647" i="5"/>
  <c r="G646" i="5"/>
  <c r="F646" i="5"/>
  <c r="G645" i="5"/>
  <c r="F645" i="5"/>
  <c r="G644" i="5"/>
  <c r="F644" i="5"/>
  <c r="G643" i="5"/>
  <c r="F643" i="5"/>
  <c r="G642" i="5"/>
  <c r="F642" i="5"/>
  <c r="G641" i="5"/>
  <c r="F641" i="5"/>
  <c r="G640" i="5"/>
  <c r="F640" i="5"/>
  <c r="G639" i="5"/>
  <c r="F639" i="5"/>
  <c r="G638" i="5"/>
  <c r="F638" i="5"/>
  <c r="G637" i="5"/>
  <c r="F637" i="5"/>
  <c r="G636" i="5"/>
  <c r="F636" i="5"/>
  <c r="G635" i="5"/>
  <c r="F635" i="5"/>
  <c r="G634" i="5"/>
  <c r="F634" i="5"/>
  <c r="G633" i="5"/>
  <c r="F633" i="5"/>
  <c r="G632" i="5"/>
  <c r="F632" i="5"/>
  <c r="G631" i="5"/>
  <c r="F631" i="5"/>
  <c r="G630" i="5"/>
  <c r="F630" i="5"/>
  <c r="G629" i="5"/>
  <c r="F629" i="5"/>
  <c r="G628" i="5"/>
  <c r="F628" i="5"/>
  <c r="G627" i="5"/>
  <c r="F627" i="5"/>
  <c r="G626" i="5"/>
  <c r="F626" i="5"/>
  <c r="G625" i="5"/>
  <c r="F625" i="5"/>
  <c r="G624" i="5"/>
  <c r="F624" i="5"/>
  <c r="G623" i="5"/>
  <c r="F623" i="5"/>
  <c r="G622" i="5"/>
  <c r="F622" i="5"/>
  <c r="G621" i="5"/>
  <c r="F621" i="5"/>
  <c r="G620" i="5"/>
  <c r="F620" i="5"/>
  <c r="G619" i="5"/>
  <c r="F619" i="5"/>
  <c r="G618" i="5"/>
  <c r="F618" i="5"/>
  <c r="G617" i="5"/>
  <c r="F617" i="5"/>
  <c r="G616" i="5"/>
  <c r="F616" i="5"/>
  <c r="G615" i="5"/>
  <c r="F615" i="5"/>
  <c r="G614" i="5"/>
  <c r="F614" i="5"/>
  <c r="G613" i="5"/>
  <c r="F613" i="5"/>
  <c r="G612" i="5"/>
  <c r="F612" i="5"/>
  <c r="G611" i="5"/>
  <c r="F611" i="5"/>
  <c r="G610" i="5"/>
  <c r="F610" i="5"/>
  <c r="G609" i="5"/>
  <c r="F609" i="5"/>
  <c r="G608" i="5"/>
  <c r="F608" i="5"/>
  <c r="G607" i="5"/>
  <c r="F607" i="5"/>
  <c r="G606" i="5"/>
  <c r="F606" i="5"/>
  <c r="G605" i="5"/>
  <c r="F605" i="5"/>
  <c r="G604" i="5"/>
  <c r="F604" i="5"/>
  <c r="G603" i="5"/>
  <c r="F603" i="5"/>
  <c r="G602" i="5"/>
  <c r="F602" i="5"/>
  <c r="G601" i="5"/>
  <c r="F601" i="5"/>
  <c r="G600" i="5"/>
  <c r="F600" i="5"/>
  <c r="G599" i="5"/>
  <c r="F599" i="5"/>
  <c r="G598" i="5"/>
  <c r="F598" i="5"/>
  <c r="G597" i="5"/>
  <c r="F597" i="5"/>
  <c r="G596" i="5"/>
  <c r="F596" i="5"/>
  <c r="G595" i="5"/>
  <c r="F595" i="5"/>
  <c r="G594" i="5"/>
  <c r="F594" i="5"/>
  <c r="G593" i="5"/>
  <c r="F593" i="5"/>
  <c r="G592" i="5"/>
  <c r="F592" i="5"/>
  <c r="G591" i="5"/>
  <c r="F591" i="5"/>
  <c r="G590" i="5"/>
  <c r="F590" i="5"/>
  <c r="G589" i="5"/>
  <c r="F589" i="5"/>
  <c r="G588" i="5"/>
  <c r="F588" i="5"/>
  <c r="G587" i="5"/>
  <c r="F587" i="5"/>
  <c r="G586" i="5"/>
  <c r="F586" i="5"/>
  <c r="G585" i="5"/>
  <c r="F585" i="5"/>
  <c r="G584" i="5"/>
  <c r="F584" i="5"/>
  <c r="G583" i="5"/>
  <c r="F583" i="5"/>
  <c r="G582" i="5"/>
  <c r="F582" i="5"/>
  <c r="G581" i="5"/>
  <c r="F581" i="5"/>
  <c r="G580" i="5"/>
  <c r="F580" i="5"/>
  <c r="G579" i="5"/>
  <c r="F579" i="5"/>
  <c r="G578" i="5"/>
  <c r="F578" i="5"/>
  <c r="G577" i="5"/>
  <c r="F577" i="5"/>
  <c r="G576" i="5"/>
  <c r="F576" i="5"/>
  <c r="G575" i="5"/>
  <c r="F575" i="5"/>
  <c r="G574" i="5"/>
  <c r="F574" i="5"/>
  <c r="G573" i="5"/>
  <c r="F573" i="5"/>
  <c r="G572" i="5"/>
  <c r="F572" i="5"/>
  <c r="G571" i="5"/>
  <c r="F571" i="5"/>
  <c r="G570" i="5"/>
  <c r="F570" i="5"/>
  <c r="G569" i="5"/>
  <c r="F569" i="5"/>
  <c r="G568" i="5"/>
  <c r="F568" i="5"/>
  <c r="G567" i="5"/>
  <c r="F567" i="5"/>
  <c r="O29" i="5" s="1"/>
  <c r="G566" i="5"/>
  <c r="F566" i="5"/>
  <c r="G565" i="5"/>
  <c r="F565" i="5"/>
  <c r="G564" i="5"/>
  <c r="F564" i="5"/>
  <c r="G563" i="5"/>
  <c r="F563" i="5"/>
  <c r="G562" i="5"/>
  <c r="F562" i="5"/>
  <c r="G561" i="5"/>
  <c r="F561" i="5"/>
  <c r="G560" i="5"/>
  <c r="F560" i="5"/>
  <c r="G559" i="5"/>
  <c r="F559" i="5"/>
  <c r="G558" i="5"/>
  <c r="F558" i="5"/>
  <c r="G557" i="5"/>
  <c r="F557" i="5"/>
  <c r="G556" i="5"/>
  <c r="F556" i="5"/>
  <c r="G555" i="5"/>
  <c r="F555" i="5"/>
  <c r="G554" i="5"/>
  <c r="F554" i="5"/>
  <c r="G553" i="5"/>
  <c r="F553" i="5"/>
  <c r="G552" i="5"/>
  <c r="F552" i="5"/>
  <c r="G551" i="5"/>
  <c r="F551" i="5"/>
  <c r="G550" i="5"/>
  <c r="F550" i="5"/>
  <c r="G549" i="5"/>
  <c r="F549" i="5"/>
  <c r="G548" i="5"/>
  <c r="F548" i="5"/>
  <c r="G547" i="5"/>
  <c r="F547" i="5"/>
  <c r="G546" i="5"/>
  <c r="F546" i="5"/>
  <c r="G545" i="5"/>
  <c r="F545" i="5"/>
  <c r="G544" i="5"/>
  <c r="F544" i="5"/>
  <c r="G543" i="5"/>
  <c r="F543" i="5"/>
  <c r="G542" i="5"/>
  <c r="F542" i="5"/>
  <c r="G541" i="5"/>
  <c r="F541" i="5"/>
  <c r="G540" i="5"/>
  <c r="F540" i="5"/>
  <c r="G539" i="5"/>
  <c r="F539" i="5"/>
  <c r="G538" i="5"/>
  <c r="F538" i="5"/>
  <c r="G537" i="5"/>
  <c r="F537" i="5"/>
  <c r="G536" i="5"/>
  <c r="F536" i="5"/>
  <c r="O30" i="5" s="1"/>
  <c r="G535" i="5"/>
  <c r="F535" i="5"/>
  <c r="G534" i="5"/>
  <c r="F534" i="5"/>
  <c r="G533" i="5"/>
  <c r="F533" i="5"/>
  <c r="G532" i="5"/>
  <c r="F532" i="5"/>
  <c r="G531" i="5"/>
  <c r="F531" i="5"/>
  <c r="G530" i="5"/>
  <c r="F530" i="5"/>
  <c r="G529" i="5"/>
  <c r="F529" i="5"/>
  <c r="G528" i="5"/>
  <c r="F528" i="5"/>
  <c r="G527" i="5"/>
  <c r="F527" i="5"/>
  <c r="G526" i="5"/>
  <c r="F526" i="5"/>
  <c r="G525" i="5"/>
  <c r="F525" i="5"/>
  <c r="G524" i="5"/>
  <c r="F524" i="5"/>
  <c r="G523" i="5"/>
  <c r="F523" i="5"/>
  <c r="G522" i="5"/>
  <c r="F522" i="5"/>
  <c r="G521" i="5"/>
  <c r="F521" i="5"/>
  <c r="G520" i="5"/>
  <c r="F520" i="5"/>
  <c r="G519" i="5"/>
  <c r="F519" i="5"/>
  <c r="G518" i="5"/>
  <c r="F518" i="5"/>
  <c r="G517" i="5"/>
  <c r="F517" i="5"/>
  <c r="G516" i="5"/>
  <c r="F516" i="5"/>
  <c r="G515" i="5"/>
  <c r="F515" i="5"/>
  <c r="G514" i="5"/>
  <c r="F514" i="5"/>
  <c r="G513" i="5"/>
  <c r="F513" i="5"/>
  <c r="G512" i="5"/>
  <c r="F512" i="5"/>
  <c r="G511" i="5"/>
  <c r="F511" i="5"/>
  <c r="G510" i="5"/>
  <c r="F510" i="5"/>
  <c r="G509" i="5"/>
  <c r="F509" i="5"/>
  <c r="G508" i="5"/>
  <c r="F508" i="5"/>
  <c r="G507" i="5"/>
  <c r="F507" i="5"/>
  <c r="G506" i="5"/>
  <c r="F506" i="5"/>
  <c r="G505" i="5"/>
  <c r="F505" i="5"/>
  <c r="G504" i="5"/>
  <c r="F504" i="5"/>
  <c r="G503" i="5"/>
  <c r="F503" i="5"/>
  <c r="G502" i="5"/>
  <c r="F502" i="5"/>
  <c r="G501" i="5"/>
  <c r="F501" i="5"/>
  <c r="G500" i="5"/>
  <c r="F500" i="5"/>
  <c r="G499" i="5"/>
  <c r="F499" i="5"/>
  <c r="G498" i="5"/>
  <c r="F498" i="5"/>
  <c r="G497" i="5"/>
  <c r="F497" i="5"/>
  <c r="G496" i="5"/>
  <c r="F496" i="5"/>
  <c r="G495" i="5"/>
  <c r="F495" i="5"/>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O28" i="5" s="1"/>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N23" i="5" s="1"/>
  <c r="F39" i="5"/>
  <c r="G38" i="5"/>
  <c r="F38" i="5"/>
  <c r="G37" i="5"/>
  <c r="F37" i="5"/>
  <c r="G36" i="5"/>
  <c r="F36" i="5"/>
  <c r="G35" i="5"/>
  <c r="N20" i="5" s="1"/>
  <c r="F35" i="5"/>
  <c r="G34" i="5"/>
  <c r="F34" i="5"/>
  <c r="G33" i="5"/>
  <c r="F33" i="5"/>
  <c r="N32" i="5"/>
  <c r="M32" i="5"/>
  <c r="L32" i="5"/>
  <c r="G32" i="5"/>
  <c r="F32" i="5"/>
  <c r="N31" i="5"/>
  <c r="L31" i="5"/>
  <c r="G31" i="5"/>
  <c r="F31" i="5"/>
  <c r="N30" i="5"/>
  <c r="L30" i="5"/>
  <c r="G30" i="5"/>
  <c r="F30" i="5"/>
  <c r="N29" i="5"/>
  <c r="L29" i="5"/>
  <c r="G29" i="5"/>
  <c r="F29" i="5"/>
  <c r="N28" i="5"/>
  <c r="L28" i="5"/>
  <c r="G28" i="5"/>
  <c r="F28" i="5"/>
  <c r="O27" i="5"/>
  <c r="N27" i="5"/>
  <c r="L27" i="5"/>
  <c r="G27" i="5"/>
  <c r="F27" i="5"/>
  <c r="L26" i="5"/>
  <c r="G26" i="5"/>
  <c r="F26" i="5"/>
  <c r="O22" i="5" s="1"/>
  <c r="O25" i="5"/>
  <c r="L25" i="5"/>
  <c r="G25" i="5"/>
  <c r="N26" i="5" s="1"/>
  <c r="F25" i="5"/>
  <c r="L24" i="5"/>
  <c r="G24" i="5"/>
  <c r="F24" i="5"/>
  <c r="L23" i="5"/>
  <c r="G23" i="5"/>
  <c r="N25" i="5" s="1"/>
  <c r="F23" i="5"/>
  <c r="N22" i="5"/>
  <c r="L22" i="5"/>
  <c r="G22" i="5"/>
  <c r="F22" i="5"/>
  <c r="O21" i="5"/>
  <c r="N21" i="5"/>
  <c r="L21" i="5"/>
  <c r="G21" i="5"/>
  <c r="F21" i="5"/>
  <c r="M29" i="5" s="1"/>
  <c r="L20" i="5"/>
  <c r="G20" i="5"/>
  <c r="F20" i="5"/>
  <c r="L19" i="5"/>
  <c r="G19" i="5"/>
  <c r="N24" i="5" s="1"/>
  <c r="F19" i="5"/>
  <c r="M27" i="5" s="1"/>
  <c r="G18" i="5"/>
  <c r="F18" i="5"/>
  <c r="M26" i="5" s="1"/>
  <c r="G17" i="5"/>
  <c r="F17" i="5"/>
  <c r="G16" i="5"/>
  <c r="F16" i="5"/>
  <c r="O24" i="5" s="1"/>
  <c r="G15" i="5"/>
  <c r="F15" i="5"/>
  <c r="O23" i="5" s="1"/>
  <c r="G14" i="5"/>
  <c r="F14" i="5"/>
  <c r="M22" i="5" s="1"/>
  <c r="G13" i="5"/>
  <c r="F13" i="5"/>
  <c r="G12" i="5"/>
  <c r="F12" i="5"/>
  <c r="G11" i="5"/>
  <c r="N19" i="5" s="1"/>
  <c r="F11" i="5"/>
  <c r="M19" i="5" s="1"/>
  <c r="L55" i="5" l="1"/>
  <c r="L44" i="5"/>
  <c r="M31" i="5"/>
  <c r="L54" i="5" s="1"/>
  <c r="O31" i="5"/>
  <c r="O20" i="5"/>
  <c r="M30" i="5"/>
  <c r="L53" i="5" s="1"/>
  <c r="M21" i="5"/>
  <c r="L43" i="5" s="1"/>
  <c r="M25" i="5"/>
  <c r="L50" i="5" s="1"/>
  <c r="M28" i="5"/>
  <c r="L51" i="5" s="1"/>
  <c r="O26" i="5"/>
  <c r="L48" i="5" s="1"/>
  <c r="L49" i="5"/>
  <c r="L52" i="5"/>
  <c r="M20" i="5"/>
  <c r="M24" i="5"/>
  <c r="L47" i="5" s="1"/>
  <c r="M23" i="5"/>
  <c r="L46" i="5" s="1"/>
  <c r="O19" i="5"/>
  <c r="L45" i="5" s="1"/>
  <c r="L42"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D0FBFF-FB05-4D5B-BE10-C2D9468FD330}" keepAlive="1" name="Query - IPL Matches 2008-2020 (2)" description="Connection to the 'IPL Matches 2008-2020 (2)' query in the workbook." type="5" refreshedVersion="7" background="1" saveData="1">
    <dbPr connection="Provider=Microsoft.Mashup.OleDb.1;Data Source=$Workbook$;Location=&quot;IPL Matches 2008-2020 (2)&quot;;Extended Properties=&quot;&quot;" command="SELECT * FROM [IPL Matches 2008-2020 (2)]"/>
  </connection>
  <connection id="2" xr16:uid="{EB3D8EFF-0B2F-43F8-A3B3-EBBD56C4B2BE}" keepAlive="1" name="Query - IPL Matches 2008-2020 (3)" description="Connection to the 'IPL Matches 2008-2020 (3)' query in the workbook." type="5" refreshedVersion="7" background="1" saveData="1">
    <dbPr connection="Provider=Microsoft.Mashup.OleDb.1;Data Source=$Workbook$;Location=&quot;IPL Matches 2008-2020 (3)&quot;;Extended Properties=&quot;&quot;" command="SELECT * FROM [IPL Matches 2008-2020 (3)]"/>
  </connection>
  <connection id="3" xr16:uid="{B36BE01E-D638-48EA-8311-2AAD8327CA7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6C6B19CB-1B41-493C-B112-A80D6FF8822E}" name="WorksheetConnection_Book1!IPL_Matches_2008_2020__1" type="102" refreshedVersion="7" minRefreshableVersion="5">
    <extLst>
      <ext xmlns:x15="http://schemas.microsoft.com/office/spreadsheetml/2010/11/main" uri="{DE250136-89BD-433C-8126-D09CA5730AF9}">
        <x15:connection id="IPL_Matches_2008_2020__1-376a3d32-c4ed-4583-8f82-cef14cf06d02" autoDelete="1">
          <x15:rangePr sourceName="_xlcn.WorksheetConnection_Book1IPL_Matches_2008_2020__11"/>
        </x15:connection>
      </ext>
    </extLst>
  </connection>
</connections>
</file>

<file path=xl/sharedStrings.xml><?xml version="1.0" encoding="utf-8"?>
<sst xmlns="http://schemas.openxmlformats.org/spreadsheetml/2006/main" count="15045" uniqueCount="449">
  <si>
    <t>Season</t>
  </si>
  <si>
    <t>city</t>
  </si>
  <si>
    <t>date</t>
  </si>
  <si>
    <t>player_of_match</t>
  </si>
  <si>
    <t>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</si>
  <si>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</si>
  <si>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</si>
  <si>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</si>
  <si>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</si>
  <si>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</si>
  <si>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</si>
  <si>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</si>
  <si>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</si>
  <si>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</si>
  <si>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</si>
  <si>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</si>
  <si>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</si>
  <si>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</si>
  <si>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</si>
  <si>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</si>
  <si>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</si>
  <si>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</si>
  <si>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</si>
  <si>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</si>
  <si>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</si>
  <si>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</si>
  <si>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</si>
  <si>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</si>
  <si>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</si>
  <si>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</si>
  <si>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</si>
  <si>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</si>
  <si>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</si>
  <si>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</si>
  <si>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</si>
  <si>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</si>
  <si>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</si>
  <si>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</si>
  <si>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</si>
  <si>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</si>
  <si>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</si>
  <si>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</si>
  <si>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</si>
  <si>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</si>
  <si>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</si>
  <si>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</si>
  <si>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</si>
  <si>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</si>
  <si>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</si>
  <si>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</si>
  <si>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</si>
  <si>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</si>
  <si>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</si>
  <si>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</si>
  <si>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</si>
  <si>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</si>
  <si>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</si>
  <si>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</si>
  <si>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</si>
  <si>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</si>
  <si>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</si>
  <si>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</si>
  <si>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</si>
  <si>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</si>
  <si>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</si>
  <si>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</si>
  <si>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</si>
  <si>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</si>
  <si>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</si>
  <si>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</si>
  <si>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</si>
  <si>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</si>
  <si>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</si>
  <si>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</si>
  <si>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</si>
  <si>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</si>
  <si>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</si>
  <si>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</si>
  <si>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</si>
  <si>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</si>
  <si>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</si>
  <si>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</si>
  <si>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</si>
  <si>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</si>
  <si>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</si>
  <si>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</si>
  <si>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</si>
  <si>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</si>
  <si>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</si>
  <si>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</si>
  <si>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</si>
  <si>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</si>
  <si>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</si>
  <si>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</si>
  <si>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</si>
  <si>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</si>
  <si>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</si>
  <si>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</si>
  <si>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</si>
  <si>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</si>
  <si>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</si>
  <si>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</si>
  <si>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</si>
  <si>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</si>
  <si>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</si>
  <si>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</si>
  <si>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</si>
  <si>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</si>
  <si>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</si>
  <si>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</si>
  <si>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</si>
  <si>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</si>
  <si>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</si>
  <si>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</si>
  <si>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</si>
  <si>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</si>
  <si>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</si>
  <si>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</si>
  <si>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</si>
  <si>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</si>
  <si>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</si>
  <si>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</si>
  <si>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</si>
  <si>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</si>
  <si>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</si>
  <si>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</si>
  <si>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</si>
  <si>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</si>
  <si>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</si>
  <si>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</si>
  <si>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</si>
  <si>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</si>
  <si>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</si>
  <si>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</si>
  <si>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</si>
  <si>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</si>
  <si>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</si>
  <si>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</si>
  <si>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</si>
  <si>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</si>
  <si>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</si>
  <si>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</si>
  <si>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</si>
  <si>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</si>
  <si>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</si>
  <si>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</si>
  <si>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</si>
  <si>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</si>
  <si>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</si>
  <si>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</si>
  <si>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</si>
  <si>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</si>
  <si>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</si>
  <si>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</si>
  <si>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</si>
  <si>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</si>
  <si>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</si>
  <si>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</si>
  <si>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</si>
  <si>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</si>
  <si>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</si>
  <si>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</si>
  <si>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</si>
  <si>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</si>
  <si>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</si>
  <si>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</si>
  <si>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</si>
  <si>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</si>
  <si>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</si>
  <si>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</si>
  <si>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</si>
  <si>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</si>
  <si>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</si>
  <si>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</si>
  <si>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</si>
  <si>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</si>
  <si>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</si>
  <si>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</si>
  <si>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</si>
  <si>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</si>
  <si>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</si>
  <si>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</si>
  <si>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</si>
  <si>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</si>
  <si>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</si>
  <si>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</si>
  <si>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</si>
  <si>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</si>
  <si>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</si>
  <si>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</si>
  <si>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</si>
  <si>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</si>
  <si>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</si>
  <si>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</si>
  <si>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</si>
  <si>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</si>
  <si>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</si>
  <si>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</si>
  <si>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</si>
  <si>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</si>
  <si>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</si>
  <si>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</si>
  <si>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</si>
  <si>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</si>
  <si>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</si>
  <si>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</si>
  <si>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</si>
  <si>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</si>
  <si>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</si>
  <si>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</si>
  <si>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</si>
  <si>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</si>
  <si>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</si>
  <si>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</si>
  <si>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</si>
  <si>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</si>
  <si>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</si>
  <si>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</si>
  <si>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</si>
  <si>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</si>
  <si>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</si>
  <si>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</si>
  <si>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</si>
  <si>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</si>
  <si>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</si>
  <si>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</si>
  <si>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</si>
  <si>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</si>
  <si>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</si>
  <si>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</si>
  <si>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</si>
  <si>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</si>
  <si>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</si>
  <si>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</si>
  <si>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</si>
  <si>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</si>
  <si>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</si>
  <si>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</si>
  <si>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</si>
  <si>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</si>
  <si>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</si>
  <si>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</si>
  <si>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</si>
  <si>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</si>
  <si>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</si>
  <si>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</si>
  <si>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</si>
  <si>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</si>
  <si>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</si>
  <si>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</si>
  <si>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</si>
  <si>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</si>
  <si>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</si>
  <si>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</si>
  <si>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</si>
  <si>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</si>
  <si>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</si>
  <si>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</si>
  <si>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</si>
  <si>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</si>
  <si>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</si>
  <si>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</si>
  <si>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</si>
  <si>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</si>
  <si>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</si>
  <si>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</si>
  <si>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</si>
  <si>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</si>
  <si>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</si>
  <si>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</si>
  <si>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</si>
  <si>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</si>
  <si>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</si>
  <si>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</si>
  <si>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</si>
  <si>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</si>
  <si>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</si>
  <si>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</si>
  <si>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</si>
  <si>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</si>
  <si>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</si>
  <si>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</si>
  <si>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</si>
  <si>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</si>
  <si>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</si>
  <si>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</si>
  <si>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</si>
  <si>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</si>
  <si>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</si>
  <si>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</si>
  <si>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</si>
  <si>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</si>
  <si>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</si>
  <si>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</si>
  <si>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</si>
  <si>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</si>
  <si>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</si>
  <si>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</si>
  <si>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</si>
  <si>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</si>
  <si>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</si>
  <si>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</si>
  <si>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</si>
  <si>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</si>
  <si>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</si>
  <si>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</si>
  <si>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</si>
  <si>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</si>
  <si>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</si>
  <si>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</si>
  <si>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</si>
  <si>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</si>
  <si>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</si>
  <si>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</si>
  <si>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</si>
  <si>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</si>
  <si>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</si>
  <si>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</si>
  <si>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</si>
  <si>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</si>
  <si>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</si>
  <si>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</si>
  <si>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</si>
  <si>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</si>
  <si>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</si>
  <si>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</si>
  <si>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</si>
  <si>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</si>
  <si>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</si>
  <si>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</si>
  <si>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</si>
  <si>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</si>
  <si>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</si>
  <si>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</si>
  <si>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</si>
  <si>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</si>
  <si>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</si>
  <si>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</si>
  <si>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</si>
  <si>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</si>
  <si>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</si>
  <si>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</si>
  <si>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</si>
  <si>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</si>
  <si>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</si>
  <si>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</si>
  <si>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</si>
  <si>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</si>
  <si>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</si>
  <si>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</si>
  <si>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</si>
  <si>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</si>
  <si>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</si>
  <si>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</si>
  <si>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</si>
  <si>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</si>
  <si>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</si>
  <si>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</si>
  <si>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</si>
  <si>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</si>
  <si>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</si>
  <si>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</si>
  <si>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</si>
  <si>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</si>
  <si>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</si>
  <si>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</si>
  <si>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</si>
  <si>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</si>
  <si>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</si>
  <si>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</si>
  <si>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</si>
  <si>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</si>
  <si>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</si>
  <si>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</si>
  <si>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</si>
  <si>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</si>
  <si>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</si>
  <si>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</si>
  <si>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</si>
  <si>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</si>
  <si>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</si>
  <si>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</si>
  <si>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</si>
  <si>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</si>
  <si>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</si>
  <si>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</si>
  <si>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</si>
  <si>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</si>
  <si>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</si>
  <si>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</si>
  <si>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</si>
  <si>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</si>
  <si>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</si>
  <si>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</si>
  <si>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</si>
  <si>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</si>
  <si>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Row Labels</t>
  </si>
  <si>
    <t>Grand Total</t>
  </si>
  <si>
    <t>Count of winner</t>
  </si>
  <si>
    <t>Count of player_of_match</t>
  </si>
  <si>
    <t>Toss_looser</t>
  </si>
  <si>
    <t>Game_looser</t>
  </si>
  <si>
    <t>Name Of The Team</t>
  </si>
  <si>
    <t>No.Of Matches Won Toss And Won Match</t>
  </si>
  <si>
    <t>No.of Matches Lost Toss and Lost Match</t>
  </si>
  <si>
    <t>No.Of Matches Won Toss and Lost Match</t>
  </si>
  <si>
    <t>No.Of Matches Lost Toss And Won Match</t>
  </si>
  <si>
    <t>Teams</t>
  </si>
  <si>
    <t>Max of result_margin</t>
  </si>
  <si>
    <t>Column Labels</t>
  </si>
  <si>
    <t>Min of result_margin</t>
  </si>
  <si>
    <t xml:space="preserve">  </t>
  </si>
  <si>
    <t>Name Of Umpire</t>
  </si>
  <si>
    <t>No.of Tmes Standing as Umpire1</t>
  </si>
  <si>
    <t>No.of Times Standing as Umpire 2</t>
  </si>
  <si>
    <t>Count of umpire1</t>
  </si>
  <si>
    <t>Count of umpire2</t>
  </si>
  <si>
    <t>Column1</t>
  </si>
  <si>
    <t>Total Matches won</t>
  </si>
  <si>
    <t>Top 10 Players who won Man of Match</t>
  </si>
  <si>
    <t>Total Wins By Bat and Field</t>
  </si>
  <si>
    <t>Toss Vs Match</t>
  </si>
  <si>
    <t>Matches won by Huge Margin</t>
  </si>
  <si>
    <t>Top10 Umpire Standings</t>
  </si>
  <si>
    <t>MY DASHBOARD</t>
  </si>
  <si>
    <t>Total Matches Played in each City</t>
  </si>
  <si>
    <t>Total Matches Played by each Team in IPL</t>
  </si>
  <si>
    <t>City</t>
  </si>
  <si>
    <t>No.of.Matches Played</t>
  </si>
  <si>
    <t>No.Of Matches Played</t>
  </si>
  <si>
    <t>Rising Pune Supergiant</t>
  </si>
  <si>
    <t>Total Matches Played Per Season In IPL</t>
  </si>
  <si>
    <t>Respected Winning Team By making decision as Bat or Field</t>
  </si>
  <si>
    <t>Total Matches Played</t>
  </si>
  <si>
    <t>Toss Decision</t>
  </si>
  <si>
    <t>2008</t>
  </si>
  <si>
    <t>2009</t>
  </si>
  <si>
    <t>2010</t>
  </si>
  <si>
    <t>2011</t>
  </si>
  <si>
    <t>2012</t>
  </si>
  <si>
    <t>2013</t>
  </si>
  <si>
    <t>2014</t>
  </si>
  <si>
    <t>2015</t>
  </si>
  <si>
    <t>2016</t>
  </si>
  <si>
    <t>2017</t>
  </si>
  <si>
    <t>2018</t>
  </si>
  <si>
    <t>2019</t>
  </si>
  <si>
    <t>2020</t>
  </si>
  <si>
    <t>Name Of the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</si>
</sst>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0"/>
      <name val="Calibri"/>
      <family val="2"/>
      <scheme val="minor"/>
    </font>
    <font>
      <u/>
      <sz val="11"/>
      <color theme="10"/>
      <name val="Calibri"/>
      <family val="2"/>
      <scheme val="minor"/>
    </font>
    <font>
      <sz val="11"/>
      <color theme="1" tint="4.9989318521683403E-2"/>
      <name val="Calibri"/>
      <family val="2"/>
      <scheme val="minor"/>
    </font>
    <font>
      <u val="double"/>
      <sz val="48"/>
      <color theme="0"/>
      <name val="Calibri"/>
      <family val="2"/>
      <scheme val="minor"/>
    </font>
    <font>
      <sz val="26"/>
      <color theme="1"/>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5" tint="0.59999389629810485"/>
        <bgColor indexed="64"/>
      </patternFill>
    </fill>
    <fill>
      <patternFill patternType="solid">
        <fgColor theme="1"/>
        <bgColor indexed="64"/>
      </patternFill>
    </fill>
    <fill>
      <patternFill patternType="solid">
        <fgColor theme="7" tint="0.59999389629810485"/>
        <bgColor indexed="64"/>
      </patternFill>
    </fill>
    <fill>
      <patternFill patternType="solid">
        <fgColor theme="2" tint="-9.9978637043366805E-2"/>
        <bgColor indexed="64"/>
      </patternFill>
    </fill>
  </fills>
  <borders count="1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theme="4"/>
      </top>
      <bottom style="thin">
        <color indexed="64"/>
      </bottom>
      <diagonal/>
    </border>
    <border>
      <left style="thin">
        <color indexed="64"/>
      </left>
      <right/>
      <top style="thin">
        <color theme="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2" fillId="0" borderId="0" applyNumberFormat="0" applyFill="0" applyBorder="0" applyAlignment="0" applyProtection="0"/>
  </cellStyleXfs>
  <cellXfs count="41">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1" applyAlignment="1">
      <alignment horizontal="center"/>
    </xf>
    <xf numFmtId="0" fontId="2" fillId="0" borderId="0" xfId="1"/>
    <xf numFmtId="0" fontId="2" fillId="0" borderId="0" xfId="1" applyAlignment="1"/>
    <xf numFmtId="0" fontId="0" fillId="2" borderId="0" xfId="0" applyFill="1"/>
    <xf numFmtId="0" fontId="0" fillId="2" borderId="5" xfId="0" applyFill="1" applyBorder="1"/>
    <xf numFmtId="0" fontId="0" fillId="2" borderId="6" xfId="0" applyFill="1" applyBorder="1"/>
    <xf numFmtId="0" fontId="0" fillId="3" borderId="7" xfId="0" applyFill="1" applyBorder="1"/>
    <xf numFmtId="0" fontId="0" fillId="3" borderId="5" xfId="0" applyFill="1" applyBorder="1"/>
    <xf numFmtId="0" fontId="0" fillId="3" borderId="6" xfId="0" applyFill="1" applyBorder="1"/>
    <xf numFmtId="0" fontId="0" fillId="4" borderId="0" xfId="0" applyFill="1"/>
    <xf numFmtId="0" fontId="0" fillId="3" borderId="8" xfId="0" applyFill="1" applyBorder="1"/>
    <xf numFmtId="0" fontId="0" fillId="5" borderId="0" xfId="0" applyFill="1"/>
    <xf numFmtId="0" fontId="0" fillId="0" borderId="5" xfId="0" applyBorder="1"/>
    <xf numFmtId="0" fontId="1" fillId="5" borderId="1" xfId="0" applyFont="1" applyFill="1" applyBorder="1"/>
    <xf numFmtId="0" fontId="1" fillId="5" borderId="2" xfId="0" applyFont="1" applyFill="1" applyBorder="1"/>
    <xf numFmtId="0" fontId="1" fillId="5" borderId="3" xfId="0" applyFont="1" applyFill="1" applyBorder="1"/>
    <xf numFmtId="0" fontId="0" fillId="6" borderId="4" xfId="0" applyFill="1" applyBorder="1"/>
    <xf numFmtId="0" fontId="0" fillId="6" borderId="5" xfId="0" applyFill="1" applyBorder="1"/>
    <xf numFmtId="0" fontId="0" fillId="6" borderId="6" xfId="0" applyFill="1" applyBorder="1"/>
    <xf numFmtId="0" fontId="0" fillId="6" borderId="9" xfId="0" applyFill="1" applyBorder="1"/>
    <xf numFmtId="0" fontId="0" fillId="6" borderId="10" xfId="0" applyFill="1" applyBorder="1"/>
    <xf numFmtId="0" fontId="0" fillId="6" borderId="11" xfId="0" applyFill="1" applyBorder="1"/>
    <xf numFmtId="0" fontId="3" fillId="6" borderId="4" xfId="0" applyFont="1" applyFill="1" applyBorder="1"/>
    <xf numFmtId="0" fontId="3" fillId="6" borderId="5" xfId="0" applyFont="1" applyFill="1" applyBorder="1"/>
    <xf numFmtId="0" fontId="3" fillId="6" borderId="6" xfId="0" applyFont="1" applyFill="1" applyBorder="1"/>
    <xf numFmtId="0" fontId="3" fillId="6" borderId="2" xfId="0" applyFont="1" applyFill="1" applyBorder="1"/>
    <xf numFmtId="0" fontId="0" fillId="7" borderId="0" xfId="0" applyFill="1"/>
    <xf numFmtId="0" fontId="2" fillId="0" borderId="0" xfId="1" applyAlignment="1">
      <alignment horizontal="center"/>
    </xf>
    <xf numFmtId="0" fontId="0" fillId="7" borderId="0" xfId="0" applyFill="1" applyAlignment="1"/>
    <xf numFmtId="0" fontId="5" fillId="8" borderId="0" xfId="0" applyFont="1" applyFill="1"/>
    <xf numFmtId="0" fontId="0" fillId="5" borderId="5" xfId="0" applyFill="1" applyBorder="1"/>
    <xf numFmtId="0" fontId="0" fillId="9" borderId="5" xfId="0" applyFill="1" applyBorder="1"/>
    <xf numFmtId="0" fontId="4" fillId="7" borderId="0" xfId="0" applyFont="1" applyFill="1" applyAlignment="1">
      <alignment horizontal="center" vertical="top"/>
    </xf>
    <xf numFmtId="0" fontId="2" fillId="0" borderId="0" xfId="1" applyAlignment="1">
      <alignment horizontal="center"/>
    </xf>
    <xf numFmtId="0" fontId="0" fillId="0" borderId="0" xfId="0" applyFill="1"/>
  </cellXfs>
  <cellStyles count="2">
    <cellStyle name="Hyperlink" xfId="1" builtinId="8"/>
    <cellStyle name="Normal" xfId="0" builtinId="0"/>
  </cellStyles>
  <dxfs count="45">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5" tint="0.5999938962981048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5" tint="0.5999938962981048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5" tint="0.59999389629810485"/>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5" tint="0.5999938962981048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5" tint="0.5999938962981048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5" tint="0.5999938962981048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5" tint="0.59999389629810485"/>
        </patternFill>
      </fill>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fill>
        <patternFill patternType="solid">
          <fgColor indexed="64"/>
          <bgColor theme="5" tint="0.59999389629810485"/>
        </patternFill>
      </fill>
    </dxf>
    <dxf>
      <border outline="0">
        <bottom style="thin">
          <color rgb="FF000000"/>
        </bottom>
      </border>
    </dxf>
    <dxf>
      <font>
        <b val="0"/>
        <i val="0"/>
        <strike val="0"/>
        <condense val="0"/>
        <extend val="0"/>
        <outline val="0"/>
        <shadow val="0"/>
        <u val="none"/>
        <vertAlign val="baseline"/>
        <sz val="11"/>
        <color theme="0"/>
        <name val="Calibri"/>
        <family val="2"/>
        <scheme val="minor"/>
      </font>
      <fill>
        <patternFill patternType="solid">
          <fgColor indexed="64"/>
          <bgColor rgb="FFFF0000"/>
        </patternFill>
      </fill>
      <border diagonalUp="0" diagonalDown="0" outline="0">
        <left style="thin">
          <color indexed="64"/>
        </left>
        <right style="thin">
          <color indexed="64"/>
        </right>
        <top/>
        <bottom/>
      </border>
    </dxf>
    <dxf>
      <numFmt numFmtId="0" formatCode="Genera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s>
  <tableStyles count="1" defaultTableStyle="TableStyleMedium2" defaultPivotStyle="PivotStyleLight16">
    <tableStyle name="Invisible" pivot="0" table="0" count="0" xr9:uid="{A7832855-561F-4A6F-A0B7-E175F575E5F6}"/>
  </tableStyles>
  <colors>
    <mruColors>
      <color rgb="FF1F3B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microsoft.com/office/2007/relationships/slicerCache" Target="slicerCaches/slicerCache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[Int217_11906144.xlsx]01 !PivotTable5</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Matches won By Each Team</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'01 '!$B$6</c:f>
              <c:strCache>
                <c:ptCount val="1"/>
                <c:pt idx="0">
                  <c:v>Total</c:v>
                </c:pt>
              </c:strCache>
            </c:strRef>
          </c:tx>
          <c:spPr>
            <a:solidFill>
              <a:schemeClr val="accent1">
                <a:lumMod val="75000"/>
              </a:schemeClr>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'01 '!$A$7:$A$21</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Supergiants</c:v>
                </c:pt>
                <c:pt idx="12">
                  <c:v>Royal Challengers Bangalore</c:v>
                </c:pt>
                <c:pt idx="13">
                  <c:v>Sunrisers Hyderabad</c:v>
                </c:pt>
              </c:strCache>
            </c:strRef>
          </c:cat>
          <c:val>
            <c:numRef>
              <c:f>'01 '!$B$7:$B$21</c:f>
              <c:numCache>
                <c:formatCode>General</c:formatCode>
                <c:ptCount val="14"/>
                <c:pt idx="0">
                  <c:v>94</c:v>
                </c:pt>
                <c:pt idx="1">
                  <c:v>39</c:v>
                </c:pt>
                <c:pt idx="2">
                  <c:v>19</c:v>
                </c:pt>
                <c:pt idx="3">
                  <c:v>83</c:v>
                </c:pt>
                <c:pt idx="4">
                  <c:v>16</c:v>
                </c:pt>
                <c:pt idx="5">
                  <c:v>92</c:v>
                </c:pt>
                <c:pt idx="6">
                  <c:v>7</c:v>
                </c:pt>
                <c:pt idx="7">
                  <c:v>95</c:v>
                </c:pt>
                <c:pt idx="8">
                  <c:v>97</c:v>
                </c:pt>
                <c:pt idx="9">
                  <c:v>23</c:v>
                </c:pt>
                <c:pt idx="10">
                  <c:v>70</c:v>
                </c:pt>
                <c:pt idx="11">
                  <c:v>14</c:v>
                </c:pt>
                <c:pt idx="12">
                  <c:v>108</c:v>
                </c:pt>
                <c:pt idx="13">
                  <c:v>59</c:v>
                </c:pt>
              </c:numCache>
            </c:numRef>
          </c:val>
          <c:extLst>
            <c:ext xmlns:c16="http://schemas.microsoft.com/office/drawing/2014/chart" uri="{C3380CC4-5D6E-409C-BE32-E72D297353CC}">
              <c16:uniqueId val="{00000000-BC47-49F7-BE1F-B01DA2C7433C}"/>
            </c:ext>
          </c:extLst>
        </c:ser>
        <c:dLbls>
          <c:dLblPos val="outEnd"/>
          <c:showLegendKey val="0"/>
          <c:showVal val="1"/>
          <c:showCatName val="0"/>
          <c:showSerName val="0"/>
          <c:showPercent val="0"/>
          <c:showBubbleSize val="0"/>
        </c:dLbls>
        <c:gapWidth val="182"/>
        <c:overlap val="-50"/>
        <c:axId val="1104074296"/>
        <c:axId val="1104071416"/>
      </c:barChart>
      <c:catAx>
        <c:axId val="11040742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4071416"/>
        <c:crosses val="autoZero"/>
        <c:auto val="1"/>
        <c:lblAlgn val="ctr"/>
        <c:lblOffset val="100"/>
        <c:noMultiLvlLbl val="0"/>
      </c:catAx>
      <c:valAx>
        <c:axId val="110407141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4074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[Int217_11906144.xlsx]AO!PivotTable1</c:name>
    <c:fmtId val="17"/>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AO!$B$54</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AO!$A$55:$A$68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AO!$B$55:$B$68</c:f>
              <c:numCache>
                <c:formatCode>General</c:formatCode>
                <c:ptCount val="13"/>
                <c:pt idx="0">
                  <c:v>58</c:v>
                </c:pt>
                <c:pt idx="1">
                  <c:v>57</c:v>
                </c:pt>
                <c:pt idx="2">
                  <c:v>60</c:v>
                </c:pt>
                <c:pt idx="3">
                  <c:v>73</c:v>
                </c:pt>
                <c:pt idx="4">
                  <c:v>74</c:v>
                </c:pt>
                <c:pt idx="5">
                  <c:v>76</c:v>
                </c:pt>
                <c:pt idx="6">
                  <c:v>60</c:v>
                </c:pt>
                <c:pt idx="7">
                  <c:v>59</c:v>
                </c:pt>
                <c:pt idx="8">
                  <c:v>60</c:v>
                </c:pt>
                <c:pt idx="9">
                  <c:v>59</c:v>
                </c:pt>
                <c:pt idx="10">
                  <c:v>60</c:v>
                </c:pt>
                <c:pt idx="11">
                  <c:v>60</c:v>
                </c:pt>
                <c:pt idx="12">
                  <c:v>60</c:v>
                </c:pt>
              </c:numCache>
            </c:numRef>
          </c:val>
          <c:smooth val="0"/>
          <c:extLst>
            <c:ext xmlns:c16="http://schemas.microsoft.com/office/drawing/2014/chart" uri="{C3380CC4-5D6E-409C-BE32-E72D297353CC}">
              <c16:uniqueId val="{00000000-2361-4DDA-B04F-1CFCC0F86DB3}"/>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20103288"/>
        <c:axId val="820102008"/>
      </c:lineChart>
      <c:catAx>
        <c:axId val="82010328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20102008"/>
        <c:crosses val="autoZero"/>
        <c:auto val="1"/>
        <c:lblAlgn val="ctr"/>
        <c:lblOffset val="100"/>
        <c:noMultiLvlLbl val="0"/>
      </c:catAx>
      <c:valAx>
        <c:axId val="820102008"/>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20103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[Int217_11906144.xlsx]AO!PivotTable4</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AO!$O$54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B1C-423A-90EA-9FC01A22F1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B1C-423A-90EA-9FC01A22F1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AO!$N$55:$N$57</c:f>
              <c:strCache>
                <c:ptCount val="2"/>
                <c:pt idx="0">
                  <c:v>bat</c:v>
                </c:pt>
                <c:pt idx="1">
                  <c:v>field</c:v>
                </c:pt>
              </c:strCache>
            </c:strRef>
          </c:cat>
          <c:val>
            <c:numRef>
              <c:f>AO!$O$55:$O$57</c:f>
              <c:numCache>
                <c:formatCode>General</c:formatCode>
                <c:ptCount val="2"/>
                <c:pt idx="0">
                  <c:v>320</c:v>
                </c:pt>
                <c:pt idx="1">
                  <c:v>496</c:v>
                </c:pt>
              </c:numCache>
            </c:numRef>
          </c:val>
          <c:extLst>
            <c:ext xmlns:c16="http://schemas.microsoft.com/office/drawing/2014/chart" uri="{C3380CC4-5D6E-409C-BE32-E72D297353CC}">
              <c16:uniqueId val="{00000004-3B1C-423A-90EA-9FC01A22F1D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AO!$A$75</c:f>
              <c:strCache>
                <c:ptCount val="1"/>
                <c:pt idx="0">
                  <c:v>AK Chaudhary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989-462A-81E7-21572174751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989-462A-81E7-2157217475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AO!$B$74:$C$74</c:f>
              <c:strCache>
                <c:ptCount val="2"/>
                <c:pt idx="0">
                  <c:v>No.of Tmes Standing as Umpire1</c:v>
                </c:pt>
                <c:pt idx="1">
                  <c:v>No.of Times Standing as Umpire 2</c:v>
                </c:pt>
              </c:strCache>
            </c:strRef>
          </c:cat>
          <c:val>
            <c:numRef>
              <c:f>AO!$B$75:$C$75</c:f>
              <c:numCache>
                <c:formatCode>General</c:formatCode>
                <c:ptCount val="2"/>
                <c:pt idx="0">
                  <c:v>56</c:v>
                </c:pt>
                <c:pt idx="1">
                  <c:v>31</c:v>
                </c:pt>
              </c:numCache>
            </c:numRef>
          </c:val>
          <c:extLst>
            <c:ext xmlns:c16="http://schemas.microsoft.com/office/drawing/2014/chart" uri="{C3380CC4-5D6E-409C-BE32-E72D297353CC}">
              <c16:uniqueId val="{00000000-6C80-42C1-8FA0-AF277022C962}"/>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[Int217_11906144.xlsx]01 !PivotTable5</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Matches won By Each Team</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'01 '!$B$6</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'01 '!$A$7:$A$21</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Supergiants</c:v>
                </c:pt>
                <c:pt idx="12">
                  <c:v>Royal Challengers Bangalore</c:v>
                </c:pt>
                <c:pt idx="13">
                  <c:v>Sunrisers Hyderabad</c:v>
                </c:pt>
              </c:strCache>
            </c:strRef>
          </c:cat>
          <c:val>
            <c:numRef>
              <c:f>'01 '!$B$7:$B$21</c:f>
              <c:numCache>
                <c:formatCode>General</c:formatCode>
                <c:ptCount val="14"/>
                <c:pt idx="0">
                  <c:v>94</c:v>
                </c:pt>
                <c:pt idx="1">
                  <c:v>39</c:v>
                </c:pt>
                <c:pt idx="2">
                  <c:v>19</c:v>
                </c:pt>
                <c:pt idx="3">
                  <c:v>83</c:v>
                </c:pt>
                <c:pt idx="4">
                  <c:v>16</c:v>
                </c:pt>
                <c:pt idx="5">
                  <c:v>92</c:v>
                </c:pt>
                <c:pt idx="6">
                  <c:v>7</c:v>
                </c:pt>
                <c:pt idx="7">
                  <c:v>95</c:v>
                </c:pt>
                <c:pt idx="8">
                  <c:v>97</c:v>
                </c:pt>
                <c:pt idx="9">
                  <c:v>23</c:v>
                </c:pt>
                <c:pt idx="10">
                  <c:v>70</c:v>
                </c:pt>
                <c:pt idx="11">
                  <c:v>14</c:v>
                </c:pt>
                <c:pt idx="12">
                  <c:v>108</c:v>
                </c:pt>
                <c:pt idx="13">
                  <c:v>59</c:v>
                </c:pt>
              </c:numCache>
            </c:numRef>
          </c:val>
          <c:extLst>
            <c:ext xmlns:c16="http://schemas.microsoft.com/office/drawing/2014/chart" uri="{C3380CC4-5D6E-409C-BE32-E72D297353CC}">
              <c16:uniqueId val="{00000000-D74C-49FA-8A5C-C0B0134DB729}"/>
            </c:ext>
          </c:extLst>
        </c:ser>
        <c:dLbls>
          <c:dLblPos val="outEnd"/>
          <c:showLegendKey val="0"/>
          <c:showVal val="1"/>
          <c:showCatName val="0"/>
          <c:showSerName val="0"/>
          <c:showPercent val="0"/>
          <c:showBubbleSize val="0"/>
        </c:dLbls>
        <c:gapWidth val="182"/>
        <c:overlap val="-50"/>
        <c:axId val="1104074296"/>
        <c:axId val="1104071416"/>
      </c:barChart>
      <c:catAx>
        <c:axId val="11040742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4071416"/>
        <c:crosses val="autoZero"/>
        <c:auto val="1"/>
        <c:lblAlgn val="ctr"/>
        <c:lblOffset val="100"/>
        <c:noMultiLvlLbl val="0"/>
      </c:catAx>
      <c:valAx>
        <c:axId val="110407141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4074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[Int217_11906144.xlsx]02!PivotTable2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players who won Man of the Match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'02'!$B$6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'02'!$A$7:$A$17</c:f>
              <c:strCache>
                <c:ptCount val="10"/>
                <c:pt idx="0">
                  <c:v>V Kohli</c:v>
                </c:pt>
                <c:pt idx="1">
                  <c:v>G Gambhir</c:v>
                </c:pt>
                <c:pt idx="2">
                  <c:v>SK Raina</c:v>
                </c:pt>
                <c:pt idx="3">
                  <c:v>SR Watson</c:v>
                </c:pt>
                <c:pt idx="4">
                  <c:v>YK Pathan</c:v>
                </c:pt>
                <c:pt idx="5">
                  <c:v>MS Dhoni</c:v>
                </c:pt>
                <c:pt idx="6">
                  <c:v>DA Warner</c:v>
                </c:pt>
                <c:pt idx="7">
                  <c:v>RG Sharma</c:v>
                </c:pt>
                <c:pt idx="8">
                  <c:v>CH Gayle</c:v>
                </c:pt>
                <c:pt idx="9">
                  <c:v>AB de Villiers</c:v>
                </c:pt>
              </c:strCache>
            </c:strRef>
          </c:cat>
          <c:val>
            <c:numRef>
              <c:f>'02'!$B$7:$B$17</c:f>
              <c:numCache>
                <c:formatCode>General</c:formatCode>
                <c:ptCount val="10"/>
                <c:pt idx="0">
                  <c:v>13</c:v>
                </c:pt>
                <c:pt idx="1">
                  <c:v>13</c:v>
                </c:pt>
                <c:pt idx="2">
                  <c:v>14</c:v>
                </c:pt>
                <c:pt idx="3">
                  <c:v>16</c:v>
                </c:pt>
                <c:pt idx="4">
                  <c:v>16</c:v>
                </c:pt>
                <c:pt idx="5">
                  <c:v>17</c:v>
                </c:pt>
                <c:pt idx="6">
                  <c:v>17</c:v>
                </c:pt>
                <c:pt idx="7">
                  <c:v>18</c:v>
                </c:pt>
                <c:pt idx="8">
                  <c:v>22</c:v>
                </c:pt>
                <c:pt idx="9">
                  <c:v>23</c:v>
                </c:pt>
              </c:numCache>
            </c:numRef>
          </c:val>
          <c:extLst>
            <c:ext xmlns:c16="http://schemas.microsoft.com/office/drawing/2014/chart" uri="{C3380CC4-5D6E-409C-BE32-E72D297353CC}">
              <c16:uniqueId val="{00000000-D9C1-463B-9BD5-850E03BADB49}"/>
            </c:ext>
          </c:extLst>
        </c:ser>
        <c:dLbls>
          <c:dLblPos val="outEnd"/>
          <c:showLegendKey val="0"/>
          <c:showVal val="1"/>
          <c:showCatName val="0"/>
          <c:showSerName val="0"/>
          <c:showPercent val="0"/>
          <c:showBubbleSize val="0"/>
        </c:dLbls>
        <c:gapWidth val="100"/>
        <c:overlap val="-24"/>
        <c:axId val="784604144"/>
        <c:axId val="784607472"/>
      </c:barChart>
      <c:catAx>
        <c:axId val="7846041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4607472"/>
        <c:crosses val="autoZero"/>
        <c:auto val="1"/>
        <c:lblAlgn val="ctr"/>
        <c:lblOffset val="100"/>
        <c:noMultiLvlLbl val="0"/>
      </c:catAx>
      <c:valAx>
        <c:axId val="784607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460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[Int217_11906144.xlsx]03!PivotTable3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Wins By Bat and Field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'03'!$B$8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'03'!$A$9:$A$38</c:f>
              <c:multiLvlStrCache>
                <c:ptCount val="28"/>
                <c:lvl>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Supergiants</c:v>
                  </c:pt>
                  <c:pt idx="12">
                    <c:v>Royal Challengers Bangalore</c:v>
                  </c:pt>
                  <c:pt idx="13">
                    <c:v>Sunrisers Hyderabad</c:v>
                  </c:pt>
                  <c:pt idx="14">
                    <c:v>Chennai Super Kings</c:v>
                  </c:pt>
                  <c:pt idx="15">
                    <c:v>Deccan Chargers</c:v>
                  </c:pt>
                  <c:pt idx="16">
                    <c:v>Delhi Capitals</c:v>
                  </c:pt>
                  <c:pt idx="17">
                    <c:v>Delhi Daredevils</c:v>
                  </c:pt>
                  <c:pt idx="18">
                    <c:v>Gujarat Lions</c:v>
                  </c:pt>
                  <c:pt idx="19">
                    <c:v>Kings XI Punjab</c:v>
                  </c:pt>
                  <c:pt idx="20">
                    <c:v>Kochi Tuskers Kerala</c:v>
                  </c:pt>
                  <c:pt idx="21">
                    <c:v>Kolkata Knight Riders</c:v>
                  </c:pt>
                  <c:pt idx="22">
                    <c:v>Mumbai Indians</c:v>
                  </c:pt>
                  <c:pt idx="23">
                    <c:v>Pune Warriors</c:v>
                  </c:pt>
                  <c:pt idx="24">
                    <c:v>Rajasthan Royals</c:v>
                  </c:pt>
                  <c:pt idx="25">
                    <c:v>Rising Pune Supergiants</c:v>
                  </c:pt>
                  <c:pt idx="26">
                    <c:v>Royal Challengers Bangalore</c:v>
                  </c:pt>
                  <c:pt idx="27">
                    <c:v>Sunrisers Hyderabad</c:v>
                  </c:pt>
                </c:lvl>
                <c:lvl>
                  <c:pt idx="0">
                    <c:v>bat</c:v>
                  </c:pt>
                  <c:pt idx="14">
                    <c:v>field</c:v>
                  </c:pt>
                </c:lvl>
              </c:multiLvlStrCache>
            </c:multiLvlStrRef>
          </c:cat>
          <c:val>
            <c:numRef>
              <c:f>'03'!$B$9:$B$38</c:f>
              <c:numCache>
                <c:formatCode>General</c:formatCode>
                <c:ptCount val="28"/>
                <c:pt idx="0">
                  <c:v>56</c:v>
                </c:pt>
                <c:pt idx="1">
                  <c:v>17</c:v>
                </c:pt>
                <c:pt idx="2">
                  <c:v>9</c:v>
                </c:pt>
                <c:pt idx="3">
                  <c:v>35</c:v>
                </c:pt>
                <c:pt idx="4">
                  <c:v>3</c:v>
                </c:pt>
                <c:pt idx="5">
                  <c:v>25</c:v>
                </c:pt>
                <c:pt idx="6">
                  <c:v>2</c:v>
                </c:pt>
                <c:pt idx="7">
                  <c:v>35</c:v>
                </c:pt>
                <c:pt idx="8">
                  <c:v>36</c:v>
                </c:pt>
                <c:pt idx="9">
                  <c:v>17</c:v>
                </c:pt>
                <c:pt idx="10">
                  <c:v>29</c:v>
                </c:pt>
                <c:pt idx="11">
                  <c:v>2</c:v>
                </c:pt>
                <c:pt idx="12">
                  <c:v>28</c:v>
                </c:pt>
                <c:pt idx="13">
                  <c:v>26</c:v>
                </c:pt>
                <c:pt idx="14">
                  <c:v>38</c:v>
                </c:pt>
                <c:pt idx="15">
                  <c:v>22</c:v>
                </c:pt>
                <c:pt idx="16">
                  <c:v>10</c:v>
                </c:pt>
                <c:pt idx="17">
                  <c:v>48</c:v>
                </c:pt>
                <c:pt idx="18">
                  <c:v>13</c:v>
                </c:pt>
                <c:pt idx="19">
                  <c:v>67</c:v>
                </c:pt>
                <c:pt idx="20">
                  <c:v>5</c:v>
                </c:pt>
                <c:pt idx="21">
                  <c:v>60</c:v>
                </c:pt>
                <c:pt idx="22">
                  <c:v>61</c:v>
                </c:pt>
                <c:pt idx="23">
                  <c:v>6</c:v>
                </c:pt>
                <c:pt idx="24">
                  <c:v>41</c:v>
                </c:pt>
                <c:pt idx="25">
                  <c:v>12</c:v>
                </c:pt>
                <c:pt idx="26">
                  <c:v>80</c:v>
                </c:pt>
                <c:pt idx="27">
                  <c:v>33</c:v>
                </c:pt>
              </c:numCache>
            </c:numRef>
          </c:val>
          <c:extLst>
            <c:ext xmlns:c16="http://schemas.microsoft.com/office/drawing/2014/chart" uri="{C3380CC4-5D6E-409C-BE32-E72D297353CC}">
              <c16:uniqueId val="{00000000-C0F0-40BA-8E82-3B4F3ED34DFA}"/>
            </c:ext>
          </c:extLst>
        </c:ser>
        <c:dLbls>
          <c:dLblPos val="outEnd"/>
          <c:showLegendKey val="0"/>
          <c:showVal val="1"/>
          <c:showCatName val="0"/>
          <c:showSerName val="0"/>
          <c:showPercent val="0"/>
          <c:showBubbleSize val="0"/>
        </c:dLbls>
        <c:gapWidth val="100"/>
        <c:overlap val="-24"/>
        <c:axId val="791086192"/>
        <c:axId val="791085360"/>
      </c:barChart>
      <c:catAx>
        <c:axId val="7910861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085360"/>
        <c:crosses val="autoZero"/>
        <c:auto val="1"/>
        <c:lblAlgn val="ctr"/>
        <c:lblOffset val="100"/>
        <c:noMultiLvlLbl val="0"/>
      </c:catAx>
      <c:valAx>
        <c:axId val="791085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08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'04'!$L$41</c:f>
              <c:strCache>
                <c:ptCount val="1"/>
                <c:pt idx="0">
                  <c:v>No.of Matches Lost Toss and Lost Match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'04'!$K$42:$K$55</c:f>
              <c:strCache>
                <c:ptCount val="14"/>
                <c:pt idx="0">
                  <c:v>Kings XI Punjab</c:v>
                </c:pt>
                <c:pt idx="1">
                  <c:v>Delhi Daredevils</c:v>
                </c:pt>
                <c:pt idx="2">
                  <c:v>Mumbai Indians</c:v>
                </c:pt>
                <c:pt idx="3">
                  <c:v>Royal Challengers Bangalore</c:v>
                </c:pt>
                <c:pt idx="4">
                  <c:v>Kolkata Knight Riders</c:v>
                </c:pt>
                <c:pt idx="5">
                  <c:v>Rajasthan Royals</c:v>
                </c:pt>
                <c:pt idx="6">
                  <c:v>Chennai Super Kings</c:v>
                </c:pt>
                <c:pt idx="7">
                  <c:v>Sunrisers Hyderabad</c:v>
                </c:pt>
                <c:pt idx="8">
                  <c:v>Deccan Chargers</c:v>
                </c:pt>
                <c:pt idx="9">
                  <c:v>Pune Warriors</c:v>
                </c:pt>
                <c:pt idx="10">
                  <c:v>Delhi Capitals</c:v>
                </c:pt>
                <c:pt idx="11">
                  <c:v>Gujarat Lions</c:v>
                </c:pt>
                <c:pt idx="12">
                  <c:v>Rising Pune Supergiants</c:v>
                </c:pt>
                <c:pt idx="13">
                  <c:v>Kochi Tuskers Kerala</c:v>
                </c:pt>
              </c:strCache>
            </c:strRef>
          </c:cat>
          <c:val>
            <c:numRef>
              <c:f>'04'!$L$42:$L$55</c:f>
              <c:numCache>
                <c:formatCode>General</c:formatCode>
                <c:ptCount val="14"/>
                <c:pt idx="0">
                  <c:v>53</c:v>
                </c:pt>
                <c:pt idx="1">
                  <c:v>48</c:v>
                </c:pt>
                <c:pt idx="2">
                  <c:v>38</c:v>
                </c:pt>
                <c:pt idx="3">
                  <c:v>60</c:v>
                </c:pt>
                <c:pt idx="4">
                  <c:v>50</c:v>
                </c:pt>
                <c:pt idx="5">
                  <c:v>37</c:v>
                </c:pt>
                <c:pt idx="6">
                  <c:v>36</c:v>
                </c:pt>
                <c:pt idx="7">
                  <c:v>30</c:v>
                </c:pt>
                <c:pt idx="8">
                  <c:v>22</c:v>
                </c:pt>
                <c:pt idx="9">
                  <c:v>16</c:v>
                </c:pt>
                <c:pt idx="10">
                  <c:v>4</c:v>
                </c:pt>
                <c:pt idx="11">
                  <c:v>12</c:v>
                </c:pt>
                <c:pt idx="12">
                  <c:v>10</c:v>
                </c:pt>
                <c:pt idx="13">
                  <c:v>4</c:v>
                </c:pt>
              </c:numCache>
            </c:numRef>
          </c:val>
          <c:extLst>
            <c:ext xmlns:c16="http://schemas.microsoft.com/office/drawing/2014/chart" uri="{C3380CC4-5D6E-409C-BE32-E72D297353CC}">
              <c16:uniqueId val="{00000000-0AEC-4F19-AE66-802006A1A6A4}"/>
            </c:ext>
          </c:extLst>
        </c:ser>
        <c:dLbls>
          <c:showLegendKey val="0"/>
          <c:showVal val="1"/>
          <c:showCatName val="0"/>
          <c:showSerName val="0"/>
          <c:showPercent val="0"/>
          <c:showBubbleSize val="0"/>
        </c:dLbls>
        <c:gapWidth val="150"/>
        <c:shape val="box"/>
        <c:axId val="839464504"/>
        <c:axId val="839469944"/>
        <c:axId val="0"/>
      </c:bar3DChart>
      <c:catAx>
        <c:axId val="839464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9469944"/>
        <c:crosses val="autoZero"/>
        <c:auto val="1"/>
        <c:lblAlgn val="ctr"/>
        <c:lblOffset val="100"/>
        <c:noMultiLvlLbl val="0"/>
      </c:catAx>
      <c:valAx>
        <c:axId val="8394699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9464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[Int217_11906144.xlsx]05!PivotTable1</c:name>
    <c:fmtId val="2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'05'!$B$6:$B$8</c:f>
              <c:strCache>
                <c:ptCount val="1"/>
                <c:pt idx="0">
                  <c:v>runs - Max of result_margin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'05'!$A$9:$A$22</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Supergiants</c:v>
                </c:pt>
                <c:pt idx="12">
                  <c:v>Royal Challengers Bangalore</c:v>
                </c:pt>
                <c:pt idx="13">
                  <c:v>Sunrisers Hyderabad</c:v>
                </c:pt>
              </c:strCache>
            </c:strRef>
          </c:cat>
          <c:val>
            <c:numRef>
              <c:f>'05'!$B$9:$B$22</c:f>
              <c:numCache>
                <c:formatCode>General</c:formatCode>
                <c:ptCount val="14"/>
                <c:pt idx="0">
                  <c:v>97</c:v>
                </c:pt>
                <c:pt idx="1">
                  <c:v>82</c:v>
                </c:pt>
                <c:pt idx="2">
                  <c:v>59</c:v>
                </c:pt>
                <c:pt idx="3">
                  <c:v>97</c:v>
                </c:pt>
                <c:pt idx="4">
                  <c:v>1</c:v>
                </c:pt>
                <c:pt idx="5">
                  <c:v>111</c:v>
                </c:pt>
                <c:pt idx="6">
                  <c:v>17</c:v>
                </c:pt>
                <c:pt idx="7">
                  <c:v>140</c:v>
                </c:pt>
                <c:pt idx="8">
                  <c:v>146</c:v>
                </c:pt>
                <c:pt idx="9">
                  <c:v>38</c:v>
                </c:pt>
                <c:pt idx="10">
                  <c:v>105</c:v>
                </c:pt>
                <c:pt idx="11">
                  <c:v>61</c:v>
                </c:pt>
                <c:pt idx="12">
                  <c:v>144</c:v>
                </c:pt>
                <c:pt idx="13">
                  <c:v>118</c:v>
                </c:pt>
              </c:numCache>
            </c:numRef>
          </c:val>
          <c:extLst>
            <c:ext xmlns:c16="http://schemas.microsoft.com/office/drawing/2014/chart" uri="{C3380CC4-5D6E-409C-BE32-E72D297353CC}">
              <c16:uniqueId val="{00000000-B174-4659-A293-DF3341BD7CE6}"/>
            </c:ext>
          </c:extLst>
        </c:ser>
        <c:dLbls>
          <c:showLegendKey val="0"/>
          <c:showVal val="0"/>
          <c:showCatName val="0"/>
          <c:showSerName val="0"/>
          <c:showPercent val="0"/>
          <c:showBubbleSize val="0"/>
        </c:dLbls>
        <c:gapWidth val="219"/>
        <c:overlap val="-27"/>
        <c:axId val="1082059704"/>
        <c:axId val="1082057464"/>
      </c:barChart>
      <c:barChart>
        <c:barDir val="col"/>
        <c:grouping val="clustered"/>
        <c:varyColors val="0"/>
        <c:ser>
          <c:idx val="1"/>
          <c:order val="1"/>
          <c:tx>
            <c:strRef>
              <c:f>'05'!$C$6:$C$8</c:f>
              <c:strCache>
                <c:ptCount val="1"/>
                <c:pt idx="0">
                  <c:v>runs - Min of result_margin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'05'!$A$9:$A$22</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Supergiants</c:v>
                </c:pt>
                <c:pt idx="12">
                  <c:v>Royal Challengers Bangalore</c:v>
                </c:pt>
                <c:pt idx="13">
                  <c:v>Sunrisers Hyderabad</c:v>
                </c:pt>
              </c:strCache>
            </c:strRef>
          </c:cat>
          <c:val>
            <c:numRef>
              <c:f>'05'!$C$9:$C$22</c:f>
              <c:numCache>
                <c:formatCode>General</c:formatCode>
                <c:ptCount val="14"/>
                <c:pt idx="0">
                  <c:v>1</c:v>
                </c:pt>
                <c:pt idx="1">
                  <c:v>6</c:v>
                </c:pt>
                <c:pt idx="2">
                  <c:v>13</c:v>
                </c:pt>
                <c:pt idx="3">
                  <c:v>1</c:v>
                </c:pt>
                <c:pt idx="4">
                  <c:v>1</c:v>
                </c:pt>
                <c:pt idx="5">
                  <c:v>1</c:v>
                </c:pt>
                <c:pt idx="6">
                  <c:v>6</c:v>
                </c:pt>
                <c:pt idx="7">
                  <c:v>2</c:v>
                </c:pt>
                <c:pt idx="8">
                  <c:v>1</c:v>
                </c:pt>
                <c:pt idx="9">
                  <c:v>7</c:v>
                </c:pt>
                <c:pt idx="10">
                  <c:v>2</c:v>
                </c:pt>
                <c:pt idx="11">
                  <c:v>3</c:v>
                </c:pt>
                <c:pt idx="12">
                  <c:v>1</c:v>
                </c:pt>
                <c:pt idx="13">
                  <c:v>4</c:v>
                </c:pt>
              </c:numCache>
            </c:numRef>
          </c:val>
          <c:extLst>
            <c:ext xmlns:c16="http://schemas.microsoft.com/office/drawing/2014/chart" uri="{C3380CC4-5D6E-409C-BE32-E72D297353CC}">
              <c16:uniqueId val="{00000001-B174-4659-A293-DF3341BD7CE6}"/>
            </c:ext>
          </c:extLst>
        </c:ser>
        <c:dLbls>
          <c:showLegendKey val="0"/>
          <c:showVal val="0"/>
          <c:showCatName val="0"/>
          <c:showSerName val="0"/>
          <c:showPercent val="0"/>
          <c:showBubbleSize val="0"/>
        </c:dLbls>
        <c:gapWidth val="219"/>
        <c:overlap val="-27"/>
        <c:axId val="1082067384"/>
        <c:axId val="1082069624"/>
      </c:barChart>
      <c:lineChart>
        <c:grouping val="standard"/>
        <c:varyColors val="0"/>
        <c:ser>
          <c:idx val="2"/>
          <c:order val="2"/>
          <c:tx>
            <c:strRef>
              <c:f>'05'!$D$6:$D$8</c:f>
              <c:strCache>
                <c:ptCount val="1"/>
                <c:pt idx="0">
                  <c:v>wickets - Max of result_margin</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'05'!$A$9:$A$22</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Supergiants</c:v>
                </c:pt>
                <c:pt idx="12">
                  <c:v>Royal Challengers Bangalore</c:v>
                </c:pt>
                <c:pt idx="13">
                  <c:v>Sunrisers Hyderabad</c:v>
                </c:pt>
              </c:strCache>
            </c:strRef>
          </c:cat>
          <c:val>
            <c:numRef>
              <c:f>'05'!$D$9:$D$22</c:f>
              <c:numCache>
                <c:formatCode>General</c:formatCode>
                <c:ptCount val="14"/>
                <c:pt idx="0">
                  <c:v>10</c:v>
                </c:pt>
                <c:pt idx="1">
                  <c:v>10</c:v>
                </c:pt>
                <c:pt idx="2">
                  <c:v>7</c:v>
                </c:pt>
                <c:pt idx="3">
                  <c:v>10</c:v>
                </c:pt>
                <c:pt idx="4">
                  <c:v>7</c:v>
                </c:pt>
                <c:pt idx="5">
                  <c:v>10</c:v>
                </c:pt>
                <c:pt idx="6">
                  <c:v>8</c:v>
                </c:pt>
                <c:pt idx="7">
                  <c:v>10</c:v>
                </c:pt>
                <c:pt idx="8">
                  <c:v>10</c:v>
                </c:pt>
                <c:pt idx="9">
                  <c:v>7</c:v>
                </c:pt>
                <c:pt idx="10">
                  <c:v>10</c:v>
                </c:pt>
                <c:pt idx="11">
                  <c:v>9</c:v>
                </c:pt>
                <c:pt idx="12">
                  <c:v>10</c:v>
                </c:pt>
                <c:pt idx="13">
                  <c:v>10</c:v>
                </c:pt>
              </c:numCache>
            </c:numRef>
          </c:val>
          <c:smooth val="0"/>
          <c:extLst>
            <c:ext xmlns:c16="http://schemas.microsoft.com/office/drawing/2014/chart" uri="{C3380CC4-5D6E-409C-BE32-E72D297353CC}">
              <c16:uniqueId val="{00000002-B174-4659-A293-DF3341BD7CE6}"/>
            </c:ext>
          </c:extLst>
        </c:ser>
        <c:ser>
          <c:idx val="3"/>
          <c:order val="3"/>
          <c:tx>
            <c:strRef>
              <c:f>'05'!$E$6:$E$8</c:f>
              <c:strCache>
                <c:ptCount val="1"/>
                <c:pt idx="0">
                  <c:v>wickets - Min of result_margin</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'05'!$A$9:$A$22</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Supergiants</c:v>
                </c:pt>
                <c:pt idx="12">
                  <c:v>Royal Challengers Bangalore</c:v>
                </c:pt>
                <c:pt idx="13">
                  <c:v>Sunrisers Hyderabad</c:v>
                </c:pt>
              </c:strCache>
            </c:strRef>
          </c:cat>
          <c:val>
            <c:numRef>
              <c:f>'05'!$E$9:$E$22</c:f>
              <c:numCache>
                <c:formatCode>General</c:formatCode>
                <c:ptCount val="14"/>
                <c:pt idx="0">
                  <c:v>1</c:v>
                </c:pt>
                <c:pt idx="1">
                  <c:v>5</c:v>
                </c:pt>
                <c:pt idx="2">
                  <c:v>2</c:v>
                </c:pt>
                <c:pt idx="3">
                  <c:v>2</c:v>
                </c:pt>
                <c:pt idx="4">
                  <c:v>3</c:v>
                </c:pt>
                <c:pt idx="5">
                  <c:v>3</c:v>
                </c:pt>
                <c:pt idx="6">
                  <c:v>7</c:v>
                </c:pt>
                <c:pt idx="7">
                  <c:v>1</c:v>
                </c:pt>
                <c:pt idx="8">
                  <c:v>2</c:v>
                </c:pt>
                <c:pt idx="9">
                  <c:v>4</c:v>
                </c:pt>
                <c:pt idx="10">
                  <c:v>3</c:v>
                </c:pt>
                <c:pt idx="11">
                  <c:v>4</c:v>
                </c:pt>
                <c:pt idx="12">
                  <c:v>2</c:v>
                </c:pt>
                <c:pt idx="13">
                  <c:v>1</c:v>
                </c:pt>
              </c:numCache>
            </c:numRef>
          </c:val>
          <c:smooth val="0"/>
          <c:extLst>
            <c:ext xmlns:c16="http://schemas.microsoft.com/office/drawing/2014/chart" uri="{C3380CC4-5D6E-409C-BE32-E72D297353CC}">
              <c16:uniqueId val="{00000003-B174-4659-A293-DF3341BD7CE6}"/>
            </c:ext>
          </c:extLst>
        </c:ser>
        <c:dLbls>
          <c:showLegendKey val="0"/>
          <c:showVal val="0"/>
          <c:showCatName val="0"/>
          <c:showSerName val="0"/>
          <c:showPercent val="0"/>
          <c:showBubbleSize val="0"/>
        </c:dLbls>
        <c:marker val="1"/>
        <c:smooth val="0"/>
        <c:axId val="1082067384"/>
        <c:axId val="1082069624"/>
      </c:lineChart>
      <c:catAx>
        <c:axId val="1082059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057464"/>
        <c:crosses val="autoZero"/>
        <c:auto val="1"/>
        <c:lblAlgn val="ctr"/>
        <c:lblOffset val="100"/>
        <c:noMultiLvlLbl val="0"/>
      </c:catAx>
      <c:valAx>
        <c:axId val="1082057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059704"/>
        <c:crosses val="autoZero"/>
        <c:crossBetween val="between"/>
      </c:valAx>
      <c:valAx>
        <c:axId val="108206962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067384"/>
        <c:crosses val="max"/>
        <c:crossBetween val="between"/>
      </c:valAx>
      <c:catAx>
        <c:axId val="1082067384"/>
        <c:scaling>
          <c:orientation val="minMax"/>
        </c:scaling>
        <c:delete val="1"/>
        <c:axPos val="b"/>
        <c:numFmt formatCode="General" sourceLinked="1"/>
        <c:majorTickMark val="none"/>
        <c:minorTickMark val="none"/>
        <c:tickLblPos val="nextTo"/>
        <c:crossAx val="108206962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[Int217_11906144.xlsx]06!PivotTable1</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a:t>
            </a:r>
            <a:r>
              <a:rPr lang="en-US" baseline="0"/>
              <a:t> 1o Umpire standings as umpire1</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'06'!$B$8</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'06'!$A$9:$A$19</c:f>
              <c:strCache>
                <c:ptCount val="10"/>
                <c:pt idx="0">
                  <c:v>HDPK Dharmasena</c:v>
                </c:pt>
                <c:pt idx="1">
                  <c:v>AK Chaudhary</c:v>
                </c:pt>
                <c:pt idx="2">
                  <c:v>Asad Rauf</c:v>
                </c:pt>
                <c:pt idx="3">
                  <c:v>M Erasmus</c:v>
                </c:pt>
                <c:pt idx="4">
                  <c:v>Aleem Dar</c:v>
                </c:pt>
                <c:pt idx="5">
                  <c:v>S Ravi</c:v>
                </c:pt>
                <c:pt idx="6">
                  <c:v>BF Bowden</c:v>
                </c:pt>
                <c:pt idx="7">
                  <c:v>CB Gaffaney</c:v>
                </c:pt>
                <c:pt idx="8">
                  <c:v>BR Doctrove</c:v>
                </c:pt>
                <c:pt idx="9">
                  <c:v>KN Ananthapadmanabhan</c:v>
                </c:pt>
              </c:strCache>
            </c:strRef>
          </c:cat>
          <c:val>
            <c:numRef>
              <c:f>'06'!$B$9:$B$19</c:f>
              <c:numCache>
                <c:formatCode>General</c:formatCode>
                <c:ptCount val="10"/>
                <c:pt idx="0">
                  <c:v>78</c:v>
                </c:pt>
                <c:pt idx="1">
                  <c:v>56</c:v>
                </c:pt>
                <c:pt idx="2">
                  <c:v>51</c:v>
                </c:pt>
                <c:pt idx="3">
                  <c:v>40</c:v>
                </c:pt>
                <c:pt idx="4">
                  <c:v>38</c:v>
                </c:pt>
                <c:pt idx="5">
                  <c:v>37</c:v>
                </c:pt>
                <c:pt idx="6">
                  <c:v>37</c:v>
                </c:pt>
                <c:pt idx="7">
                  <c:v>34</c:v>
                </c:pt>
                <c:pt idx="8">
                  <c:v>34</c:v>
                </c:pt>
                <c:pt idx="9">
                  <c:v>33</c:v>
                </c:pt>
              </c:numCache>
            </c:numRef>
          </c:val>
          <c:extLst>
            <c:ext xmlns:c16="http://schemas.microsoft.com/office/drawing/2014/chart" uri="{C3380CC4-5D6E-409C-BE32-E72D297353CC}">
              <c16:uniqueId val="{00000000-7D23-4779-941B-230C2144CE47}"/>
            </c:ext>
          </c:extLst>
        </c:ser>
        <c:dLbls>
          <c:showLegendKey val="0"/>
          <c:showVal val="1"/>
          <c:showCatName val="0"/>
          <c:showSerName val="0"/>
          <c:showPercent val="0"/>
          <c:showBubbleSize val="0"/>
        </c:dLbls>
        <c:gapWidth val="150"/>
        <c:shape val="box"/>
        <c:axId val="507852368"/>
        <c:axId val="507853328"/>
        <c:axId val="0"/>
      </c:bar3DChart>
      <c:catAx>
        <c:axId val="50785236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853328"/>
        <c:crosses val="autoZero"/>
        <c:auto val="1"/>
        <c:lblAlgn val="ctr"/>
        <c:lblOffset val="100"/>
        <c:noMultiLvlLbl val="0"/>
      </c:catAx>
      <c:valAx>
        <c:axId val="507853328"/>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85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[Int217_11906144.xlsx]06!PivotTable2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10 UMPIRE STANDNGS AS UMPIRE2</a:t>
            </a:r>
            <a:endParaRPr lang="en-US"/>
          </a:p>
        </c:rich>
      </c:tx>
      <c:layout>
        <c:manualLayout>
          <c:xMode val="edge"/>
          <c:yMode val="edge"/>
          <c:x val="0.20852683048765247"/>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'06'!$B$28</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'06'!$A$29:$A$39</c:f>
              <c:strCache>
                <c:ptCount val="10"/>
                <c:pt idx="0">
                  <c:v>S Ravi</c:v>
                </c:pt>
                <c:pt idx="1">
                  <c:v>C Shamshuddin</c:v>
                </c:pt>
                <c:pt idx="2">
                  <c:v>SJA Taufel</c:v>
                </c:pt>
                <c:pt idx="3">
                  <c:v>CK Nandan</c:v>
                </c:pt>
                <c:pt idx="4">
                  <c:v>RJ Tucker</c:v>
                </c:pt>
                <c:pt idx="5">
                  <c:v>Nitin Menon</c:v>
                </c:pt>
                <c:pt idx="6">
                  <c:v>BNJ Oxenford</c:v>
                </c:pt>
                <c:pt idx="7">
                  <c:v>VA Kulkarni</c:v>
                </c:pt>
                <c:pt idx="8">
                  <c:v>AK Chaudhary</c:v>
                </c:pt>
                <c:pt idx="9">
                  <c:v>RB Tiffin</c:v>
                </c:pt>
              </c:strCache>
            </c:strRef>
          </c:cat>
          <c:val>
            <c:numRef>
              <c:f>'06'!$B$29:$B$39</c:f>
              <c:numCache>
                <c:formatCode>General</c:formatCode>
                <c:ptCount val="10"/>
                <c:pt idx="0">
                  <c:v>84</c:v>
                </c:pt>
                <c:pt idx="1">
                  <c:v>60</c:v>
                </c:pt>
                <c:pt idx="2">
                  <c:v>54</c:v>
                </c:pt>
                <c:pt idx="3">
                  <c:v>49</c:v>
                </c:pt>
                <c:pt idx="4">
                  <c:v>41</c:v>
                </c:pt>
                <c:pt idx="5">
                  <c:v>37</c:v>
                </c:pt>
                <c:pt idx="6">
                  <c:v>32</c:v>
                </c:pt>
                <c:pt idx="7">
                  <c:v>31</c:v>
                </c:pt>
                <c:pt idx="8">
                  <c:v>31</c:v>
                </c:pt>
                <c:pt idx="9">
                  <c:v>30</c:v>
                </c:pt>
              </c:numCache>
            </c:numRef>
          </c:val>
          <c:extLst>
            <c:ext xmlns:c16="http://schemas.microsoft.com/office/drawing/2014/chart" uri="{C3380CC4-5D6E-409C-BE32-E72D297353CC}">
              <c16:uniqueId val="{00000000-EA71-4225-AB1A-48C722A983AF}"/>
            </c:ext>
          </c:extLst>
        </c:ser>
        <c:dLbls>
          <c:showLegendKey val="0"/>
          <c:showVal val="1"/>
          <c:showCatName val="0"/>
          <c:showSerName val="0"/>
          <c:showPercent val="0"/>
          <c:showBubbleSize val="0"/>
        </c:dLbls>
        <c:gapWidth val="65"/>
        <c:shape val="box"/>
        <c:axId val="602860536"/>
        <c:axId val="602859256"/>
        <c:axId val="0"/>
      </c:bar3DChart>
      <c:catAx>
        <c:axId val="6028605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2859256"/>
        <c:crosses val="autoZero"/>
        <c:auto val="1"/>
        <c:lblAlgn val="ctr"/>
        <c:lblOffset val="100"/>
        <c:noMultiLvlLbl val="0"/>
      </c:catAx>
      <c:valAx>
        <c:axId val="60285925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028605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[Int217_11906144.xlsx]02!PivotTable2</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Top 10 players who won Man of the Match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716984818585028E-2"/>
          <c:y val="0.17871428571428571"/>
          <c:w val="0.84413600750278428"/>
          <c:h val="0.64898425196850396"/>
        </c:manualLayout>
      </c:layout>
      <c:barChart>
        <c:barDir val="col"/>
        <c:grouping val="clustered"/>
        <c:varyColors val="0"/>
        <c:ser>
          <c:idx val="0"/>
          <c:order val="0"/>
          <c:tx>
            <c:strRef>
              <c:f>'02'!$B$6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'02'!$A$7:$A$17</c:f>
              <c:strCache>
                <c:ptCount val="10"/>
                <c:pt idx="0">
                  <c:v>V Kohli</c:v>
                </c:pt>
                <c:pt idx="1">
                  <c:v>G Gambhir</c:v>
                </c:pt>
                <c:pt idx="2">
                  <c:v>SK Raina</c:v>
                </c:pt>
                <c:pt idx="3">
                  <c:v>SR Watson</c:v>
                </c:pt>
                <c:pt idx="4">
                  <c:v>YK Pathan</c:v>
                </c:pt>
                <c:pt idx="5">
                  <c:v>MS Dhoni</c:v>
                </c:pt>
                <c:pt idx="6">
                  <c:v>DA Warner</c:v>
                </c:pt>
                <c:pt idx="7">
                  <c:v>RG Sharma</c:v>
                </c:pt>
                <c:pt idx="8">
                  <c:v>CH Gayle</c:v>
                </c:pt>
                <c:pt idx="9">
                  <c:v>AB de Villiers</c:v>
                </c:pt>
              </c:strCache>
            </c:strRef>
          </c:cat>
          <c:val>
            <c:numRef>
              <c:f>'02'!$B$7:$B$17</c:f>
              <c:numCache>
                <c:formatCode>General</c:formatCode>
                <c:ptCount val="10"/>
                <c:pt idx="0">
                  <c:v>13</c:v>
                </c:pt>
                <c:pt idx="1">
                  <c:v>13</c:v>
                </c:pt>
                <c:pt idx="2">
                  <c:v>14</c:v>
                </c:pt>
                <c:pt idx="3">
                  <c:v>16</c:v>
                </c:pt>
                <c:pt idx="4">
                  <c:v>16</c:v>
                </c:pt>
                <c:pt idx="5">
                  <c:v>17</c:v>
                </c:pt>
                <c:pt idx="6">
                  <c:v>17</c:v>
                </c:pt>
                <c:pt idx="7">
                  <c:v>18</c:v>
                </c:pt>
                <c:pt idx="8">
                  <c:v>22</c:v>
                </c:pt>
                <c:pt idx="9">
                  <c:v>23</c:v>
                </c:pt>
              </c:numCache>
            </c:numRef>
          </c:val>
          <c:extLst>
            <c:ext xmlns:c16="http://schemas.microsoft.com/office/drawing/2014/chart" uri="{C3380CC4-5D6E-409C-BE32-E72D297353CC}">
              <c16:uniqueId val="{00000000-952C-4096-8F58-DAC5BE24F91F}"/>
            </c:ext>
          </c:extLst>
        </c:ser>
        <c:dLbls>
          <c:dLblPos val="outEnd"/>
          <c:showLegendKey val="0"/>
          <c:showVal val="1"/>
          <c:showCatName val="0"/>
          <c:showSerName val="0"/>
          <c:showPercent val="0"/>
          <c:showBubbleSize val="0"/>
        </c:dLbls>
        <c:gapWidth val="267"/>
        <c:overlap val="-43"/>
        <c:axId val="784604144"/>
        <c:axId val="784607472"/>
      </c:barChart>
      <c:catAx>
        <c:axId val="78460414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19050" cap="flat" cmpd="sng" algn="ctr">
            <a:solidFill>
              <a:schemeClr val="dk1">
                <a:lumMod val="15000"/>
                <a:lumOff val="85000"/>
              </a:schemeClr>
            </a:solidFill>
            <a:round/>
          </a:ln>
          <a:effectLst/>
        </c:spPr>
        <c:txPr>
          <a:bodyPr rot="-60000000" spcFirstLastPara="1" vertOverflow="ellipsis" vert="horz" wrap="square" anchor="ctr" anchorCtr="1"/>
          <a:lstStyle/>
          <a:p>
            <a:pPr>
              <a:defRPr sz="1240" b="0" i="0" u="none" strike="noStrike" kern="1200" cap="none" spc="0" normalizeH="0" baseline="0">
                <a:solidFill>
                  <a:schemeClr val="dk1">
                    <a:lumMod val="65000"/>
                    <a:lumOff val="35000"/>
                  </a:schemeClr>
                </a:solidFill>
                <a:latin typeface="+mn-lt"/>
                <a:ea typeface="+mn-ea"/>
                <a:cs typeface="+mn-cs"/>
              </a:defRPr>
            </a:pPr>
            <a:endParaRPr lang="en-US"/>
          </a:p>
        </c:txPr>
        <c:crossAx val="784607472"/>
        <c:crosses val="autoZero"/>
        <c:auto val="1"/>
        <c:lblAlgn val="ctr"/>
        <c:lblOffset val="100"/>
        <c:noMultiLvlLbl val="0"/>
      </c:catAx>
      <c:valAx>
        <c:axId val="78460747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84604144"/>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[Int217_11906144.xlsx]03!PivotTable3</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Wins By Bat Or Field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'03'!$B$8</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'03'!$A$9:$A$38</c:f>
              <c:multiLvlStrCache>
                <c:ptCount val="28"/>
                <c:lvl>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Supergiants</c:v>
                  </c:pt>
                  <c:pt idx="12">
                    <c:v>Royal Challengers Bangalore</c:v>
                  </c:pt>
                  <c:pt idx="13">
                    <c:v>Sunrisers Hyderabad</c:v>
                  </c:pt>
                  <c:pt idx="14">
                    <c:v>Chennai Super Kings</c:v>
                  </c:pt>
                  <c:pt idx="15">
                    <c:v>Deccan Chargers</c:v>
                  </c:pt>
                  <c:pt idx="16">
                    <c:v>Delhi Capitals</c:v>
                  </c:pt>
                  <c:pt idx="17">
                    <c:v>Delhi Daredevils</c:v>
                  </c:pt>
                  <c:pt idx="18">
                    <c:v>Gujarat Lions</c:v>
                  </c:pt>
                  <c:pt idx="19">
                    <c:v>Kings XI Punjab</c:v>
                  </c:pt>
                  <c:pt idx="20">
                    <c:v>Kochi Tuskers Kerala</c:v>
                  </c:pt>
                  <c:pt idx="21">
                    <c:v>Kolkata Knight Riders</c:v>
                  </c:pt>
                  <c:pt idx="22">
                    <c:v>Mumbai Indians</c:v>
                  </c:pt>
                  <c:pt idx="23">
                    <c:v>Pune Warriors</c:v>
                  </c:pt>
                  <c:pt idx="24">
                    <c:v>Rajasthan Royals</c:v>
                  </c:pt>
                  <c:pt idx="25">
                    <c:v>Rising Pune Supergiants</c:v>
                  </c:pt>
                  <c:pt idx="26">
                    <c:v>Royal Challengers Bangalore</c:v>
                  </c:pt>
                  <c:pt idx="27">
                    <c:v>Sunrisers Hyderabad</c:v>
                  </c:pt>
                </c:lvl>
                <c:lvl>
                  <c:pt idx="0">
                    <c:v>bat</c:v>
                  </c:pt>
                  <c:pt idx="14">
                    <c:v>field</c:v>
                  </c:pt>
                </c:lvl>
              </c:multiLvlStrCache>
            </c:multiLvlStrRef>
          </c:cat>
          <c:val>
            <c:numRef>
              <c:f>'03'!$B$9:$B$38</c:f>
              <c:numCache>
                <c:formatCode>General</c:formatCode>
                <c:ptCount val="28"/>
                <c:pt idx="0">
                  <c:v>56</c:v>
                </c:pt>
                <c:pt idx="1">
                  <c:v>17</c:v>
                </c:pt>
                <c:pt idx="2">
                  <c:v>9</c:v>
                </c:pt>
                <c:pt idx="3">
                  <c:v>35</c:v>
                </c:pt>
                <c:pt idx="4">
                  <c:v>3</c:v>
                </c:pt>
                <c:pt idx="5">
                  <c:v>25</c:v>
                </c:pt>
                <c:pt idx="6">
                  <c:v>2</c:v>
                </c:pt>
                <c:pt idx="7">
                  <c:v>35</c:v>
                </c:pt>
                <c:pt idx="8">
                  <c:v>36</c:v>
                </c:pt>
                <c:pt idx="9">
                  <c:v>17</c:v>
                </c:pt>
                <c:pt idx="10">
                  <c:v>29</c:v>
                </c:pt>
                <c:pt idx="11">
                  <c:v>2</c:v>
                </c:pt>
                <c:pt idx="12">
                  <c:v>28</c:v>
                </c:pt>
                <c:pt idx="13">
                  <c:v>26</c:v>
                </c:pt>
                <c:pt idx="14">
                  <c:v>38</c:v>
                </c:pt>
                <c:pt idx="15">
                  <c:v>22</c:v>
                </c:pt>
                <c:pt idx="16">
                  <c:v>10</c:v>
                </c:pt>
                <c:pt idx="17">
                  <c:v>48</c:v>
                </c:pt>
                <c:pt idx="18">
                  <c:v>13</c:v>
                </c:pt>
                <c:pt idx="19">
                  <c:v>67</c:v>
                </c:pt>
                <c:pt idx="20">
                  <c:v>5</c:v>
                </c:pt>
                <c:pt idx="21">
                  <c:v>60</c:v>
                </c:pt>
                <c:pt idx="22">
                  <c:v>61</c:v>
                </c:pt>
                <c:pt idx="23">
                  <c:v>6</c:v>
                </c:pt>
                <c:pt idx="24">
                  <c:v>41</c:v>
                </c:pt>
                <c:pt idx="25">
                  <c:v>12</c:v>
                </c:pt>
                <c:pt idx="26">
                  <c:v>80</c:v>
                </c:pt>
                <c:pt idx="27">
                  <c:v>33</c:v>
                </c:pt>
              </c:numCache>
            </c:numRef>
          </c:val>
          <c:extLst>
            <c:ext xmlns:c16="http://schemas.microsoft.com/office/drawing/2014/chart" uri="{C3380CC4-5D6E-409C-BE32-E72D297353CC}">
              <c16:uniqueId val="{00000000-B67A-423C-BCE2-C884F9D6CE3D}"/>
            </c:ext>
          </c:extLst>
        </c:ser>
        <c:dLbls>
          <c:dLblPos val="outEnd"/>
          <c:showLegendKey val="0"/>
          <c:showVal val="1"/>
          <c:showCatName val="0"/>
          <c:showSerName val="0"/>
          <c:showPercent val="0"/>
          <c:showBubbleSize val="0"/>
        </c:dLbls>
        <c:gapWidth val="269"/>
        <c:overlap val="-20"/>
        <c:axId val="791086192"/>
        <c:axId val="791085360"/>
      </c:barChart>
      <c:catAx>
        <c:axId val="79108619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791085360"/>
        <c:crosses val="autoZero"/>
        <c:auto val="1"/>
        <c:lblAlgn val="ctr"/>
        <c:lblOffset val="100"/>
        <c:noMultiLvlLbl val="0"/>
      </c:catAx>
      <c:valAx>
        <c:axId val="791085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9108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[Int217_11906144.xlsx]05!PivotTable1</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Teams</a:t>
            </a:r>
            <a:r>
              <a:rPr lang="en-IN" baseline="0"/>
              <a:t> Won Matches By Margins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'05'!$B$6:$B$8</c:f>
              <c:strCache>
                <c:ptCount val="1"/>
                <c:pt idx="0">
                  <c:v>runs - Max of result_margin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'05'!$A$9:$A$22</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Supergiants</c:v>
                </c:pt>
                <c:pt idx="12">
                  <c:v>Royal Challengers Bangalore</c:v>
                </c:pt>
                <c:pt idx="13">
                  <c:v>Sunrisers Hyderabad</c:v>
                </c:pt>
              </c:strCache>
            </c:strRef>
          </c:cat>
          <c:val>
            <c:numRef>
              <c:f>'05'!$B$9:$B$22</c:f>
              <c:numCache>
                <c:formatCode>General</c:formatCode>
                <c:ptCount val="14"/>
                <c:pt idx="0">
                  <c:v>97</c:v>
                </c:pt>
                <c:pt idx="1">
                  <c:v>82</c:v>
                </c:pt>
                <c:pt idx="2">
                  <c:v>59</c:v>
                </c:pt>
                <c:pt idx="3">
                  <c:v>97</c:v>
                </c:pt>
                <c:pt idx="4">
                  <c:v>1</c:v>
                </c:pt>
                <c:pt idx="5">
                  <c:v>111</c:v>
                </c:pt>
                <c:pt idx="6">
                  <c:v>17</c:v>
                </c:pt>
                <c:pt idx="7">
                  <c:v>140</c:v>
                </c:pt>
                <c:pt idx="8">
                  <c:v>146</c:v>
                </c:pt>
                <c:pt idx="9">
                  <c:v>38</c:v>
                </c:pt>
                <c:pt idx="10">
                  <c:v>105</c:v>
                </c:pt>
                <c:pt idx="11">
                  <c:v>61</c:v>
                </c:pt>
                <c:pt idx="12">
                  <c:v>144</c:v>
                </c:pt>
                <c:pt idx="13">
                  <c:v>118</c:v>
                </c:pt>
              </c:numCache>
            </c:numRef>
          </c:val>
          <c:extLst>
            <c:ext xmlns:c16="http://schemas.microsoft.com/office/drawing/2014/chart" uri="{C3380CC4-5D6E-409C-BE32-E72D297353CC}">
              <c16:uniqueId val="{00000000-1546-42DC-A942-10D943BCDB1B}"/>
            </c:ext>
          </c:extLst>
        </c:ser>
        <c:dLbls>
          <c:showLegendKey val="0"/>
          <c:showVal val="0"/>
          <c:showCatName val="0"/>
          <c:showSerName val="0"/>
          <c:showPercent val="0"/>
          <c:showBubbleSize val="0"/>
        </c:dLbls>
        <c:gapWidth val="219"/>
        <c:overlap val="-27"/>
        <c:axId val="1082059704"/>
        <c:axId val="1082057464"/>
      </c:barChart>
      <c:barChart>
        <c:barDir val="col"/>
        <c:grouping val="clustered"/>
        <c:varyColors val="0"/>
        <c:ser>
          <c:idx val="1"/>
          <c:order val="1"/>
          <c:tx>
            <c:strRef>
              <c:f>'05'!$C$6:$C$8</c:f>
              <c:strCache>
                <c:ptCount val="1"/>
                <c:pt idx="0">
                  <c:v>runs - Min of result_margin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'05'!$A$9:$A$22</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Supergiants</c:v>
                </c:pt>
                <c:pt idx="12">
                  <c:v>Royal Challengers Bangalore</c:v>
                </c:pt>
                <c:pt idx="13">
                  <c:v>Sunrisers Hyderabad</c:v>
                </c:pt>
              </c:strCache>
            </c:strRef>
          </c:cat>
          <c:val>
            <c:numRef>
              <c:f>'05'!$C$9:$C$22</c:f>
              <c:numCache>
                <c:formatCode>General</c:formatCode>
                <c:ptCount val="14"/>
                <c:pt idx="0">
                  <c:v>1</c:v>
                </c:pt>
                <c:pt idx="1">
                  <c:v>6</c:v>
                </c:pt>
                <c:pt idx="2">
                  <c:v>13</c:v>
                </c:pt>
                <c:pt idx="3">
                  <c:v>1</c:v>
                </c:pt>
                <c:pt idx="4">
                  <c:v>1</c:v>
                </c:pt>
                <c:pt idx="5">
                  <c:v>1</c:v>
                </c:pt>
                <c:pt idx="6">
                  <c:v>6</c:v>
                </c:pt>
                <c:pt idx="7">
                  <c:v>2</c:v>
                </c:pt>
                <c:pt idx="8">
                  <c:v>1</c:v>
                </c:pt>
                <c:pt idx="9">
                  <c:v>7</c:v>
                </c:pt>
                <c:pt idx="10">
                  <c:v>2</c:v>
                </c:pt>
                <c:pt idx="11">
                  <c:v>3</c:v>
                </c:pt>
                <c:pt idx="12">
                  <c:v>1</c:v>
                </c:pt>
                <c:pt idx="13">
                  <c:v>4</c:v>
                </c:pt>
              </c:numCache>
            </c:numRef>
          </c:val>
          <c:extLst>
            <c:ext xmlns:c16="http://schemas.microsoft.com/office/drawing/2014/chart" uri="{C3380CC4-5D6E-409C-BE32-E72D297353CC}">
              <c16:uniqueId val="{00000001-1546-42DC-A942-10D943BCDB1B}"/>
            </c:ext>
          </c:extLst>
        </c:ser>
        <c:dLbls>
          <c:showLegendKey val="0"/>
          <c:showVal val="0"/>
          <c:showCatName val="0"/>
          <c:showSerName val="0"/>
          <c:showPercent val="0"/>
          <c:showBubbleSize val="0"/>
        </c:dLbls>
        <c:gapWidth val="219"/>
        <c:overlap val="-27"/>
        <c:axId val="1082067384"/>
        <c:axId val="1082069624"/>
      </c:barChart>
      <c:lineChart>
        <c:grouping val="standard"/>
        <c:varyColors val="0"/>
        <c:ser>
          <c:idx val="2"/>
          <c:order val="2"/>
          <c:tx>
            <c:strRef>
              <c:f>'05'!$D$6:$D$8</c:f>
              <c:strCache>
                <c:ptCount val="1"/>
                <c:pt idx="0">
                  <c:v>wickets - Max of result_margin</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'05'!$A$9:$A$22</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Supergiants</c:v>
                </c:pt>
                <c:pt idx="12">
                  <c:v>Royal Challengers Bangalore</c:v>
                </c:pt>
                <c:pt idx="13">
                  <c:v>Sunrisers Hyderabad</c:v>
                </c:pt>
              </c:strCache>
            </c:strRef>
          </c:cat>
          <c:val>
            <c:numRef>
              <c:f>'05'!$D$9:$D$22</c:f>
              <c:numCache>
                <c:formatCode>General</c:formatCode>
                <c:ptCount val="14"/>
                <c:pt idx="0">
                  <c:v>10</c:v>
                </c:pt>
                <c:pt idx="1">
                  <c:v>10</c:v>
                </c:pt>
                <c:pt idx="2">
                  <c:v>7</c:v>
                </c:pt>
                <c:pt idx="3">
                  <c:v>10</c:v>
                </c:pt>
                <c:pt idx="4">
                  <c:v>7</c:v>
                </c:pt>
                <c:pt idx="5">
                  <c:v>10</c:v>
                </c:pt>
                <c:pt idx="6">
                  <c:v>8</c:v>
                </c:pt>
                <c:pt idx="7">
                  <c:v>10</c:v>
                </c:pt>
                <c:pt idx="8">
                  <c:v>10</c:v>
                </c:pt>
                <c:pt idx="9">
                  <c:v>7</c:v>
                </c:pt>
                <c:pt idx="10">
                  <c:v>10</c:v>
                </c:pt>
                <c:pt idx="11">
                  <c:v>9</c:v>
                </c:pt>
                <c:pt idx="12">
                  <c:v>10</c:v>
                </c:pt>
                <c:pt idx="13">
                  <c:v>10</c:v>
                </c:pt>
              </c:numCache>
            </c:numRef>
          </c:val>
          <c:smooth val="0"/>
          <c:extLst>
            <c:ext xmlns:c16="http://schemas.microsoft.com/office/drawing/2014/chart" uri="{C3380CC4-5D6E-409C-BE32-E72D297353CC}">
              <c16:uniqueId val="{00000002-1546-42DC-A942-10D943BCDB1B}"/>
            </c:ext>
          </c:extLst>
        </c:ser>
        <c:ser>
          <c:idx val="3"/>
          <c:order val="3"/>
          <c:tx>
            <c:strRef>
              <c:f>'05'!$E$6:$E$8</c:f>
              <c:strCache>
                <c:ptCount val="1"/>
                <c:pt idx="0">
                  <c:v>wickets - Min of result_margin</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'05'!$A$9:$A$22</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Supergiants</c:v>
                </c:pt>
                <c:pt idx="12">
                  <c:v>Royal Challengers Bangalore</c:v>
                </c:pt>
                <c:pt idx="13">
                  <c:v>Sunrisers Hyderabad</c:v>
                </c:pt>
              </c:strCache>
            </c:strRef>
          </c:cat>
          <c:val>
            <c:numRef>
              <c:f>'05'!$E$9:$E$22</c:f>
              <c:numCache>
                <c:formatCode>General</c:formatCode>
                <c:ptCount val="14"/>
                <c:pt idx="0">
                  <c:v>1</c:v>
                </c:pt>
                <c:pt idx="1">
                  <c:v>5</c:v>
                </c:pt>
                <c:pt idx="2">
                  <c:v>2</c:v>
                </c:pt>
                <c:pt idx="3">
                  <c:v>2</c:v>
                </c:pt>
                <c:pt idx="4">
                  <c:v>3</c:v>
                </c:pt>
                <c:pt idx="5">
                  <c:v>3</c:v>
                </c:pt>
                <c:pt idx="6">
                  <c:v>7</c:v>
                </c:pt>
                <c:pt idx="7">
                  <c:v>1</c:v>
                </c:pt>
                <c:pt idx="8">
                  <c:v>2</c:v>
                </c:pt>
                <c:pt idx="9">
                  <c:v>4</c:v>
                </c:pt>
                <c:pt idx="10">
                  <c:v>3</c:v>
                </c:pt>
                <c:pt idx="11">
                  <c:v>4</c:v>
                </c:pt>
                <c:pt idx="12">
                  <c:v>2</c:v>
                </c:pt>
                <c:pt idx="13">
                  <c:v>1</c:v>
                </c:pt>
              </c:numCache>
            </c:numRef>
          </c:val>
          <c:smooth val="0"/>
          <c:extLst>
            <c:ext xmlns:c16="http://schemas.microsoft.com/office/drawing/2014/chart" uri="{C3380CC4-5D6E-409C-BE32-E72D297353CC}">
              <c16:uniqueId val="{00000003-1546-42DC-A942-10D943BCDB1B}"/>
            </c:ext>
          </c:extLst>
        </c:ser>
        <c:dLbls>
          <c:showLegendKey val="0"/>
          <c:showVal val="0"/>
          <c:showCatName val="0"/>
          <c:showSerName val="0"/>
          <c:showPercent val="0"/>
          <c:showBubbleSize val="0"/>
        </c:dLbls>
        <c:marker val="1"/>
        <c:smooth val="0"/>
        <c:axId val="1082067384"/>
        <c:axId val="1082069624"/>
      </c:lineChart>
      <c:catAx>
        <c:axId val="1082059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057464"/>
        <c:crosses val="autoZero"/>
        <c:auto val="1"/>
        <c:lblAlgn val="ctr"/>
        <c:lblOffset val="100"/>
        <c:noMultiLvlLbl val="0"/>
      </c:catAx>
      <c:valAx>
        <c:axId val="1082057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059704"/>
        <c:crosses val="autoZero"/>
        <c:crossBetween val="between"/>
      </c:valAx>
      <c:valAx>
        <c:axId val="108206962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067384"/>
        <c:crosses val="max"/>
        <c:crossBetween val="between"/>
      </c:valAx>
      <c:catAx>
        <c:axId val="1082067384"/>
        <c:scaling>
          <c:orientation val="minMax"/>
        </c:scaling>
        <c:delete val="1"/>
        <c:axPos val="b"/>
        <c:numFmt formatCode="General" sourceLinked="1"/>
        <c:majorTickMark val="none"/>
        <c:minorTickMark val="none"/>
        <c:tickLblPos val="nextTo"/>
        <c:crossAx val="108206962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7605305613333536"/>
          <c:y val="2.5341069343242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'04'!$L$41</c:f>
              <c:strCache>
                <c:ptCount val="1"/>
                <c:pt idx="0">
                  <c:v>No.of Matches Lost Toss and Lost Match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'04'!$K$42:$K$55</c:f>
              <c:strCache>
                <c:ptCount val="14"/>
                <c:pt idx="0">
                  <c:v>Kings XI Punjab</c:v>
                </c:pt>
                <c:pt idx="1">
                  <c:v>Delhi Daredevils</c:v>
                </c:pt>
                <c:pt idx="2">
                  <c:v>Mumbai Indians</c:v>
                </c:pt>
                <c:pt idx="3">
                  <c:v>Royal Challengers Bangalore</c:v>
                </c:pt>
                <c:pt idx="4">
                  <c:v>Kolkata Knight Riders</c:v>
                </c:pt>
                <c:pt idx="5">
                  <c:v>Rajasthan Royals</c:v>
                </c:pt>
                <c:pt idx="6">
                  <c:v>Chennai Super Kings</c:v>
                </c:pt>
                <c:pt idx="7">
                  <c:v>Sunrisers Hyderabad</c:v>
                </c:pt>
                <c:pt idx="8">
                  <c:v>Deccan Chargers</c:v>
                </c:pt>
                <c:pt idx="9">
                  <c:v>Pune Warriors</c:v>
                </c:pt>
                <c:pt idx="10">
                  <c:v>Delhi Capitals</c:v>
                </c:pt>
                <c:pt idx="11">
                  <c:v>Gujarat Lions</c:v>
                </c:pt>
                <c:pt idx="12">
                  <c:v>Rising Pune Supergiants</c:v>
                </c:pt>
                <c:pt idx="13">
                  <c:v>Kochi Tuskers Kerala</c:v>
                </c:pt>
              </c:strCache>
            </c:strRef>
          </c:cat>
          <c:val>
            <c:numRef>
              <c:f>'04'!$L$42:$L$55</c:f>
              <c:numCache>
                <c:formatCode>General</c:formatCode>
                <c:ptCount val="14"/>
                <c:pt idx="0">
                  <c:v>53</c:v>
                </c:pt>
                <c:pt idx="1">
                  <c:v>48</c:v>
                </c:pt>
                <c:pt idx="2">
                  <c:v>38</c:v>
                </c:pt>
                <c:pt idx="3">
                  <c:v>60</c:v>
                </c:pt>
                <c:pt idx="4">
                  <c:v>50</c:v>
                </c:pt>
                <c:pt idx="5">
                  <c:v>37</c:v>
                </c:pt>
                <c:pt idx="6">
                  <c:v>36</c:v>
                </c:pt>
                <c:pt idx="7">
                  <c:v>30</c:v>
                </c:pt>
                <c:pt idx="8">
                  <c:v>22</c:v>
                </c:pt>
                <c:pt idx="9">
                  <c:v>16</c:v>
                </c:pt>
                <c:pt idx="10">
                  <c:v>4</c:v>
                </c:pt>
                <c:pt idx="11">
                  <c:v>12</c:v>
                </c:pt>
                <c:pt idx="12">
                  <c:v>10</c:v>
                </c:pt>
                <c:pt idx="13">
                  <c:v>4</c:v>
                </c:pt>
              </c:numCache>
            </c:numRef>
          </c:val>
          <c:extLst>
            <c:ext xmlns:c16="http://schemas.microsoft.com/office/drawing/2014/chart" uri="{C3380CC4-5D6E-409C-BE32-E72D297353CC}">
              <c16:uniqueId val="{00000000-134A-43A6-9CF9-4E30D0F259F7}"/>
            </c:ext>
          </c:extLst>
        </c:ser>
        <c:dLbls>
          <c:showLegendKey val="0"/>
          <c:showVal val="1"/>
          <c:showCatName val="0"/>
          <c:showSerName val="0"/>
          <c:showPercent val="0"/>
          <c:showBubbleSize val="0"/>
        </c:dLbls>
        <c:gapWidth val="150"/>
        <c:shape val="box"/>
        <c:axId val="839464504"/>
        <c:axId val="839469944"/>
        <c:axId val="0"/>
      </c:bar3DChart>
      <c:catAx>
        <c:axId val="839464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9469944"/>
        <c:crosses val="autoZero"/>
        <c:auto val="1"/>
        <c:lblAlgn val="ctr"/>
        <c:lblOffset val="100"/>
        <c:noMultiLvlLbl val="0"/>
      </c:catAx>
      <c:valAx>
        <c:axId val="8394699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9464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[Int217_11906144.xlsx]06!PivotTable1</c:name>
    <c:fmtId val="1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a:t>
            </a:r>
            <a:r>
              <a:rPr lang="en-US" baseline="0"/>
              <a:t> 1o Umpire standings as umpire1</a:t>
            </a:r>
          </a:p>
          <a:p>
            <a:pPr>
              <a:defRPr/>
            </a:pPr>
            <a:endParaRPr lang="en-US"/>
          </a:p>
        </c:rich>
      </c:tx>
      <c:layout>
        <c:manualLayout>
          <c:xMode val="edge"/>
          <c:yMode val="edge"/>
          <c:x val="0.21512908625745164"/>
          <c:y val="2.958314935530475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'06'!$B$8</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'06'!$A$9:$A$19</c:f>
              <c:strCache>
                <c:ptCount val="10"/>
                <c:pt idx="0">
                  <c:v>HDPK Dharmasena</c:v>
                </c:pt>
                <c:pt idx="1">
                  <c:v>AK Chaudhary</c:v>
                </c:pt>
                <c:pt idx="2">
                  <c:v>Asad Rauf</c:v>
                </c:pt>
                <c:pt idx="3">
                  <c:v>M Erasmus</c:v>
                </c:pt>
                <c:pt idx="4">
                  <c:v>Aleem Dar</c:v>
                </c:pt>
                <c:pt idx="5">
                  <c:v>S Ravi</c:v>
                </c:pt>
                <c:pt idx="6">
                  <c:v>BF Bowden</c:v>
                </c:pt>
                <c:pt idx="7">
                  <c:v>CB Gaffaney</c:v>
                </c:pt>
                <c:pt idx="8">
                  <c:v>BR Doctrove</c:v>
                </c:pt>
                <c:pt idx="9">
                  <c:v>KN Ananthapadmanabhan</c:v>
                </c:pt>
              </c:strCache>
            </c:strRef>
          </c:cat>
          <c:val>
            <c:numRef>
              <c:f>'06'!$B$9:$B$19</c:f>
              <c:numCache>
                <c:formatCode>General</c:formatCode>
                <c:ptCount val="10"/>
                <c:pt idx="0">
                  <c:v>78</c:v>
                </c:pt>
                <c:pt idx="1">
                  <c:v>56</c:v>
                </c:pt>
                <c:pt idx="2">
                  <c:v>51</c:v>
                </c:pt>
                <c:pt idx="3">
                  <c:v>40</c:v>
                </c:pt>
                <c:pt idx="4">
                  <c:v>38</c:v>
                </c:pt>
                <c:pt idx="5">
                  <c:v>37</c:v>
                </c:pt>
                <c:pt idx="6">
                  <c:v>37</c:v>
                </c:pt>
                <c:pt idx="7">
                  <c:v>34</c:v>
                </c:pt>
                <c:pt idx="8">
                  <c:v>34</c:v>
                </c:pt>
                <c:pt idx="9">
                  <c:v>33</c:v>
                </c:pt>
              </c:numCache>
            </c:numRef>
          </c:val>
          <c:extLst>
            <c:ext xmlns:c16="http://schemas.microsoft.com/office/drawing/2014/chart" uri="{C3380CC4-5D6E-409C-BE32-E72D297353CC}">
              <c16:uniqueId val="{00000000-91E3-4641-8F1A-963FB988975B}"/>
            </c:ext>
          </c:extLst>
        </c:ser>
        <c:dLbls>
          <c:showLegendKey val="0"/>
          <c:showVal val="1"/>
          <c:showCatName val="0"/>
          <c:showSerName val="0"/>
          <c:showPercent val="0"/>
          <c:showBubbleSize val="0"/>
        </c:dLbls>
        <c:gapWidth val="150"/>
        <c:shape val="box"/>
        <c:axId val="507852368"/>
        <c:axId val="507853328"/>
        <c:axId val="0"/>
      </c:bar3DChart>
      <c:catAx>
        <c:axId val="50785236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853328"/>
        <c:crosses val="autoZero"/>
        <c:auto val="1"/>
        <c:lblAlgn val="ctr"/>
        <c:lblOffset val="100"/>
        <c:noMultiLvlLbl val="0"/>
      </c:catAx>
      <c:valAx>
        <c:axId val="507853328"/>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85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[Int217_11906144.xlsx]06!PivotTable2</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10 UMPIRE STANDNGS AS UMPIRE2</a:t>
            </a:r>
            <a:endParaRPr lang="en-US"/>
          </a:p>
        </c:rich>
      </c:tx>
      <c:layout>
        <c:manualLayout>
          <c:xMode val="edge"/>
          <c:yMode val="edge"/>
          <c:x val="0.20852683048765247"/>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'06'!$B$28</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'06'!$A$29:$A$39</c:f>
              <c:strCache>
                <c:ptCount val="10"/>
                <c:pt idx="0">
                  <c:v>S Ravi</c:v>
                </c:pt>
                <c:pt idx="1">
                  <c:v>C Shamshuddin</c:v>
                </c:pt>
                <c:pt idx="2">
                  <c:v>SJA Taufel</c:v>
                </c:pt>
                <c:pt idx="3">
                  <c:v>CK Nandan</c:v>
                </c:pt>
                <c:pt idx="4">
                  <c:v>RJ Tucker</c:v>
                </c:pt>
                <c:pt idx="5">
                  <c:v>Nitin Menon</c:v>
                </c:pt>
                <c:pt idx="6">
                  <c:v>BNJ Oxenford</c:v>
                </c:pt>
                <c:pt idx="7">
                  <c:v>VA Kulkarni</c:v>
                </c:pt>
                <c:pt idx="8">
                  <c:v>AK Chaudhary</c:v>
                </c:pt>
                <c:pt idx="9">
                  <c:v>RB Tiffin</c:v>
                </c:pt>
              </c:strCache>
            </c:strRef>
          </c:cat>
          <c:val>
            <c:numRef>
              <c:f>'06'!$B$29:$B$39</c:f>
              <c:numCache>
                <c:formatCode>General</c:formatCode>
                <c:ptCount val="10"/>
                <c:pt idx="0">
                  <c:v>84</c:v>
                </c:pt>
                <c:pt idx="1">
                  <c:v>60</c:v>
                </c:pt>
                <c:pt idx="2">
                  <c:v>54</c:v>
                </c:pt>
                <c:pt idx="3">
                  <c:v>49</c:v>
                </c:pt>
                <c:pt idx="4">
                  <c:v>41</c:v>
                </c:pt>
                <c:pt idx="5">
                  <c:v>37</c:v>
                </c:pt>
                <c:pt idx="6">
                  <c:v>32</c:v>
                </c:pt>
                <c:pt idx="7">
                  <c:v>31</c:v>
                </c:pt>
                <c:pt idx="8">
                  <c:v>31</c:v>
                </c:pt>
                <c:pt idx="9">
                  <c:v>30</c:v>
                </c:pt>
              </c:numCache>
            </c:numRef>
          </c:val>
          <c:extLst>
            <c:ext xmlns:c16="http://schemas.microsoft.com/office/drawing/2014/chart" uri="{C3380CC4-5D6E-409C-BE32-E72D297353CC}">
              <c16:uniqueId val="{00000000-B222-4FF4-84FE-5F9922442502}"/>
            </c:ext>
          </c:extLst>
        </c:ser>
        <c:dLbls>
          <c:showLegendKey val="0"/>
          <c:showVal val="1"/>
          <c:showCatName val="0"/>
          <c:showSerName val="0"/>
          <c:showPercent val="0"/>
          <c:showBubbleSize val="0"/>
        </c:dLbls>
        <c:gapWidth val="65"/>
        <c:shape val="box"/>
        <c:axId val="602860536"/>
        <c:axId val="602859256"/>
        <c:axId val="0"/>
      </c:bar3DChart>
      <c:catAx>
        <c:axId val="6028605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2859256"/>
        <c:crosses val="autoZero"/>
        <c:auto val="1"/>
        <c:lblAlgn val="ctr"/>
        <c:lblOffset val="100"/>
        <c:noMultiLvlLbl val="0"/>
      </c:catAx>
      <c:valAx>
        <c:axId val="60285925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028605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[Int217_11906144.xlsx]AO!PivotTable6</c:name>
    <c:fmtId val="8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Matches Played in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AO!$B$11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AO!$A$12:$A$44</c:f>
              <c:strCache>
                <c:ptCount val="32"/>
                <c:pt idx="0">
                  <c:v>Mumbai</c:v>
                </c:pt>
                <c:pt idx="1">
                  <c:v>Kolkata</c:v>
                </c:pt>
                <c:pt idx="2">
                  <c:v>Delhi</c:v>
                </c:pt>
                <c:pt idx="3">
                  <c:v>Bangalore</c:v>
                </c:pt>
                <c:pt idx="4">
                  <c:v>Hyderabad</c:v>
                </c:pt>
                <c:pt idx="5">
                  <c:v>Chennai</c:v>
                </c:pt>
                <c:pt idx="6">
                  <c:v>Chandigarh</c:v>
                </c:pt>
                <c:pt idx="7">
                  <c:v>Jaipur</c:v>
                </c:pt>
                <c:pt idx="8">
                  <c:v>Pune</c:v>
                </c:pt>
                <c:pt idx="9">
                  <c:v>Abu Dhabi</c:v>
                </c:pt>
                <c:pt idx="10">
                  <c:v>Dubai</c:v>
                </c:pt>
                <c:pt idx="11">
                  <c:v>Bengaluru</c:v>
                </c:pt>
                <c:pt idx="12">
                  <c:v>Durban</c:v>
                </c:pt>
                <c:pt idx="13">
                  <c:v>Visakhapatnam</c:v>
                </c:pt>
                <c:pt idx="14">
                  <c:v>Sharjah</c:v>
                </c:pt>
                <c:pt idx="15">
                  <c:v>Ahmedabad</c:v>
                </c:pt>
                <c:pt idx="16">
                  <c:v>Centurion</c:v>
                </c:pt>
                <c:pt idx="17">
                  <c:v>Rajkot</c:v>
                </c:pt>
                <c:pt idx="18">
                  <c:v>Indore</c:v>
                </c:pt>
                <c:pt idx="19">
                  <c:v>Dharamsala</c:v>
                </c:pt>
                <c:pt idx="20">
                  <c:v>Johannesburg</c:v>
                </c:pt>
                <c:pt idx="21">
                  <c:v>Ranchi</c:v>
                </c:pt>
                <c:pt idx="22">
                  <c:v>Cape Town</c:v>
                </c:pt>
                <c:pt idx="23">
                  <c:v>Port Elizabeth</c:v>
                </c:pt>
                <c:pt idx="24">
                  <c:v>Cuttack</c:v>
                </c:pt>
                <c:pt idx="25">
                  <c:v>Raipur</c:v>
                </c:pt>
                <c:pt idx="26">
                  <c:v>Kochi</c:v>
                </c:pt>
                <c:pt idx="27">
                  <c:v>Kanpur</c:v>
                </c:pt>
                <c:pt idx="28">
                  <c:v>Nagpur</c:v>
                </c:pt>
                <c:pt idx="29">
                  <c:v>Kimberley</c:v>
                </c:pt>
                <c:pt idx="30">
                  <c:v>East London</c:v>
                </c:pt>
                <c:pt idx="31">
                  <c:v>Bloemfontein</c:v>
                </c:pt>
              </c:strCache>
            </c:strRef>
          </c:cat>
          <c:val>
            <c:numRef>
              <c:f>AO!$B$12:$B$44</c:f>
              <c:numCache>
                <c:formatCode>General</c:formatCode>
                <c:ptCount val="32"/>
                <c:pt idx="0">
                  <c:v>101</c:v>
                </c:pt>
                <c:pt idx="1">
                  <c:v>77</c:v>
                </c:pt>
                <c:pt idx="2">
                  <c:v>74</c:v>
                </c:pt>
                <c:pt idx="3">
                  <c:v>65</c:v>
                </c:pt>
                <c:pt idx="4">
                  <c:v>64</c:v>
                </c:pt>
                <c:pt idx="5">
                  <c:v>57</c:v>
                </c:pt>
                <c:pt idx="6">
                  <c:v>56</c:v>
                </c:pt>
                <c:pt idx="7">
                  <c:v>47</c:v>
                </c:pt>
                <c:pt idx="8">
                  <c:v>38</c:v>
                </c:pt>
                <c:pt idx="9">
                  <c:v>29</c:v>
                </c:pt>
                <c:pt idx="10">
                  <c:v>26</c:v>
                </c:pt>
                <c:pt idx="11">
                  <c:v>15</c:v>
                </c:pt>
                <c:pt idx="12">
                  <c:v>15</c:v>
                </c:pt>
                <c:pt idx="13">
                  <c:v>13</c:v>
                </c:pt>
                <c:pt idx="14">
                  <c:v>12</c:v>
                </c:pt>
                <c:pt idx="15">
                  <c:v>12</c:v>
                </c:pt>
                <c:pt idx="16">
                  <c:v>12</c:v>
                </c:pt>
                <c:pt idx="17">
                  <c:v>10</c:v>
                </c:pt>
                <c:pt idx="18">
                  <c:v>9</c:v>
                </c:pt>
                <c:pt idx="19">
                  <c:v>9</c:v>
                </c:pt>
                <c:pt idx="20">
                  <c:v>8</c:v>
                </c:pt>
                <c:pt idx="21">
                  <c:v>7</c:v>
                </c:pt>
                <c:pt idx="22">
                  <c:v>7</c:v>
                </c:pt>
                <c:pt idx="23">
                  <c:v>7</c:v>
                </c:pt>
                <c:pt idx="24">
                  <c:v>7</c:v>
                </c:pt>
                <c:pt idx="25">
                  <c:v>6</c:v>
                </c:pt>
                <c:pt idx="26">
                  <c:v>5</c:v>
                </c:pt>
                <c:pt idx="27">
                  <c:v>4</c:v>
                </c:pt>
                <c:pt idx="28">
                  <c:v>3</c:v>
                </c:pt>
                <c:pt idx="29">
                  <c:v>3</c:v>
                </c:pt>
                <c:pt idx="30">
                  <c:v>3</c:v>
                </c:pt>
                <c:pt idx="31">
                  <c:v>2</c:v>
                </c:pt>
              </c:numCache>
            </c:numRef>
          </c:val>
          <c:extLst>
            <c:ext xmlns:c16="http://schemas.microsoft.com/office/drawing/2014/chart" uri="{C3380CC4-5D6E-409C-BE32-E72D297353CC}">
              <c16:uniqueId val="{00000000-E1E9-4B2E-B91C-3B4EE5EDD1C8}"/>
            </c:ext>
          </c:extLst>
        </c:ser>
        <c:dLbls>
          <c:showLegendKey val="0"/>
          <c:showVal val="1"/>
          <c:showCatName val="0"/>
          <c:showSerName val="0"/>
          <c:showPercent val="0"/>
          <c:showBubbleSize val="0"/>
        </c:dLbls>
        <c:gapWidth val="150"/>
        <c:shape val="box"/>
        <c:axId val="653234192"/>
        <c:axId val="653236752"/>
        <c:axId val="0"/>
      </c:bar3DChart>
      <c:catAx>
        <c:axId val="653234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236752"/>
        <c:crosses val="autoZero"/>
        <c:auto val="1"/>
        <c:lblAlgn val="ctr"/>
        <c:lblOffset val="100"/>
        <c:noMultiLvlLbl val="0"/>
      </c:catAx>
      <c:valAx>
        <c:axId val="65323675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23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0797681539807524"/>
          <c:y val="9.1636591763307976E-2"/>
          <c:w val="0.83393853893263337"/>
          <c:h val="0.41733463881033561"/>
        </c:manualLayout>
      </c:layout>
      <c:barChart>
        <c:barDir val="col"/>
        <c:grouping val="clustered"/>
        <c:varyColors val="0"/>
        <c:ser>
          <c:idx val="0"/>
          <c:order val="0"/>
          <c:tx>
            <c:strRef>
              <c:f>AO!$O$12</c:f>
              <c:strCache>
                <c:ptCount val="1"/>
                <c:pt idx="0">
                  <c:v>No.Of Matches Played</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errBars>
            <c:errBarType val="both"/>
            <c:errValType val="stdErr"/>
            <c:noEndCap val="0"/>
            <c:spPr>
              <a:noFill/>
              <a:ln w="9525">
                <a:solidFill>
                  <a:schemeClr val="lt1">
                    <a:lumMod val="50000"/>
                  </a:schemeClr>
                </a:solidFill>
                <a:round/>
              </a:ln>
              <a:effectLst/>
            </c:spPr>
          </c:errBars>
          <c:cat>
            <c:strRef>
              <c:f>AO!$N$13:$N$26</c:f>
              <c:strCache>
                <c:ptCount val="14"/>
                <c:pt idx="0">
                  <c:v>Royal Challengers Bangalore</c:v>
                </c:pt>
                <c:pt idx="1">
                  <c:v>Kings XI Punjab</c:v>
                </c:pt>
                <c:pt idx="2">
                  <c:v>Delhi Daredevils</c:v>
                </c:pt>
                <c:pt idx="3">
                  <c:v>Mumbai Indians</c:v>
                </c:pt>
                <c:pt idx="4">
                  <c:v>Kolkata Knight Riders</c:v>
                </c:pt>
                <c:pt idx="5">
                  <c:v>Rajasthan Royals</c:v>
                </c:pt>
                <c:pt idx="6">
                  <c:v>Deccan Chargers</c:v>
                </c:pt>
                <c:pt idx="7">
                  <c:v>Chennai Super Kings</c:v>
                </c:pt>
                <c:pt idx="8">
                  <c:v>Kochi Tuskers Kerala</c:v>
                </c:pt>
                <c:pt idx="9">
                  <c:v>Pune Warriors</c:v>
                </c:pt>
                <c:pt idx="10">
                  <c:v>Sunrisers Hyderabad</c:v>
                </c:pt>
                <c:pt idx="11">
                  <c:v>Gujarat Lions</c:v>
                </c:pt>
                <c:pt idx="12">
                  <c:v>Rising Pune Supergiant</c:v>
                </c:pt>
                <c:pt idx="13">
                  <c:v>Delhi Capitals</c:v>
                </c:pt>
              </c:strCache>
            </c:strRef>
          </c:cat>
          <c:val>
            <c:numRef>
              <c:f>AO!$O$13:$O$26</c:f>
              <c:numCache>
                <c:formatCode>General</c:formatCode>
                <c:ptCount val="14"/>
                <c:pt idx="0">
                  <c:v>195</c:v>
                </c:pt>
                <c:pt idx="1">
                  <c:v>190</c:v>
                </c:pt>
                <c:pt idx="2">
                  <c:v>161</c:v>
                </c:pt>
                <c:pt idx="3">
                  <c:v>203</c:v>
                </c:pt>
                <c:pt idx="4">
                  <c:v>192</c:v>
                </c:pt>
                <c:pt idx="5">
                  <c:v>161</c:v>
                </c:pt>
                <c:pt idx="6">
                  <c:v>75</c:v>
                </c:pt>
                <c:pt idx="7">
                  <c:v>178</c:v>
                </c:pt>
                <c:pt idx="8">
                  <c:v>14</c:v>
                </c:pt>
                <c:pt idx="9">
                  <c:v>46</c:v>
                </c:pt>
                <c:pt idx="10">
                  <c:v>124</c:v>
                </c:pt>
                <c:pt idx="11">
                  <c:v>30</c:v>
                </c:pt>
                <c:pt idx="12">
                  <c:v>30</c:v>
                </c:pt>
                <c:pt idx="13">
                  <c:v>33</c:v>
                </c:pt>
              </c:numCache>
            </c:numRef>
          </c:val>
          <c:extLst>
            <c:ext xmlns:c16="http://schemas.microsoft.com/office/drawing/2014/chart" uri="{C3380CC4-5D6E-409C-BE32-E72D297353CC}">
              <c16:uniqueId val="{00000000-F9D6-4066-B914-38E1397FA59F}"/>
            </c:ext>
          </c:extLst>
        </c:ser>
        <c:dLbls>
          <c:dLblPos val="outEnd"/>
          <c:showLegendKey val="0"/>
          <c:showVal val="1"/>
          <c:showCatName val="0"/>
          <c:showSerName val="0"/>
          <c:showPercent val="0"/>
          <c:showBubbleSize val="0"/>
        </c:dLbls>
        <c:gapWidth val="315"/>
        <c:overlap val="-40"/>
        <c:axId val="937209016"/>
        <c:axId val="937206456"/>
      </c:barChart>
      <c:catAx>
        <c:axId val="9372090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7206456"/>
        <c:crosses val="autoZero"/>
        <c:auto val="1"/>
        <c:lblAlgn val="ctr"/>
        <c:lblOffset val="100"/>
        <c:noMultiLvlLbl val="0"/>
      </c:catAx>
      <c:valAx>
        <c:axId val="9372064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7209016"/>
        <c:crosses val="autoZero"/>
        <c:crossBetween val="between"/>
        <c:majorUnit val="50"/>
      </c:valAx>
      <c:spPr>
        <a:noFill/>
        <a:ln>
          <a:noFill/>
        </a:ln>
        <a:effectLst/>
      </c:spPr>
    </c:plotArea>
    <c:legend>
      <c:legendPos val="t"/>
      <c:layout>
        <c:manualLayout>
          <c:xMode val="edge"/>
          <c:yMode val="edge"/>
          <c:x val="0.34219138232720908"/>
          <c:y val="0.92171296296296301"/>
          <c:w val="0.30540818726176355"/>
          <c:h val="7.34520553579140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microsoft.com/office/2007/relationships/hdphoto" Target="../media/hdphoto2.wdp"/><Relationship Id="rId3" Type="http://schemas.openxmlformats.org/officeDocument/2006/relationships/hyperlink" Target="http://www.pngall.com/ipl-logo-png-transparent-images" TargetMode="External"/><Relationship Id="rId7"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IPL Matches 2008-2020 (2)'!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0.png"/><Relationship Id="rId7" Type="http://schemas.openxmlformats.org/officeDocument/2006/relationships/hyperlink" Target="#Dashboard!A1"/><Relationship Id="rId2" Type="http://schemas.openxmlformats.org/officeDocument/2006/relationships/hyperlink" Target="#HOME!A1"/><Relationship Id="rId1" Type="http://schemas.openxmlformats.org/officeDocument/2006/relationships/chart" Target="../charts/chart16.xml"/><Relationship Id="rId6" Type="http://schemas.openxmlformats.org/officeDocument/2006/relationships/image" Target="../media/image21.jpeg"/><Relationship Id="rId5" Type="http://schemas.openxmlformats.org/officeDocument/2006/relationships/hyperlink" Target="#'IPL Matches 2008-2020 (2)'!A1"/><Relationship Id="rId4" Type="http://schemas.openxmlformats.org/officeDocument/2006/relationships/hyperlink" Target="https://svgsilh.com/image/309113.html" TargetMode="External"/></Relationships>
</file>

<file path=xl/drawings/_rels/drawing1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2.png"/><Relationship Id="rId7" Type="http://schemas.openxmlformats.org/officeDocument/2006/relationships/hyperlink" Target="#Dashboard!A1"/><Relationship Id="rId2" Type="http://schemas.openxmlformats.org/officeDocument/2006/relationships/hyperlink" Target="#HOME!A1"/><Relationship Id="rId1" Type="http://schemas.openxmlformats.org/officeDocument/2006/relationships/chart" Target="../charts/chart17.xml"/><Relationship Id="rId6" Type="http://schemas.openxmlformats.org/officeDocument/2006/relationships/image" Target="../media/image23.jpeg"/><Relationship Id="rId5" Type="http://schemas.openxmlformats.org/officeDocument/2006/relationships/hyperlink" Target="#'IPL Matches 2008-2020 (2)'!A1"/><Relationship Id="rId4" Type="http://schemas.openxmlformats.org/officeDocument/2006/relationships/hyperlink" Target="https://svgsilh.com/image/309113.html" TargetMode="External"/></Relationships>
</file>

<file path=xl/drawings/_rels/drawing12.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hyperlink" Target="#HOME!A1"/><Relationship Id="rId7" Type="http://schemas.openxmlformats.org/officeDocument/2006/relationships/image" Target="../media/image24.jpeg"/><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hyperlink" Target="#'IPL Matches 2008-2020 (2)'!A1"/><Relationship Id="rId5" Type="http://schemas.openxmlformats.org/officeDocument/2006/relationships/hyperlink" Target="https://svgsilh.com/image/309113.html" TargetMode="External"/><Relationship Id="rId4" Type="http://schemas.openxmlformats.org/officeDocument/2006/relationships/image" Target="../media/image22.png"/><Relationship Id="rId9" Type="http://schemas.openxmlformats.org/officeDocument/2006/relationships/image" Target="../media/image7.png"/></Relationships>
</file>

<file path=xl/drawings/_rels/drawing2.xml.rels><?xml version="1.0" encoding="UTF-8" standalone="yes"?>
<Relationships xmlns="http://schemas.openxmlformats.org/package/2006/relationships"><Relationship Id="rId3" Type="http://schemas.openxmlformats.org/officeDocument/2006/relationships/hyperlink" Target="https://svgsilh.com/image/309113.html" TargetMode="External"/><Relationship Id="rId7" Type="http://schemas.openxmlformats.org/officeDocument/2006/relationships/image" Target="../media/image7.png"/><Relationship Id="rId2" Type="http://schemas.openxmlformats.org/officeDocument/2006/relationships/image" Target="../media/image5.png"/><Relationship Id="rId1" Type="http://schemas.openxmlformats.org/officeDocument/2006/relationships/hyperlink" Target="#HOME!A1"/><Relationship Id="rId6" Type="http://schemas.openxmlformats.org/officeDocument/2006/relationships/hyperlink" Target="#Dashboard!A1"/><Relationship Id="rId5" Type="http://schemas.openxmlformats.org/officeDocument/2006/relationships/image" Target="../media/image6.jpeg"/><Relationship Id="rId4" Type="http://schemas.openxmlformats.org/officeDocument/2006/relationships/hyperlink" Target="#'IPL Matches 2008-2020 (2)'!A1"/></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hyperlink" Target="https://freepngimg.com/png/9904-arrow-free-download-png" TargetMode="External"/><Relationship Id="rId3" Type="http://schemas.openxmlformats.org/officeDocument/2006/relationships/hyperlink" Target="http://www.pngall.com/target-png" TargetMode="External"/><Relationship Id="rId7" Type="http://schemas.openxmlformats.org/officeDocument/2006/relationships/hyperlink" Target="#Dashboard!A1"/><Relationship Id="rId12" Type="http://schemas.openxmlformats.org/officeDocument/2006/relationships/image" Target="../media/image12.png"/><Relationship Id="rId2" Type="http://schemas.openxmlformats.org/officeDocument/2006/relationships/image" Target="../media/image8.png"/><Relationship Id="rId1" Type="http://schemas.openxmlformats.org/officeDocument/2006/relationships/hyperlink" Target="#OBJECTIVES!A1"/><Relationship Id="rId6" Type="http://schemas.openxmlformats.org/officeDocument/2006/relationships/hyperlink" Target="https://www.freepngimg.com/png/11639-database-png" TargetMode="External"/><Relationship Id="rId11" Type="http://schemas.openxmlformats.org/officeDocument/2006/relationships/hyperlink" Target="http://www.pngall.com/ipl-logo-png-transparent-images" TargetMode="External"/><Relationship Id="rId5" Type="http://schemas.openxmlformats.org/officeDocument/2006/relationships/image" Target="../media/image9.png"/><Relationship Id="rId15" Type="http://schemas.openxmlformats.org/officeDocument/2006/relationships/hyperlink" Target="https://www.freepngimg.com/png/24794-left-arrow-hd" TargetMode="External"/><Relationship Id="rId10" Type="http://schemas.openxmlformats.org/officeDocument/2006/relationships/image" Target="../media/image11.png"/><Relationship Id="rId4" Type="http://schemas.openxmlformats.org/officeDocument/2006/relationships/hyperlink" Target="#'IPL Matches 2008-2020 (2)'!A1"/><Relationship Id="rId9" Type="http://schemas.openxmlformats.org/officeDocument/2006/relationships/hyperlink" Target="http://www.pngall.com/business-growth-chart-png/download/15651" TargetMode="External"/><Relationship Id="rId14" Type="http://schemas.openxmlformats.org/officeDocument/2006/relationships/image" Target="../media/image1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7.png"/><Relationship Id="rId3" Type="http://schemas.openxmlformats.org/officeDocument/2006/relationships/hyperlink" Target="#'03'!A1"/><Relationship Id="rId7" Type="http://schemas.openxmlformats.org/officeDocument/2006/relationships/hyperlink" Target="#AO!A1"/><Relationship Id="rId12" Type="http://schemas.openxmlformats.org/officeDocument/2006/relationships/hyperlink" Target="#Dashboard!A1"/><Relationship Id="rId2" Type="http://schemas.openxmlformats.org/officeDocument/2006/relationships/hyperlink" Target="#'02'!A1"/><Relationship Id="rId1" Type="http://schemas.openxmlformats.org/officeDocument/2006/relationships/hyperlink" Target="#'01 '!A1"/><Relationship Id="rId6" Type="http://schemas.openxmlformats.org/officeDocument/2006/relationships/hyperlink" Target="#'06'!A1"/><Relationship Id="rId11" Type="http://schemas.openxmlformats.org/officeDocument/2006/relationships/hyperlink" Target="https://svgsilh.com/image/309113.html" TargetMode="External"/><Relationship Id="rId5" Type="http://schemas.openxmlformats.org/officeDocument/2006/relationships/hyperlink" Target="#'05'!A1"/><Relationship Id="rId15" Type="http://schemas.openxmlformats.org/officeDocument/2006/relationships/image" Target="../media/image16.jpeg"/><Relationship Id="rId10" Type="http://schemas.openxmlformats.org/officeDocument/2006/relationships/image" Target="../media/image15.png"/><Relationship Id="rId4" Type="http://schemas.openxmlformats.org/officeDocument/2006/relationships/hyperlink" Target="#'04'!A1"/><Relationship Id="rId9" Type="http://schemas.openxmlformats.org/officeDocument/2006/relationships/hyperlink" Target="#HOME!A1"/><Relationship Id="rId14" Type="http://schemas.openxmlformats.org/officeDocument/2006/relationships/hyperlink" Target="#'IPL Matches 2008-2020 (2)'!A1"/></Relationships>
</file>

<file path=xl/drawings/_rels/drawing5.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7.xml"/><Relationship Id="rId18" Type="http://schemas.openxmlformats.org/officeDocument/2006/relationships/image" Target="../media/image12.png"/><Relationship Id="rId3" Type="http://schemas.openxmlformats.org/officeDocument/2006/relationships/hyperlink" Target="#'02'!A1"/><Relationship Id="rId21" Type="http://schemas.openxmlformats.org/officeDocument/2006/relationships/image" Target="../media/image18.png"/><Relationship Id="rId7" Type="http://schemas.openxmlformats.org/officeDocument/2006/relationships/hyperlink" Target="#'05'!A1"/><Relationship Id="rId12" Type="http://schemas.openxmlformats.org/officeDocument/2006/relationships/chart" Target="../charts/chart6.xml"/><Relationship Id="rId17" Type="http://schemas.openxmlformats.org/officeDocument/2006/relationships/hyperlink" Target="#AO!A1"/><Relationship Id="rId2" Type="http://schemas.openxmlformats.org/officeDocument/2006/relationships/chart" Target="../charts/chart1.xml"/><Relationship Id="rId16" Type="http://schemas.openxmlformats.org/officeDocument/2006/relationships/hyperlink" Target="https://freesvg.org/red-home" TargetMode="External"/><Relationship Id="rId20" Type="http://schemas.openxmlformats.org/officeDocument/2006/relationships/hyperlink" Target="#OBJECTIVES!A1"/><Relationship Id="rId1" Type="http://schemas.openxmlformats.org/officeDocument/2006/relationships/hyperlink" Target="#'01 '!A1"/><Relationship Id="rId6" Type="http://schemas.openxmlformats.org/officeDocument/2006/relationships/chart" Target="../charts/chart3.xml"/><Relationship Id="rId11" Type="http://schemas.openxmlformats.org/officeDocument/2006/relationships/hyperlink" Target="#'06'!A1"/><Relationship Id="rId5" Type="http://schemas.openxmlformats.org/officeDocument/2006/relationships/hyperlink" Target="#'03'!A1"/><Relationship Id="rId15" Type="http://schemas.openxmlformats.org/officeDocument/2006/relationships/image" Target="../media/image17.png"/><Relationship Id="rId10" Type="http://schemas.openxmlformats.org/officeDocument/2006/relationships/chart" Target="../charts/chart5.xml"/><Relationship Id="rId19" Type="http://schemas.openxmlformats.org/officeDocument/2006/relationships/hyperlink" Target="https://freepngimg.com/png/9904-arrow-free-download-png" TargetMode="External"/><Relationship Id="rId4" Type="http://schemas.openxmlformats.org/officeDocument/2006/relationships/chart" Target="../charts/chart2.xml"/><Relationship Id="rId9" Type="http://schemas.openxmlformats.org/officeDocument/2006/relationships/hyperlink" Target="#'04'!A1"/><Relationship Id="rId14" Type="http://schemas.openxmlformats.org/officeDocument/2006/relationships/hyperlink" Target="#HOME!A1"/><Relationship Id="rId22" Type="http://schemas.openxmlformats.org/officeDocument/2006/relationships/hyperlink" Target="https://www.freepngimg.com/png/24794-left-arrow-hd" TargetMode="External"/></Relationships>
</file>

<file path=xl/drawings/_rels/drawing6.xml.rels><?xml version="1.0" encoding="UTF-8" standalone="yes"?>
<Relationships xmlns="http://schemas.openxmlformats.org/package/2006/relationships"><Relationship Id="rId8" Type="http://schemas.openxmlformats.org/officeDocument/2006/relationships/hyperlink" Target="https://svgsilh.com/image/309113.html" TargetMode="External"/><Relationship Id="rId3" Type="http://schemas.openxmlformats.org/officeDocument/2006/relationships/chart" Target="../charts/chart10.xml"/><Relationship Id="rId7" Type="http://schemas.openxmlformats.org/officeDocument/2006/relationships/image" Target="../media/image15.png"/><Relationship Id="rId12" Type="http://schemas.openxmlformats.org/officeDocument/2006/relationships/image" Target="../media/image16.jpe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hyperlink" Target="#HOME!A1"/><Relationship Id="rId11" Type="http://schemas.openxmlformats.org/officeDocument/2006/relationships/hyperlink" Target="#'IPL Matches 2008-2020 (2)'!A1"/><Relationship Id="rId5" Type="http://schemas.openxmlformats.org/officeDocument/2006/relationships/chart" Target="../charts/chart12.xml"/><Relationship Id="rId10" Type="http://schemas.openxmlformats.org/officeDocument/2006/relationships/image" Target="../media/image7.png"/><Relationship Id="rId4" Type="http://schemas.openxmlformats.org/officeDocument/2006/relationships/chart" Target="../charts/chart11.xml"/><Relationship Id="rId9" Type="http://schemas.openxmlformats.org/officeDocument/2006/relationships/hyperlink" Target="#Dashboard!A1"/></Relationships>
</file>

<file path=xl/drawings/_rels/drawing7.xml.rels><?xml version="1.0" encoding="UTF-8" standalone="yes"?>
<Relationships xmlns="http://schemas.openxmlformats.org/package/2006/relationships"><Relationship Id="rId8" Type="http://schemas.openxmlformats.org/officeDocument/2006/relationships/image" Target="../media/image16.jpeg"/><Relationship Id="rId3" Type="http://schemas.openxmlformats.org/officeDocument/2006/relationships/image" Target="../media/image5.png"/><Relationship Id="rId7" Type="http://schemas.openxmlformats.org/officeDocument/2006/relationships/hyperlink" Target="#'IPL Matches 2008-2020 (2)'!A1"/><Relationship Id="rId2" Type="http://schemas.openxmlformats.org/officeDocument/2006/relationships/hyperlink" Target="#Welcome!A1"/><Relationship Id="rId1" Type="http://schemas.openxmlformats.org/officeDocument/2006/relationships/chart" Target="../charts/chart13.xml"/><Relationship Id="rId6" Type="http://schemas.openxmlformats.org/officeDocument/2006/relationships/image" Target="../media/image7.png"/><Relationship Id="rId5" Type="http://schemas.openxmlformats.org/officeDocument/2006/relationships/hyperlink" Target="#Dashboard!A1"/><Relationship Id="rId4" Type="http://schemas.openxmlformats.org/officeDocument/2006/relationships/hyperlink" Target="https://svgsilh.com/image/309113.html"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5.png"/><Relationship Id="rId7" Type="http://schemas.openxmlformats.org/officeDocument/2006/relationships/hyperlink" Target="#Dashboard!A1"/><Relationship Id="rId2" Type="http://schemas.openxmlformats.org/officeDocument/2006/relationships/hyperlink" Target="#HOME!A1"/><Relationship Id="rId1" Type="http://schemas.openxmlformats.org/officeDocument/2006/relationships/chart" Target="../charts/chart14.xml"/><Relationship Id="rId6" Type="http://schemas.openxmlformats.org/officeDocument/2006/relationships/image" Target="../media/image6.jpeg"/><Relationship Id="rId5" Type="http://schemas.openxmlformats.org/officeDocument/2006/relationships/hyperlink" Target="#'IPL Matches 2008-2020 (2)'!A1"/><Relationship Id="rId4" Type="http://schemas.openxmlformats.org/officeDocument/2006/relationships/hyperlink" Target="https://svgsilh.com/image/309113.html" TargetMode="External"/></Relationships>
</file>

<file path=xl/drawings/_rels/drawing9.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5.png"/><Relationship Id="rId7" Type="http://schemas.openxmlformats.org/officeDocument/2006/relationships/hyperlink" Target="#Dashboard!A1"/><Relationship Id="rId2" Type="http://schemas.openxmlformats.org/officeDocument/2006/relationships/hyperlink" Target="#HOME!A1"/><Relationship Id="rId1" Type="http://schemas.openxmlformats.org/officeDocument/2006/relationships/chart" Target="../charts/chart15.xml"/><Relationship Id="rId6" Type="http://schemas.openxmlformats.org/officeDocument/2006/relationships/image" Target="../media/image19.jpeg"/><Relationship Id="rId5" Type="http://schemas.openxmlformats.org/officeDocument/2006/relationships/hyperlink" Target="#'IPL Matches 2008-2020 (2)'!A1"/><Relationship Id="rId4" Type="http://schemas.openxmlformats.org/officeDocument/2006/relationships/hyperlink" Target="https://svgsilh.com/image/309113.html" TargetMode="External"/></Relationships>
</file>

<file path=xl/drawings/drawing1.xml><?xml version="1.0" encoding="utf-8"?>
<xdr:wsDr xmlns:xdr="http://schemas.openxmlformats.org/drawingml/2006/spreadsheetDrawing" xmlns:a="http://schemas.openxmlformats.org/drawingml/2006/main">
  <xdr:twoCellAnchor>
    <xdr:from>
      <xdr:col>10</xdr:col>
      <xdr:colOff>250371</xdr:colOff>
      <xdr:row>1</xdr:row>
      <xdr:rowOff>75560</xdr:rowOff>
    </xdr:from>
    <xdr:to>
      <xdr:col>25</xdr:col>
      <xdr:colOff>76200</xdr:colOff>
      <xdr:row>8</xdr:row>
      <xdr:rowOff>141513</xdr:rowOff>
    </xdr:to>
    <xdr:sp macro="" textlink="">
      <xdr:nvSpPr>
        <xdr:cNvPr id="3" name="TextBox 2">
          <a:extLst>
            <a:ext uri="{FF2B5EF4-FFF2-40B4-BE49-F238E27FC236}">
              <a16:creationId xmlns:a16="http://schemas.microsoft.com/office/drawing/2014/main" id="{D9989AEF-BD85-4C3A-80B8-076BCDCF6CC4}"/>
            </a:ext>
          </a:extLst>
        </xdr:cNvPr>
        <xdr:cNvSpPr txBox="1"/>
      </xdr:nvSpPr>
      <xdr:spPr>
        <a:xfrm>
          <a:off x="6346371" y="260617"/>
          <a:ext cx="8969829" cy="136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6600" u="dbl">
              <a:solidFill>
                <a:schemeClr val="bg1"/>
              </a:solidFill>
            </a:rPr>
            <a:t>IPL DATA ANALYSIS</a:t>
          </a:r>
        </a:p>
      </xdr:txBody>
    </xdr:sp>
    <xdr:clientData/>
  </xdr:twoCellAnchor>
  <xdr:twoCellAnchor editAs="oneCell">
    <xdr:from>
      <xdr:col>0</xdr:col>
      <xdr:colOff>0</xdr:colOff>
      <xdr:row>0</xdr:row>
      <xdr:rowOff>0</xdr:rowOff>
    </xdr:from>
    <xdr:to>
      <xdr:col>3</xdr:col>
      <xdr:colOff>484094</xdr:colOff>
      <xdr:row>7</xdr:row>
      <xdr:rowOff>40341</xdr:rowOff>
    </xdr:to>
    <xdr:pic>
      <xdr:nvPicPr>
        <xdr:cNvPr id="5" name="Picture 4" descr="A picture containing text&#10;&#10;Description automatically generated">
          <a:extLst>
            <a:ext uri="{FF2B5EF4-FFF2-40B4-BE49-F238E27FC236}">
              <a16:creationId xmlns:a16="http://schemas.microsoft.com/office/drawing/2014/main" id="{B2592666-3C22-48F2-89BD-ACB477D935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12894" cy="1295400"/>
        </a:xfrm>
        <a:prstGeom prst="rect">
          <a:avLst/>
        </a:prstGeom>
        <a:solidFill>
          <a:schemeClr val="accent4">
            <a:lumMod val="40000"/>
            <a:lumOff val="60000"/>
          </a:schemeClr>
        </a:solidFill>
        <a:ln>
          <a:noFill/>
        </a:ln>
      </xdr:spPr>
    </xdr:pic>
    <xdr:clientData/>
  </xdr:twoCellAnchor>
  <xdr:twoCellAnchor>
    <xdr:from>
      <xdr:col>21</xdr:col>
      <xdr:colOff>537242</xdr:colOff>
      <xdr:row>8</xdr:row>
      <xdr:rowOff>156242</xdr:rowOff>
    </xdr:from>
    <xdr:to>
      <xdr:col>25</xdr:col>
      <xdr:colOff>447595</xdr:colOff>
      <xdr:row>10</xdr:row>
      <xdr:rowOff>111419</xdr:rowOff>
    </xdr:to>
    <xdr:sp macro="" textlink="">
      <xdr:nvSpPr>
        <xdr:cNvPr id="6" name="TextBox 5">
          <a:extLst>
            <a:ext uri="{FF2B5EF4-FFF2-40B4-BE49-F238E27FC236}">
              <a16:creationId xmlns:a16="http://schemas.microsoft.com/office/drawing/2014/main" id="{A8E687FA-A0B4-43CB-A4F2-4AFB4FCB5C81}"/>
            </a:ext>
          </a:extLst>
        </xdr:cNvPr>
        <xdr:cNvSpPr txBox="1"/>
      </xdr:nvSpPr>
      <xdr:spPr>
        <a:xfrm>
          <a:off x="13338842" y="1636699"/>
          <a:ext cx="2348753" cy="325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u="sng">
              <a:solidFill>
                <a:schemeClr val="bg1"/>
              </a:solidFill>
            </a:rPr>
            <a:t>10 Years Of Data (2008-2020)</a:t>
          </a:r>
        </a:p>
      </xdr:txBody>
    </xdr:sp>
    <xdr:clientData/>
  </xdr:twoCellAnchor>
  <xdr:oneCellAnchor>
    <xdr:from>
      <xdr:col>4</xdr:col>
      <xdr:colOff>313764</xdr:colOff>
      <xdr:row>26</xdr:row>
      <xdr:rowOff>73746</xdr:rowOff>
    </xdr:from>
    <xdr:ext cx="2052917" cy="233205"/>
    <xdr:sp macro="" textlink="">
      <xdr:nvSpPr>
        <xdr:cNvPr id="13" name="TextBox 12">
          <a:extLst>
            <a:ext uri="{FF2B5EF4-FFF2-40B4-BE49-F238E27FC236}">
              <a16:creationId xmlns:a16="http://schemas.microsoft.com/office/drawing/2014/main" id="{B495FD43-8AAA-414B-B2E1-7829FFE466AF}"/>
            </a:ext>
          </a:extLst>
        </xdr:cNvPr>
        <xdr:cNvSpPr txBox="1"/>
      </xdr:nvSpPr>
      <xdr:spPr>
        <a:xfrm>
          <a:off x="2752164" y="4735393"/>
          <a:ext cx="205291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oneCellAnchor>
    <xdr:from>
      <xdr:col>4</xdr:col>
      <xdr:colOff>313764</xdr:colOff>
      <xdr:row>24</xdr:row>
      <xdr:rowOff>156440</xdr:rowOff>
    </xdr:from>
    <xdr:ext cx="2214283" cy="233205"/>
    <xdr:sp macro="" textlink="">
      <xdr:nvSpPr>
        <xdr:cNvPr id="14" name="TextBox 13">
          <a:extLst>
            <a:ext uri="{FF2B5EF4-FFF2-40B4-BE49-F238E27FC236}">
              <a16:creationId xmlns:a16="http://schemas.microsoft.com/office/drawing/2014/main" id="{A097A7E9-9714-4A58-ADAC-DF2BD95C51EE}"/>
            </a:ext>
          </a:extLst>
        </xdr:cNvPr>
        <xdr:cNvSpPr txBox="1"/>
      </xdr:nvSpPr>
      <xdr:spPr>
        <a:xfrm>
          <a:off x="2752164" y="4459499"/>
          <a:ext cx="2214283"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2</xdr:col>
      <xdr:colOff>304800</xdr:colOff>
      <xdr:row>19</xdr:row>
      <xdr:rowOff>21772</xdr:rowOff>
    </xdr:from>
    <xdr:to>
      <xdr:col>7</xdr:col>
      <xdr:colOff>101237</xdr:colOff>
      <xdr:row>34</xdr:row>
      <xdr:rowOff>43543</xdr:rowOff>
    </xdr:to>
    <xdr:pic>
      <xdr:nvPicPr>
        <xdr:cNvPr id="16" name="Picture 15">
          <a:extLst>
            <a:ext uri="{FF2B5EF4-FFF2-40B4-BE49-F238E27FC236}">
              <a16:creationId xmlns:a16="http://schemas.microsoft.com/office/drawing/2014/main" id="{8B355F7B-6119-4F86-B8D2-49CBA2A1243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524000" y="3537858"/>
          <a:ext cx="2844437" cy="2797628"/>
        </a:xfrm>
        <a:prstGeom prst="rect">
          <a:avLst/>
        </a:prstGeom>
      </xdr:spPr>
    </xdr:pic>
    <xdr:clientData/>
  </xdr:twoCellAnchor>
  <xdr:twoCellAnchor>
    <xdr:from>
      <xdr:col>12</xdr:col>
      <xdr:colOff>65314</xdr:colOff>
      <xdr:row>21</xdr:row>
      <xdr:rowOff>130629</xdr:rowOff>
    </xdr:from>
    <xdr:to>
      <xdr:col>22</xdr:col>
      <xdr:colOff>108858</xdr:colOff>
      <xdr:row>24</xdr:row>
      <xdr:rowOff>65315</xdr:rowOff>
    </xdr:to>
    <xdr:sp macro="" textlink="">
      <xdr:nvSpPr>
        <xdr:cNvPr id="17" name="TextBox 16">
          <a:extLst>
            <a:ext uri="{FF2B5EF4-FFF2-40B4-BE49-F238E27FC236}">
              <a16:creationId xmlns:a16="http://schemas.microsoft.com/office/drawing/2014/main" id="{C2569B27-C091-440E-A319-A9F9C6022EBA}"/>
            </a:ext>
          </a:extLst>
        </xdr:cNvPr>
        <xdr:cNvSpPr txBox="1"/>
      </xdr:nvSpPr>
      <xdr:spPr>
        <a:xfrm>
          <a:off x="7380514" y="4016829"/>
          <a:ext cx="6139544" cy="489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bg1"/>
              </a:solidFill>
            </a:rPr>
            <a:t>INT 217 : Introduction To DATA MANAGEMENT</a:t>
          </a:r>
        </a:p>
      </xdr:txBody>
    </xdr:sp>
    <xdr:clientData/>
  </xdr:twoCellAnchor>
  <xdr:twoCellAnchor>
    <xdr:from>
      <xdr:col>23</xdr:col>
      <xdr:colOff>185057</xdr:colOff>
      <xdr:row>20</xdr:row>
      <xdr:rowOff>10886</xdr:rowOff>
    </xdr:from>
    <xdr:to>
      <xdr:col>27</xdr:col>
      <xdr:colOff>304800</xdr:colOff>
      <xdr:row>27</xdr:row>
      <xdr:rowOff>141515</xdr:rowOff>
    </xdr:to>
    <xdr:sp macro="" textlink="">
      <xdr:nvSpPr>
        <xdr:cNvPr id="18" name="TextBox 17">
          <a:extLst>
            <a:ext uri="{FF2B5EF4-FFF2-40B4-BE49-F238E27FC236}">
              <a16:creationId xmlns:a16="http://schemas.microsoft.com/office/drawing/2014/main" id="{FAD5839B-8441-4935-BBAE-8ADBF2ABEB93}"/>
            </a:ext>
          </a:extLst>
        </xdr:cNvPr>
        <xdr:cNvSpPr txBox="1"/>
      </xdr:nvSpPr>
      <xdr:spPr>
        <a:xfrm>
          <a:off x="14205857" y="3712029"/>
          <a:ext cx="2558143" cy="1426029"/>
        </a:xfrm>
        <a:prstGeom prst="rect">
          <a:avLst/>
        </a:prstGeom>
        <a:noFill/>
        <a:ln w="9525" cmpd="sng">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bg1"/>
              </a:solidFill>
            </a:rPr>
            <a:t>Shaik ShoyabAktar</a:t>
          </a:r>
        </a:p>
        <a:p>
          <a:r>
            <a:rPr lang="en-IN" sz="2400">
              <a:solidFill>
                <a:schemeClr val="bg1"/>
              </a:solidFill>
            </a:rPr>
            <a:t> </a:t>
          </a:r>
          <a:r>
            <a:rPr lang="en-IN" sz="2400" baseline="0">
              <a:solidFill>
                <a:schemeClr val="bg1"/>
              </a:solidFill>
            </a:rPr>
            <a:t> </a:t>
          </a:r>
          <a:r>
            <a:rPr lang="en-IN" sz="2400">
              <a:solidFill>
                <a:schemeClr val="bg1"/>
              </a:solidFill>
            </a:rPr>
            <a:t>11906144</a:t>
          </a:r>
        </a:p>
        <a:p>
          <a:r>
            <a:rPr lang="en-IN" sz="2400">
              <a:solidFill>
                <a:schemeClr val="bg1"/>
              </a:solidFill>
            </a:rPr>
            <a:t>  KM007/B54</a:t>
          </a:r>
        </a:p>
      </xdr:txBody>
    </xdr:sp>
    <xdr:clientData/>
  </xdr:twoCellAnchor>
  <xdr:twoCellAnchor editAs="oneCell">
    <xdr:from>
      <xdr:col>26</xdr:col>
      <xdr:colOff>50800</xdr:colOff>
      <xdr:row>1</xdr:row>
      <xdr:rowOff>10161</xdr:rowOff>
    </xdr:from>
    <xdr:to>
      <xdr:col>29</xdr:col>
      <xdr:colOff>426720</xdr:colOff>
      <xdr:row>18</xdr:row>
      <xdr:rowOff>137161</xdr:rowOff>
    </xdr:to>
    <xdr:pic>
      <xdr:nvPicPr>
        <xdr:cNvPr id="20" name="Picture 19">
          <a:extLst>
            <a:ext uri="{FF2B5EF4-FFF2-40B4-BE49-F238E27FC236}">
              <a16:creationId xmlns:a16="http://schemas.microsoft.com/office/drawing/2014/main" id="{A838B22B-DBEE-440A-9B79-C39544AED19B}"/>
            </a:ext>
          </a:extLst>
        </xdr:cNvPr>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artisticGlowEdges/>
                  </a14:imgEffect>
                </a14:imgLayer>
              </a14:imgProps>
            </a:ext>
            <a:ext uri="{28A0092B-C50C-407E-A947-70E740481C1C}">
              <a14:useLocalDpi xmlns:a14="http://schemas.microsoft.com/office/drawing/2010/main" val="0"/>
            </a:ext>
          </a:extLst>
        </a:blip>
        <a:stretch>
          <a:fillRect/>
        </a:stretch>
      </xdr:blipFill>
      <xdr:spPr>
        <a:xfrm>
          <a:off x="15900400" y="193041"/>
          <a:ext cx="2204720" cy="3235960"/>
        </a:xfrm>
        <a:prstGeom prst="rect">
          <a:avLst/>
        </a:prstGeom>
        <a:ln>
          <a:noFill/>
        </a:ln>
        <a:effectLst>
          <a:outerShdw blurRad="292100" dist="139700" dir="2700000" sx="92000" sy="92000" algn="tl" rotWithShape="0">
            <a:srgbClr val="333333">
              <a:alpha val="65000"/>
            </a:srgbClr>
          </a:outerShdw>
        </a:effectLst>
      </xdr:spPr>
    </xdr:pic>
    <xdr:clientData/>
  </xdr:twoCellAnchor>
  <xdr:twoCellAnchor editAs="oneCell">
    <xdr:from>
      <xdr:col>26</xdr:col>
      <xdr:colOff>178130</xdr:colOff>
      <xdr:row>31</xdr:row>
      <xdr:rowOff>49481</xdr:rowOff>
    </xdr:from>
    <xdr:to>
      <xdr:col>29</xdr:col>
      <xdr:colOff>445324</xdr:colOff>
      <xdr:row>37</xdr:row>
      <xdr:rowOff>79170</xdr:rowOff>
    </xdr:to>
    <xdr:pic>
      <xdr:nvPicPr>
        <xdr:cNvPr id="23" name="Picture 22">
          <a:hlinkClick xmlns:r="http://schemas.openxmlformats.org/officeDocument/2006/relationships" r:id="rId6"/>
          <a:extLst>
            <a:ext uri="{FF2B5EF4-FFF2-40B4-BE49-F238E27FC236}">
              <a16:creationId xmlns:a16="http://schemas.microsoft.com/office/drawing/2014/main" id="{B502B011-EBAD-4FD4-8EA6-2D92005558C9}"/>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artisticGlowEdges/>
                  </a14:imgEffect>
                  <a14:imgEffect>
                    <a14:colorTemperature colorTemp="72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16130649" y="5571507"/>
          <a:ext cx="2107870" cy="1098468"/>
        </a:xfrm>
        <a:prstGeom prst="rect">
          <a:avLst/>
        </a:prstGeom>
        <a:effectLst>
          <a:outerShdw blurRad="50800" dist="38100" dir="5400000" algn="t" rotWithShape="0">
            <a:prstClr val="black">
              <a:alpha val="40000"/>
            </a:prstClr>
          </a:outerShdw>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609600</xdr:colOff>
      <xdr:row>40</xdr:row>
      <xdr:rowOff>3810</xdr:rowOff>
    </xdr:from>
    <xdr:to>
      <xdr:col>13</xdr:col>
      <xdr:colOff>2194560</xdr:colOff>
      <xdr:row>55</xdr:row>
      <xdr:rowOff>3810</xdr:rowOff>
    </xdr:to>
    <xdr:graphicFrame macro="">
      <xdr:nvGraphicFramePr>
        <xdr:cNvPr id="2" name="Chart 1">
          <a:extLst>
            <a:ext uri="{FF2B5EF4-FFF2-40B4-BE49-F238E27FC236}">
              <a16:creationId xmlns:a16="http://schemas.microsoft.com/office/drawing/2014/main" id="{4C81CD7F-0B3F-4085-AE1E-A7A70A5C0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0</xdr:rowOff>
    </xdr:from>
    <xdr:to>
      <xdr:col>0</xdr:col>
      <xdr:colOff>586740</xdr:colOff>
      <xdr:row>2</xdr:row>
      <xdr:rowOff>114300</xdr:rowOff>
    </xdr:to>
    <xdr:pic>
      <xdr:nvPicPr>
        <xdr:cNvPr id="3" name="Picture 2">
          <a:hlinkClick xmlns:r="http://schemas.openxmlformats.org/officeDocument/2006/relationships" r:id="rId2"/>
          <a:extLst>
            <a:ext uri="{FF2B5EF4-FFF2-40B4-BE49-F238E27FC236}">
              <a16:creationId xmlns:a16="http://schemas.microsoft.com/office/drawing/2014/main" id="{3C46399E-B02D-45A7-9865-B7C27838002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76200" y="0"/>
          <a:ext cx="510540" cy="480060"/>
        </a:xfrm>
        <a:prstGeom prst="rect">
          <a:avLst/>
        </a:prstGeom>
      </xdr:spPr>
    </xdr:pic>
    <xdr:clientData/>
  </xdr:twoCellAnchor>
  <xdr:twoCellAnchor editAs="oneCell">
    <xdr:from>
      <xdr:col>0</xdr:col>
      <xdr:colOff>638433</xdr:colOff>
      <xdr:row>0</xdr:row>
      <xdr:rowOff>0</xdr:rowOff>
    </xdr:from>
    <xdr:to>
      <xdr:col>0</xdr:col>
      <xdr:colOff>1132703</xdr:colOff>
      <xdr:row>2</xdr:row>
      <xdr:rowOff>175054</xdr:rowOff>
    </xdr:to>
    <xdr:pic>
      <xdr:nvPicPr>
        <xdr:cNvPr id="5" name="Picture 4">
          <a:hlinkClick xmlns:r="http://schemas.openxmlformats.org/officeDocument/2006/relationships" r:id="rId5"/>
          <a:extLst>
            <a:ext uri="{FF2B5EF4-FFF2-40B4-BE49-F238E27FC236}">
              <a16:creationId xmlns:a16="http://schemas.microsoft.com/office/drawing/2014/main" id="{089BB01E-33D8-4444-BC8C-54C7C33FE3A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38433" y="0"/>
          <a:ext cx="494270" cy="545757"/>
        </a:xfrm>
        <a:prstGeom prst="rect">
          <a:avLst/>
        </a:prstGeom>
      </xdr:spPr>
    </xdr:pic>
    <xdr:clientData/>
  </xdr:twoCellAnchor>
  <xdr:twoCellAnchor editAs="oneCell">
    <xdr:from>
      <xdr:col>0</xdr:col>
      <xdr:colOff>1204783</xdr:colOff>
      <xdr:row>0</xdr:row>
      <xdr:rowOff>41189</xdr:rowOff>
    </xdr:from>
    <xdr:to>
      <xdr:col>1</xdr:col>
      <xdr:colOff>62401</xdr:colOff>
      <xdr:row>3</xdr:row>
      <xdr:rowOff>33775</xdr:rowOff>
    </xdr:to>
    <xdr:pic>
      <xdr:nvPicPr>
        <xdr:cNvPr id="6" name="Picture 5">
          <a:hlinkClick xmlns:r="http://schemas.openxmlformats.org/officeDocument/2006/relationships" r:id="rId7"/>
          <a:extLst>
            <a:ext uri="{FF2B5EF4-FFF2-40B4-BE49-F238E27FC236}">
              <a16:creationId xmlns:a16="http://schemas.microsoft.com/office/drawing/2014/main" id="{20FFF9AD-AB21-4B84-9356-EAAECC235E39}"/>
            </a:ext>
          </a:extLst>
        </xdr:cNvPr>
        <xdr:cNvPicPr>
          <a:picLocks noChangeAspect="1"/>
        </xdr:cNvPicPr>
      </xdr:nvPicPr>
      <xdr:blipFill>
        <a:blip xmlns:r="http://schemas.openxmlformats.org/officeDocument/2006/relationships" r:embed="rId8"/>
        <a:stretch>
          <a:fillRect/>
        </a:stretch>
      </xdr:blipFill>
      <xdr:spPr>
        <a:xfrm>
          <a:off x="1204783" y="41189"/>
          <a:ext cx="525780"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5</xdr:col>
      <xdr:colOff>212104</xdr:colOff>
      <xdr:row>5</xdr:row>
      <xdr:rowOff>7856</xdr:rowOff>
    </xdr:from>
    <xdr:to>
      <xdr:col>9</xdr:col>
      <xdr:colOff>510618</xdr:colOff>
      <xdr:row>21</xdr:row>
      <xdr:rowOff>164969</xdr:rowOff>
    </xdr:to>
    <xdr:graphicFrame macro="">
      <xdr:nvGraphicFramePr>
        <xdr:cNvPr id="5" name="Chart 4">
          <a:extLst>
            <a:ext uri="{FF2B5EF4-FFF2-40B4-BE49-F238E27FC236}">
              <a16:creationId xmlns:a16="http://schemas.microsoft.com/office/drawing/2014/main" id="{E3EDC54A-B571-4BFD-8BB5-D32F00477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0</xdr:rowOff>
    </xdr:from>
    <xdr:to>
      <xdr:col>0</xdr:col>
      <xdr:colOff>586740</xdr:colOff>
      <xdr:row>2</xdr:row>
      <xdr:rowOff>114300</xdr:rowOff>
    </xdr:to>
    <xdr:pic>
      <xdr:nvPicPr>
        <xdr:cNvPr id="3" name="Picture 2">
          <a:hlinkClick xmlns:r="http://schemas.openxmlformats.org/officeDocument/2006/relationships" r:id="rId2"/>
          <a:extLst>
            <a:ext uri="{FF2B5EF4-FFF2-40B4-BE49-F238E27FC236}">
              <a16:creationId xmlns:a16="http://schemas.microsoft.com/office/drawing/2014/main" id="{3E143876-6BD9-4F76-8B33-213E8420802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76200" y="0"/>
          <a:ext cx="510540" cy="480060"/>
        </a:xfrm>
        <a:prstGeom prst="rect">
          <a:avLst/>
        </a:prstGeom>
      </xdr:spPr>
    </xdr:pic>
    <xdr:clientData/>
  </xdr:twoCellAnchor>
  <xdr:twoCellAnchor editAs="oneCell">
    <xdr:from>
      <xdr:col>0</xdr:col>
      <xdr:colOff>581318</xdr:colOff>
      <xdr:row>0</xdr:row>
      <xdr:rowOff>7620</xdr:rowOff>
    </xdr:from>
    <xdr:to>
      <xdr:col>0</xdr:col>
      <xdr:colOff>1041975</xdr:colOff>
      <xdr:row>3</xdr:row>
      <xdr:rowOff>0</xdr:rowOff>
    </xdr:to>
    <xdr:pic>
      <xdr:nvPicPr>
        <xdr:cNvPr id="6" name="Picture 5">
          <a:hlinkClick xmlns:r="http://schemas.openxmlformats.org/officeDocument/2006/relationships" r:id="rId5"/>
          <a:extLst>
            <a:ext uri="{FF2B5EF4-FFF2-40B4-BE49-F238E27FC236}">
              <a16:creationId xmlns:a16="http://schemas.microsoft.com/office/drawing/2014/main" id="{371E5692-6EF0-4953-B4F2-25B2A88E4FB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81318" y="7620"/>
          <a:ext cx="460657" cy="534421"/>
        </a:xfrm>
        <a:prstGeom prst="rect">
          <a:avLst/>
        </a:prstGeom>
      </xdr:spPr>
    </xdr:pic>
    <xdr:clientData/>
  </xdr:twoCellAnchor>
  <xdr:twoCellAnchor editAs="oneCell">
    <xdr:from>
      <xdr:col>0</xdr:col>
      <xdr:colOff>1068370</xdr:colOff>
      <xdr:row>0</xdr:row>
      <xdr:rowOff>15710</xdr:rowOff>
    </xdr:from>
    <xdr:to>
      <xdr:col>0</xdr:col>
      <xdr:colOff>1610411</xdr:colOff>
      <xdr:row>2</xdr:row>
      <xdr:rowOff>133546</xdr:rowOff>
    </xdr:to>
    <xdr:pic>
      <xdr:nvPicPr>
        <xdr:cNvPr id="7" name="Picture 6">
          <a:hlinkClick xmlns:r="http://schemas.openxmlformats.org/officeDocument/2006/relationships" r:id="rId7"/>
          <a:extLst>
            <a:ext uri="{FF2B5EF4-FFF2-40B4-BE49-F238E27FC236}">
              <a16:creationId xmlns:a16="http://schemas.microsoft.com/office/drawing/2014/main" id="{4954A833-6A3A-41E7-B41B-E568A36C484F}"/>
            </a:ext>
          </a:extLst>
        </xdr:cNvPr>
        <xdr:cNvPicPr>
          <a:picLocks noChangeAspect="1"/>
        </xdr:cNvPicPr>
      </xdr:nvPicPr>
      <xdr:blipFill>
        <a:blip xmlns:r="http://schemas.openxmlformats.org/officeDocument/2006/relationships" r:embed="rId8"/>
        <a:stretch>
          <a:fillRect/>
        </a:stretch>
      </xdr:blipFill>
      <xdr:spPr>
        <a:xfrm>
          <a:off x="1068370" y="15710"/>
          <a:ext cx="542041" cy="47919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2</xdr:col>
      <xdr:colOff>556260</xdr:colOff>
      <xdr:row>6</xdr:row>
      <xdr:rowOff>156210</xdr:rowOff>
    </xdr:from>
    <xdr:to>
      <xdr:col>6</xdr:col>
      <xdr:colOff>1097280</xdr:colOff>
      <xdr:row>19</xdr:row>
      <xdr:rowOff>160020</xdr:rowOff>
    </xdr:to>
    <xdr:graphicFrame macro="">
      <xdr:nvGraphicFramePr>
        <xdr:cNvPr id="2" name="Chart 1">
          <a:extLst>
            <a:ext uri="{FF2B5EF4-FFF2-40B4-BE49-F238E27FC236}">
              <a16:creationId xmlns:a16="http://schemas.microsoft.com/office/drawing/2014/main" id="{20BD517C-3706-44E8-A954-D14D1A3B4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594360</xdr:colOff>
      <xdr:row>25</xdr:row>
      <xdr:rowOff>156210</xdr:rowOff>
    </xdr:from>
    <xdr:to>
      <xdr:col>6</xdr:col>
      <xdr:colOff>1021080</xdr:colOff>
      <xdr:row>39</xdr:row>
      <xdr:rowOff>106680</xdr:rowOff>
    </xdr:to>
    <xdr:graphicFrame macro="">
      <xdr:nvGraphicFramePr>
        <xdr:cNvPr id="3" name="Chart 2">
          <a:extLst>
            <a:ext uri="{FF2B5EF4-FFF2-40B4-BE49-F238E27FC236}">
              <a16:creationId xmlns:a16="http://schemas.microsoft.com/office/drawing/2014/main" id="{680B6E10-C13F-4A71-914B-B0C15DE12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76200</xdr:colOff>
      <xdr:row>0</xdr:row>
      <xdr:rowOff>0</xdr:rowOff>
    </xdr:from>
    <xdr:to>
      <xdr:col>0</xdr:col>
      <xdr:colOff>586740</xdr:colOff>
      <xdr:row>2</xdr:row>
      <xdr:rowOff>114300</xdr:rowOff>
    </xdr:to>
    <xdr:pic>
      <xdr:nvPicPr>
        <xdr:cNvPr id="7" name="Picture 6">
          <a:hlinkClick xmlns:r="http://schemas.openxmlformats.org/officeDocument/2006/relationships" r:id="rId3"/>
          <a:extLst>
            <a:ext uri="{FF2B5EF4-FFF2-40B4-BE49-F238E27FC236}">
              <a16:creationId xmlns:a16="http://schemas.microsoft.com/office/drawing/2014/main" id="{671E536F-6625-4A3E-9777-29308CE68C5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76200" y="0"/>
          <a:ext cx="510540" cy="480060"/>
        </a:xfrm>
        <a:prstGeom prst="rect">
          <a:avLst/>
        </a:prstGeom>
      </xdr:spPr>
    </xdr:pic>
    <xdr:clientData/>
  </xdr:twoCellAnchor>
  <xdr:twoCellAnchor editAs="oneCell">
    <xdr:from>
      <xdr:col>0</xdr:col>
      <xdr:colOff>581318</xdr:colOff>
      <xdr:row>0</xdr:row>
      <xdr:rowOff>7620</xdr:rowOff>
    </xdr:from>
    <xdr:to>
      <xdr:col>1</xdr:col>
      <xdr:colOff>127575</xdr:colOff>
      <xdr:row>3</xdr:row>
      <xdr:rowOff>0</xdr:rowOff>
    </xdr:to>
    <xdr:pic>
      <xdr:nvPicPr>
        <xdr:cNvPr id="9" name="Picture 8">
          <a:hlinkClick xmlns:r="http://schemas.openxmlformats.org/officeDocument/2006/relationships" r:id="rId6"/>
          <a:extLst>
            <a:ext uri="{FF2B5EF4-FFF2-40B4-BE49-F238E27FC236}">
              <a16:creationId xmlns:a16="http://schemas.microsoft.com/office/drawing/2014/main" id="{E7BA8DC1-8E3E-411E-AD4F-42B04957601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81318" y="7620"/>
          <a:ext cx="460657" cy="541020"/>
        </a:xfrm>
        <a:prstGeom prst="rect">
          <a:avLst/>
        </a:prstGeom>
      </xdr:spPr>
    </xdr:pic>
    <xdr:clientData/>
  </xdr:twoCellAnchor>
  <xdr:twoCellAnchor editAs="oneCell">
    <xdr:from>
      <xdr:col>1</xdr:col>
      <xdr:colOff>146350</xdr:colOff>
      <xdr:row>0</xdr:row>
      <xdr:rowOff>30950</xdr:rowOff>
    </xdr:from>
    <xdr:to>
      <xdr:col>1</xdr:col>
      <xdr:colOff>688391</xdr:colOff>
      <xdr:row>2</xdr:row>
      <xdr:rowOff>148786</xdr:rowOff>
    </xdr:to>
    <xdr:pic>
      <xdr:nvPicPr>
        <xdr:cNvPr id="10" name="Picture 9">
          <a:hlinkClick xmlns:r="http://schemas.openxmlformats.org/officeDocument/2006/relationships" r:id="rId8"/>
          <a:extLst>
            <a:ext uri="{FF2B5EF4-FFF2-40B4-BE49-F238E27FC236}">
              <a16:creationId xmlns:a16="http://schemas.microsoft.com/office/drawing/2014/main" id="{6F3CA34F-FED0-4129-98AF-E38D8F21827D}"/>
            </a:ext>
          </a:extLst>
        </xdr:cNvPr>
        <xdr:cNvPicPr>
          <a:picLocks noChangeAspect="1"/>
        </xdr:cNvPicPr>
      </xdr:nvPicPr>
      <xdr:blipFill>
        <a:blip xmlns:r="http://schemas.openxmlformats.org/officeDocument/2006/relationships" r:embed="rId9"/>
        <a:stretch>
          <a:fillRect/>
        </a:stretch>
      </xdr:blipFill>
      <xdr:spPr>
        <a:xfrm>
          <a:off x="1060750" y="30950"/>
          <a:ext cx="542041" cy="4835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1</xdr:col>
      <xdr:colOff>38100</xdr:colOff>
      <xdr:row>2</xdr:row>
      <xdr:rowOff>114300</xdr:rowOff>
    </xdr:to>
    <xdr:pic>
      <xdr:nvPicPr>
        <xdr:cNvPr id="2" name="Picture 1">
          <a:hlinkClick xmlns:r="http://schemas.openxmlformats.org/officeDocument/2006/relationships" r:id="rId1" tooltip="Home"/>
          <a:extLst>
            <a:ext uri="{FF2B5EF4-FFF2-40B4-BE49-F238E27FC236}">
              <a16:creationId xmlns:a16="http://schemas.microsoft.com/office/drawing/2014/main" id="{EE1CEEC5-4F75-4D3A-B0DA-9EA9FB67EB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76200" y="0"/>
          <a:ext cx="510540" cy="480060"/>
        </a:xfrm>
        <a:prstGeom prst="rect">
          <a:avLst/>
        </a:prstGeom>
      </xdr:spPr>
    </xdr:pic>
    <xdr:clientData/>
  </xdr:twoCellAnchor>
  <xdr:twoCellAnchor editAs="oneCell">
    <xdr:from>
      <xdr:col>1</xdr:col>
      <xdr:colOff>38100</xdr:colOff>
      <xdr:row>0</xdr:row>
      <xdr:rowOff>15240</xdr:rowOff>
    </xdr:from>
    <xdr:to>
      <xdr:col>1</xdr:col>
      <xdr:colOff>541020</xdr:colOff>
      <xdr:row>2</xdr:row>
      <xdr:rowOff>167640</xdr:rowOff>
    </xdr:to>
    <xdr:pic>
      <xdr:nvPicPr>
        <xdr:cNvPr id="6" name="Picture 5">
          <a:hlinkClick xmlns:r="http://schemas.openxmlformats.org/officeDocument/2006/relationships" r:id="rId4" tooltip="DataSet"/>
          <a:extLst>
            <a:ext uri="{FF2B5EF4-FFF2-40B4-BE49-F238E27FC236}">
              <a16:creationId xmlns:a16="http://schemas.microsoft.com/office/drawing/2014/main" id="{4DE76186-22BB-4FCF-BB5A-C452619C4D8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86740" y="15240"/>
          <a:ext cx="502920" cy="518160"/>
        </a:xfrm>
        <a:prstGeom prst="rect">
          <a:avLst/>
        </a:prstGeom>
      </xdr:spPr>
    </xdr:pic>
    <xdr:clientData/>
  </xdr:twoCellAnchor>
  <xdr:twoCellAnchor editAs="oneCell">
    <xdr:from>
      <xdr:col>1</xdr:col>
      <xdr:colOff>571500</xdr:colOff>
      <xdr:row>0</xdr:row>
      <xdr:rowOff>0</xdr:rowOff>
    </xdr:from>
    <xdr:to>
      <xdr:col>2</xdr:col>
      <xdr:colOff>464820</xdr:colOff>
      <xdr:row>3</xdr:row>
      <xdr:rowOff>0</xdr:rowOff>
    </xdr:to>
    <xdr:pic>
      <xdr:nvPicPr>
        <xdr:cNvPr id="8" name="Picture 7">
          <a:hlinkClick xmlns:r="http://schemas.openxmlformats.org/officeDocument/2006/relationships" r:id="rId6" tooltip="DashBoard"/>
          <a:extLst>
            <a:ext uri="{FF2B5EF4-FFF2-40B4-BE49-F238E27FC236}">
              <a16:creationId xmlns:a16="http://schemas.microsoft.com/office/drawing/2014/main" id="{56DBB837-6B24-4FF2-89B0-04F8CCFECBC5}"/>
            </a:ext>
          </a:extLst>
        </xdr:cNvPr>
        <xdr:cNvPicPr>
          <a:picLocks noChangeAspect="1"/>
        </xdr:cNvPicPr>
      </xdr:nvPicPr>
      <xdr:blipFill>
        <a:blip xmlns:r="http://schemas.openxmlformats.org/officeDocument/2006/relationships" r:embed="rId7"/>
        <a:stretch>
          <a:fillRect/>
        </a:stretch>
      </xdr:blipFill>
      <xdr:spPr>
        <a:xfrm>
          <a:off x="1120140" y="0"/>
          <a:ext cx="525780"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152400</xdr:colOff>
      <xdr:row>1</xdr:row>
      <xdr:rowOff>38100</xdr:rowOff>
    </xdr:from>
    <xdr:to>
      <xdr:col>14</xdr:col>
      <xdr:colOff>144780</xdr:colOff>
      <xdr:row>6</xdr:row>
      <xdr:rowOff>15240</xdr:rowOff>
    </xdr:to>
    <xdr:sp macro="" textlink="">
      <xdr:nvSpPr>
        <xdr:cNvPr id="2" name="TextBox 1">
          <a:extLst>
            <a:ext uri="{FF2B5EF4-FFF2-40B4-BE49-F238E27FC236}">
              <a16:creationId xmlns:a16="http://schemas.microsoft.com/office/drawing/2014/main" id="{819C2840-C170-4302-BBDB-F40B3871CD7B}"/>
            </a:ext>
          </a:extLst>
        </xdr:cNvPr>
        <xdr:cNvSpPr txBox="1"/>
      </xdr:nvSpPr>
      <xdr:spPr>
        <a:xfrm>
          <a:off x="5029200" y="220980"/>
          <a:ext cx="3649980" cy="891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800" b="1" i="1" u="sng">
              <a:solidFill>
                <a:schemeClr val="bg1"/>
              </a:solidFill>
            </a:rPr>
            <a:t>HOME</a:t>
          </a:r>
        </a:p>
      </xdr:txBody>
    </xdr:sp>
    <xdr:clientData/>
  </xdr:twoCellAnchor>
  <xdr:twoCellAnchor>
    <xdr:from>
      <xdr:col>1</xdr:col>
      <xdr:colOff>350520</xdr:colOff>
      <xdr:row>6</xdr:row>
      <xdr:rowOff>167640</xdr:rowOff>
    </xdr:from>
    <xdr:to>
      <xdr:col>4</xdr:col>
      <xdr:colOff>571500</xdr:colOff>
      <xdr:row>9</xdr:row>
      <xdr:rowOff>167640</xdr:rowOff>
    </xdr:to>
    <xdr:sp macro="" textlink="">
      <xdr:nvSpPr>
        <xdr:cNvPr id="3" name="TextBox 2">
          <a:hlinkClick xmlns:r="http://schemas.openxmlformats.org/officeDocument/2006/relationships" r:id="rId1" tooltip="click here to view list of objectives"/>
          <a:extLst>
            <a:ext uri="{FF2B5EF4-FFF2-40B4-BE49-F238E27FC236}">
              <a16:creationId xmlns:a16="http://schemas.microsoft.com/office/drawing/2014/main" id="{4807EEE6-421A-4B73-96A9-E52A951297FB}"/>
            </a:ext>
          </a:extLst>
        </xdr:cNvPr>
        <xdr:cNvSpPr txBox="1"/>
      </xdr:nvSpPr>
      <xdr:spPr>
        <a:xfrm>
          <a:off x="960120" y="1264920"/>
          <a:ext cx="2049780" cy="5486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i="1" u="sng">
              <a:solidFill>
                <a:srgbClr val="00B0F0"/>
              </a:solidFill>
            </a:rPr>
            <a:t>OBJECTIVES</a:t>
          </a:r>
        </a:p>
      </xdr:txBody>
    </xdr:sp>
    <xdr:clientData/>
  </xdr:twoCellAnchor>
  <xdr:twoCellAnchor editAs="oneCell">
    <xdr:from>
      <xdr:col>4</xdr:col>
      <xdr:colOff>320040</xdr:colOff>
      <xdr:row>7</xdr:row>
      <xdr:rowOff>53340</xdr:rowOff>
    </xdr:from>
    <xdr:to>
      <xdr:col>5</xdr:col>
      <xdr:colOff>167640</xdr:colOff>
      <xdr:row>9</xdr:row>
      <xdr:rowOff>160020</xdr:rowOff>
    </xdr:to>
    <xdr:pic>
      <xdr:nvPicPr>
        <xdr:cNvPr id="5" name="Picture 4">
          <a:extLst>
            <a:ext uri="{FF2B5EF4-FFF2-40B4-BE49-F238E27FC236}">
              <a16:creationId xmlns:a16="http://schemas.microsoft.com/office/drawing/2014/main" id="{1C050ECF-8232-45A7-8207-5F6C69ADB67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2758440" y="1333500"/>
          <a:ext cx="457200" cy="472440"/>
        </a:xfrm>
        <a:prstGeom prst="rect">
          <a:avLst/>
        </a:prstGeom>
      </xdr:spPr>
    </xdr:pic>
    <xdr:clientData/>
  </xdr:twoCellAnchor>
  <xdr:oneCellAnchor>
    <xdr:from>
      <xdr:col>5</xdr:col>
      <xdr:colOff>0</xdr:colOff>
      <xdr:row>23</xdr:row>
      <xdr:rowOff>114300</xdr:rowOff>
    </xdr:from>
    <xdr:ext cx="2857500" cy="233205"/>
    <xdr:sp macro="" textlink="">
      <xdr:nvSpPr>
        <xdr:cNvPr id="6" name="TextBox 5">
          <a:extLst>
            <a:ext uri="{FF2B5EF4-FFF2-40B4-BE49-F238E27FC236}">
              <a16:creationId xmlns:a16="http://schemas.microsoft.com/office/drawing/2014/main" id="{643AB72F-1C3C-4E04-884C-3A84074FE162}"/>
            </a:ext>
          </a:extLst>
        </xdr:cNvPr>
        <xdr:cNvSpPr txBox="1"/>
      </xdr:nvSpPr>
      <xdr:spPr>
        <a:xfrm>
          <a:off x="3048000" y="4320540"/>
          <a:ext cx="28575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xdr:from>
      <xdr:col>9</xdr:col>
      <xdr:colOff>289560</xdr:colOff>
      <xdr:row>6</xdr:row>
      <xdr:rowOff>175260</xdr:rowOff>
    </xdr:from>
    <xdr:to>
      <xdr:col>12</xdr:col>
      <xdr:colOff>571500</xdr:colOff>
      <xdr:row>10</xdr:row>
      <xdr:rowOff>30480</xdr:rowOff>
    </xdr:to>
    <xdr:sp macro="" textlink="">
      <xdr:nvSpPr>
        <xdr:cNvPr id="7" name="TextBox 6">
          <a:hlinkClick xmlns:r="http://schemas.openxmlformats.org/officeDocument/2006/relationships" r:id="rId4" tooltip="click here to view dataset"/>
          <a:extLst>
            <a:ext uri="{FF2B5EF4-FFF2-40B4-BE49-F238E27FC236}">
              <a16:creationId xmlns:a16="http://schemas.microsoft.com/office/drawing/2014/main" id="{02928761-103D-496C-936D-0F0A1AE67934}"/>
            </a:ext>
          </a:extLst>
        </xdr:cNvPr>
        <xdr:cNvSpPr txBox="1"/>
      </xdr:nvSpPr>
      <xdr:spPr>
        <a:xfrm>
          <a:off x="5775960" y="1272540"/>
          <a:ext cx="2110740" cy="5867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i="1" u="sng">
              <a:solidFill>
                <a:schemeClr val="accent2"/>
              </a:solidFill>
            </a:rPr>
            <a:t>DATA SET</a:t>
          </a:r>
        </a:p>
      </xdr:txBody>
    </xdr:sp>
    <xdr:clientData/>
  </xdr:twoCellAnchor>
  <xdr:twoCellAnchor editAs="oneCell">
    <xdr:from>
      <xdr:col>12</xdr:col>
      <xdr:colOff>205741</xdr:colOff>
      <xdr:row>7</xdr:row>
      <xdr:rowOff>106680</xdr:rowOff>
    </xdr:from>
    <xdr:to>
      <xdr:col>12</xdr:col>
      <xdr:colOff>541021</xdr:colOff>
      <xdr:row>9</xdr:row>
      <xdr:rowOff>129540</xdr:rowOff>
    </xdr:to>
    <xdr:pic>
      <xdr:nvPicPr>
        <xdr:cNvPr id="9" name="Picture 8">
          <a:extLst>
            <a:ext uri="{FF2B5EF4-FFF2-40B4-BE49-F238E27FC236}">
              <a16:creationId xmlns:a16="http://schemas.microsoft.com/office/drawing/2014/main" id="{94CF7835-4DA2-49B1-9BA0-D5FAF21EB516}"/>
            </a:ext>
          </a:extLst>
        </xdr:cNvPr>
        <xdr:cNvPicPr>
          <a:picLocks noChangeAspect="1"/>
        </xdr:cNvPicPr>
      </xdr:nvPicPr>
      <xdr:blipFill>
        <a:blip xmlns:r="http://schemas.openxmlformats.org/officeDocument/2006/relationships" r:embed="rId5" cstate="print">
          <a:duotone>
            <a:schemeClr val="accent2">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7520941" y="1386840"/>
          <a:ext cx="335280" cy="388620"/>
        </a:xfrm>
        <a:prstGeom prst="rect">
          <a:avLst/>
        </a:prstGeom>
      </xdr:spPr>
    </xdr:pic>
    <xdr:clientData/>
  </xdr:twoCellAnchor>
  <xdr:oneCellAnchor>
    <xdr:from>
      <xdr:col>10</xdr:col>
      <xdr:colOff>342900</xdr:colOff>
      <xdr:row>35</xdr:row>
      <xdr:rowOff>50353</xdr:rowOff>
    </xdr:from>
    <xdr:ext cx="4733925" cy="106652"/>
    <xdr:sp macro="" textlink="">
      <xdr:nvSpPr>
        <xdr:cNvPr id="10" name="TextBox 9">
          <a:extLst>
            <a:ext uri="{FF2B5EF4-FFF2-40B4-BE49-F238E27FC236}">
              <a16:creationId xmlns:a16="http://schemas.microsoft.com/office/drawing/2014/main" id="{AB842CAC-ACEA-4BD4-903B-1127EFDBCCA1}"/>
            </a:ext>
          </a:extLst>
        </xdr:cNvPr>
        <xdr:cNvSpPr txBox="1"/>
      </xdr:nvSpPr>
      <xdr:spPr>
        <a:xfrm>
          <a:off x="6438900" y="6451153"/>
          <a:ext cx="4733925" cy="1066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900"/>
        </a:p>
      </xdr:txBody>
    </xdr:sp>
    <xdr:clientData/>
  </xdr:oneCellAnchor>
  <xdr:twoCellAnchor>
    <xdr:from>
      <xdr:col>15</xdr:col>
      <xdr:colOff>525780</xdr:colOff>
      <xdr:row>7</xdr:row>
      <xdr:rowOff>60960</xdr:rowOff>
    </xdr:from>
    <xdr:to>
      <xdr:col>20</xdr:col>
      <xdr:colOff>251460</xdr:colOff>
      <xdr:row>10</xdr:row>
      <xdr:rowOff>83820</xdr:rowOff>
    </xdr:to>
    <xdr:sp macro="" textlink="">
      <xdr:nvSpPr>
        <xdr:cNvPr id="11" name="TextBox 10">
          <a:hlinkClick xmlns:r="http://schemas.openxmlformats.org/officeDocument/2006/relationships" r:id="rId7" tooltip="Click here to view dashboard"/>
          <a:extLst>
            <a:ext uri="{FF2B5EF4-FFF2-40B4-BE49-F238E27FC236}">
              <a16:creationId xmlns:a16="http://schemas.microsoft.com/office/drawing/2014/main" id="{C62FD8CD-357C-44F1-A9BF-202AFAD9DCE0}"/>
            </a:ext>
          </a:extLst>
        </xdr:cNvPr>
        <xdr:cNvSpPr txBox="1"/>
      </xdr:nvSpPr>
      <xdr:spPr>
        <a:xfrm>
          <a:off x="9669780" y="1341120"/>
          <a:ext cx="2773680" cy="5715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i="1" u="sng">
              <a:solidFill>
                <a:schemeClr val="accent4"/>
              </a:solidFill>
            </a:rPr>
            <a:t>ANALYSIS RESULTS</a:t>
          </a:r>
        </a:p>
      </xdr:txBody>
    </xdr:sp>
    <xdr:clientData/>
  </xdr:twoCellAnchor>
  <xdr:twoCellAnchor editAs="oneCell">
    <xdr:from>
      <xdr:col>19</xdr:col>
      <xdr:colOff>480060</xdr:colOff>
      <xdr:row>6</xdr:row>
      <xdr:rowOff>152400</xdr:rowOff>
    </xdr:from>
    <xdr:to>
      <xdr:col>20</xdr:col>
      <xdr:colOff>441960</xdr:colOff>
      <xdr:row>9</xdr:row>
      <xdr:rowOff>111259</xdr:rowOff>
    </xdr:to>
    <xdr:pic>
      <xdr:nvPicPr>
        <xdr:cNvPr id="13" name="Picture 12">
          <a:extLst>
            <a:ext uri="{FF2B5EF4-FFF2-40B4-BE49-F238E27FC236}">
              <a16:creationId xmlns:a16="http://schemas.microsoft.com/office/drawing/2014/main" id="{7ED68E27-D15A-48A6-A496-85DC87844DEB}"/>
            </a:ext>
          </a:extLst>
        </xdr:cNvPr>
        <xdr:cNvPicPr>
          <a:picLocks noChangeAspect="1"/>
        </xdr:cNvPicPr>
      </xdr:nvPicPr>
      <xdr:blipFill>
        <a:blip xmlns:r="http://schemas.openxmlformats.org/officeDocument/2006/relationships" r:embed="rId8" cstate="print">
          <a:duotone>
            <a:schemeClr val="accent4">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12062460" y="1249680"/>
          <a:ext cx="571500" cy="507499"/>
        </a:xfrm>
        <a:prstGeom prst="rect">
          <a:avLst/>
        </a:prstGeom>
      </xdr:spPr>
    </xdr:pic>
    <xdr:clientData/>
  </xdr:twoCellAnchor>
  <xdr:oneCellAnchor>
    <xdr:from>
      <xdr:col>18</xdr:col>
      <xdr:colOff>0</xdr:colOff>
      <xdr:row>37</xdr:row>
      <xdr:rowOff>164599</xdr:rowOff>
    </xdr:from>
    <xdr:ext cx="4852426" cy="233205"/>
    <xdr:sp macro="" textlink="">
      <xdr:nvSpPr>
        <xdr:cNvPr id="14" name="TextBox 13">
          <a:extLst>
            <a:ext uri="{FF2B5EF4-FFF2-40B4-BE49-F238E27FC236}">
              <a16:creationId xmlns:a16="http://schemas.microsoft.com/office/drawing/2014/main" id="{63E36711-C12B-4F90-BFBE-95A2E667E8CD}"/>
            </a:ext>
          </a:extLst>
        </xdr:cNvPr>
        <xdr:cNvSpPr txBox="1"/>
      </xdr:nvSpPr>
      <xdr:spPr>
        <a:xfrm>
          <a:off x="10972800" y="6931159"/>
          <a:ext cx="485242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oneCellAnchor>
    <xdr:from>
      <xdr:col>4</xdr:col>
      <xdr:colOff>274320</xdr:colOff>
      <xdr:row>25</xdr:row>
      <xdr:rowOff>78484</xdr:rowOff>
    </xdr:from>
    <xdr:ext cx="7554379" cy="233205"/>
    <xdr:sp macro="" textlink="">
      <xdr:nvSpPr>
        <xdr:cNvPr id="17" name="TextBox 16">
          <a:extLst>
            <a:ext uri="{FF2B5EF4-FFF2-40B4-BE49-F238E27FC236}">
              <a16:creationId xmlns:a16="http://schemas.microsoft.com/office/drawing/2014/main" id="{C458201C-465B-448F-AE86-47DFA29700F6}"/>
            </a:ext>
          </a:extLst>
        </xdr:cNvPr>
        <xdr:cNvSpPr txBox="1"/>
      </xdr:nvSpPr>
      <xdr:spPr>
        <a:xfrm>
          <a:off x="2712720" y="4650484"/>
          <a:ext cx="7554379"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0</xdr:col>
      <xdr:colOff>220980</xdr:colOff>
      <xdr:row>12</xdr:row>
      <xdr:rowOff>160020</xdr:rowOff>
    </xdr:from>
    <xdr:to>
      <xdr:col>23</xdr:col>
      <xdr:colOff>68580</xdr:colOff>
      <xdr:row>35</xdr:row>
      <xdr:rowOff>6530</xdr:rowOff>
    </xdr:to>
    <xdr:pic>
      <xdr:nvPicPr>
        <xdr:cNvPr id="19" name="Picture 18">
          <a:extLst>
            <a:ext uri="{FF2B5EF4-FFF2-40B4-BE49-F238E27FC236}">
              <a16:creationId xmlns:a16="http://schemas.microsoft.com/office/drawing/2014/main" id="{C03F57D4-91C5-4EC3-A8C1-E4E06C6BF80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220980" y="2354580"/>
          <a:ext cx="13868400" cy="4052750"/>
        </a:xfrm>
        <a:prstGeom prst="rect">
          <a:avLst/>
        </a:prstGeom>
      </xdr:spPr>
    </xdr:pic>
    <xdr:clientData/>
  </xdr:twoCellAnchor>
  <xdr:oneCellAnchor>
    <xdr:from>
      <xdr:col>1</xdr:col>
      <xdr:colOff>137160</xdr:colOff>
      <xdr:row>34</xdr:row>
      <xdr:rowOff>143690</xdr:rowOff>
    </xdr:from>
    <xdr:ext cx="13868400" cy="233205"/>
    <xdr:sp macro="" textlink="">
      <xdr:nvSpPr>
        <xdr:cNvPr id="20" name="TextBox 19">
          <a:extLst>
            <a:ext uri="{FF2B5EF4-FFF2-40B4-BE49-F238E27FC236}">
              <a16:creationId xmlns:a16="http://schemas.microsoft.com/office/drawing/2014/main" id="{33EE40F3-FC59-4D70-9B6A-C018C370270C}"/>
            </a:ext>
          </a:extLst>
        </xdr:cNvPr>
        <xdr:cNvSpPr txBox="1"/>
      </xdr:nvSpPr>
      <xdr:spPr>
        <a:xfrm>
          <a:off x="746760" y="6361610"/>
          <a:ext cx="13868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21</xdr:col>
      <xdr:colOff>167640</xdr:colOff>
      <xdr:row>0</xdr:row>
      <xdr:rowOff>0</xdr:rowOff>
    </xdr:from>
    <xdr:to>
      <xdr:col>22</xdr:col>
      <xdr:colOff>403860</xdr:colOff>
      <xdr:row>5</xdr:row>
      <xdr:rowOff>137160</xdr:rowOff>
    </xdr:to>
    <xdr:pic>
      <xdr:nvPicPr>
        <xdr:cNvPr id="24" name="Picture 23">
          <a:hlinkClick xmlns:r="http://schemas.openxmlformats.org/officeDocument/2006/relationships" r:id="rId1" tooltip="gotonext"/>
          <a:extLst>
            <a:ext uri="{FF2B5EF4-FFF2-40B4-BE49-F238E27FC236}">
              <a16:creationId xmlns:a16="http://schemas.microsoft.com/office/drawing/2014/main" id="{83534BA7-E119-4A20-BD7D-C8CE44DC3CF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12969240" y="0"/>
          <a:ext cx="845820" cy="1051560"/>
        </a:xfrm>
        <a:prstGeom prst="rect">
          <a:avLst/>
        </a:prstGeom>
      </xdr:spPr>
    </xdr:pic>
    <xdr:clientData/>
  </xdr:twoCellAnchor>
  <xdr:oneCellAnchor>
    <xdr:from>
      <xdr:col>17</xdr:col>
      <xdr:colOff>579120</xdr:colOff>
      <xdr:row>15</xdr:row>
      <xdr:rowOff>152400</xdr:rowOff>
    </xdr:from>
    <xdr:ext cx="1905000" cy="233205"/>
    <xdr:sp macro="" textlink="">
      <xdr:nvSpPr>
        <xdr:cNvPr id="25" name="TextBox 24">
          <a:extLst>
            <a:ext uri="{FF2B5EF4-FFF2-40B4-BE49-F238E27FC236}">
              <a16:creationId xmlns:a16="http://schemas.microsoft.com/office/drawing/2014/main" id="{600B3C0D-513B-4D36-88B0-F4D33FDAB6E8}"/>
            </a:ext>
          </a:extLst>
        </xdr:cNvPr>
        <xdr:cNvSpPr txBox="1"/>
      </xdr:nvSpPr>
      <xdr:spPr>
        <a:xfrm>
          <a:off x="10942320" y="2895600"/>
          <a:ext cx="1905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19</xdr:col>
      <xdr:colOff>289560</xdr:colOff>
      <xdr:row>0</xdr:row>
      <xdr:rowOff>60960</xdr:rowOff>
    </xdr:from>
    <xdr:to>
      <xdr:col>21</xdr:col>
      <xdr:colOff>99059</xdr:colOff>
      <xdr:row>5</xdr:row>
      <xdr:rowOff>68580</xdr:rowOff>
    </xdr:to>
    <xdr:pic>
      <xdr:nvPicPr>
        <xdr:cNvPr id="27" name="Picture 26">
          <a:hlinkClick xmlns:r="http://schemas.openxmlformats.org/officeDocument/2006/relationships" r:id="rId4" tooltip="gotoprevioussheet"/>
          <a:extLst>
            <a:ext uri="{FF2B5EF4-FFF2-40B4-BE49-F238E27FC236}">
              <a16:creationId xmlns:a16="http://schemas.microsoft.com/office/drawing/2014/main" id="{816F5688-532E-48C9-A400-D384A8016DC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11871960" y="60960"/>
          <a:ext cx="1028699" cy="922020"/>
        </a:xfrm>
        <a:prstGeom prst="rect">
          <a:avLst/>
        </a:prstGeom>
      </xdr:spPr>
    </xdr:pic>
    <xdr:clientData/>
  </xdr:twoCellAnchor>
  <xdr:oneCellAnchor>
    <xdr:from>
      <xdr:col>11</xdr:col>
      <xdr:colOff>114300</xdr:colOff>
      <xdr:row>25</xdr:row>
      <xdr:rowOff>28765</xdr:rowOff>
    </xdr:from>
    <xdr:ext cx="4533900" cy="233205"/>
    <xdr:sp macro="" textlink="">
      <xdr:nvSpPr>
        <xdr:cNvPr id="28" name="TextBox 27">
          <a:extLst>
            <a:ext uri="{FF2B5EF4-FFF2-40B4-BE49-F238E27FC236}">
              <a16:creationId xmlns:a16="http://schemas.microsoft.com/office/drawing/2014/main" id="{EA43D2AA-C261-4832-93F7-870C67C74958}"/>
            </a:ext>
          </a:extLst>
        </xdr:cNvPr>
        <xdr:cNvSpPr txBox="1"/>
      </xdr:nvSpPr>
      <xdr:spPr>
        <a:xfrm>
          <a:off x="6819900" y="4600765"/>
          <a:ext cx="45339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8</xdr:col>
      <xdr:colOff>144780</xdr:colOff>
      <xdr:row>0</xdr:row>
      <xdr:rowOff>144780</xdr:rowOff>
    </xdr:from>
    <xdr:to>
      <xdr:col>12</xdr:col>
      <xdr:colOff>22860</xdr:colOff>
      <xdr:row>3</xdr:row>
      <xdr:rowOff>167640</xdr:rowOff>
    </xdr:to>
    <xdr:sp macro="" textlink="">
      <xdr:nvSpPr>
        <xdr:cNvPr id="4" name="TextBox 3">
          <a:extLst>
            <a:ext uri="{FF2B5EF4-FFF2-40B4-BE49-F238E27FC236}">
              <a16:creationId xmlns:a16="http://schemas.microsoft.com/office/drawing/2014/main" id="{F7F36D41-4F9C-484E-9195-32CF6B64332C}"/>
            </a:ext>
          </a:extLst>
        </xdr:cNvPr>
        <xdr:cNvSpPr txBox="1"/>
      </xdr:nvSpPr>
      <xdr:spPr>
        <a:xfrm>
          <a:off x="5021580" y="144780"/>
          <a:ext cx="2316480" cy="5715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i="1" u="sng">
              <a:solidFill>
                <a:schemeClr val="bg1"/>
              </a:solidFill>
            </a:rPr>
            <a:t>OBJECTIVES</a:t>
          </a:r>
        </a:p>
      </xdr:txBody>
    </xdr:sp>
    <xdr:clientData/>
  </xdr:twoCellAnchor>
  <xdr:twoCellAnchor>
    <xdr:from>
      <xdr:col>0</xdr:col>
      <xdr:colOff>218661</xdr:colOff>
      <xdr:row>7</xdr:row>
      <xdr:rowOff>13253</xdr:rowOff>
    </xdr:from>
    <xdr:to>
      <xdr:col>2</xdr:col>
      <xdr:colOff>503583</xdr:colOff>
      <xdr:row>8</xdr:row>
      <xdr:rowOff>132523</xdr:rowOff>
    </xdr:to>
    <xdr:sp macro="" textlink="">
      <xdr:nvSpPr>
        <xdr:cNvPr id="5" name="TextBox 4">
          <a:hlinkClick xmlns:r="http://schemas.openxmlformats.org/officeDocument/2006/relationships" r:id="rId1"/>
          <a:extLst>
            <a:ext uri="{FF2B5EF4-FFF2-40B4-BE49-F238E27FC236}">
              <a16:creationId xmlns:a16="http://schemas.microsoft.com/office/drawing/2014/main" id="{05B6654E-A736-418F-BB16-8EDEB08EFD14}"/>
            </a:ext>
          </a:extLst>
        </xdr:cNvPr>
        <xdr:cNvSpPr txBox="1"/>
      </xdr:nvSpPr>
      <xdr:spPr>
        <a:xfrm>
          <a:off x="218661" y="1311966"/>
          <a:ext cx="1504122" cy="3048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solidFill>
                <a:schemeClr val="bg1"/>
              </a:solidFill>
            </a:rPr>
            <a:t>OBJECTIVE-1</a:t>
          </a:r>
        </a:p>
      </xdr:txBody>
    </xdr:sp>
    <xdr:clientData/>
  </xdr:twoCellAnchor>
  <xdr:twoCellAnchor>
    <xdr:from>
      <xdr:col>0</xdr:col>
      <xdr:colOff>265043</xdr:colOff>
      <xdr:row>10</xdr:row>
      <xdr:rowOff>19879</xdr:rowOff>
    </xdr:from>
    <xdr:to>
      <xdr:col>4</xdr:col>
      <xdr:colOff>33130</xdr:colOff>
      <xdr:row>16</xdr:row>
      <xdr:rowOff>92765</xdr:rowOff>
    </xdr:to>
    <xdr:sp macro="" textlink="">
      <xdr:nvSpPr>
        <xdr:cNvPr id="7" name="TextBox 6">
          <a:extLst>
            <a:ext uri="{FF2B5EF4-FFF2-40B4-BE49-F238E27FC236}">
              <a16:creationId xmlns:a16="http://schemas.microsoft.com/office/drawing/2014/main" id="{F7C71AB4-CF6C-436E-A722-A04278EDA7DD}"/>
            </a:ext>
          </a:extLst>
        </xdr:cNvPr>
        <xdr:cNvSpPr txBox="1"/>
      </xdr:nvSpPr>
      <xdr:spPr>
        <a:xfrm>
          <a:off x="265043" y="1875183"/>
          <a:ext cx="2206487" cy="1186069"/>
        </a:xfrm>
        <a:prstGeom prst="rect">
          <a:avLst/>
        </a:prstGeom>
        <a:noFill/>
        <a:ln w="9525" cmpd="sng">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mj-lt"/>
            </a:rPr>
            <a:t>Total Matches Won By</a:t>
          </a:r>
        </a:p>
        <a:p>
          <a:r>
            <a:rPr lang="en-IN" sz="1600">
              <a:latin typeface="+mj-lt"/>
            </a:rPr>
            <a:t>Each</a:t>
          </a:r>
          <a:r>
            <a:rPr lang="en-IN" sz="1600" baseline="0">
              <a:latin typeface="+mj-lt"/>
            </a:rPr>
            <a:t> Team</a:t>
          </a:r>
        </a:p>
        <a:p>
          <a:r>
            <a:rPr lang="en-IN" sz="1600">
              <a:latin typeface="+mj-lt"/>
            </a:rPr>
            <a:t>A) Look By Season</a:t>
          </a:r>
        </a:p>
        <a:p>
          <a:r>
            <a:rPr lang="en-IN" sz="1600">
              <a:latin typeface="+mj-lt"/>
            </a:rPr>
            <a:t>B)Look By Venue</a:t>
          </a:r>
        </a:p>
      </xdr:txBody>
    </xdr:sp>
    <xdr:clientData/>
  </xdr:twoCellAnchor>
  <xdr:twoCellAnchor>
    <xdr:from>
      <xdr:col>7</xdr:col>
      <xdr:colOff>463826</xdr:colOff>
      <xdr:row>6</xdr:row>
      <xdr:rowOff>99391</xdr:rowOff>
    </xdr:from>
    <xdr:to>
      <xdr:col>10</xdr:col>
      <xdr:colOff>26504</xdr:colOff>
      <xdr:row>8</xdr:row>
      <xdr:rowOff>99392</xdr:rowOff>
    </xdr:to>
    <xdr:sp macro="" textlink="">
      <xdr:nvSpPr>
        <xdr:cNvPr id="10" name="TextBox 9">
          <a:hlinkClick xmlns:r="http://schemas.openxmlformats.org/officeDocument/2006/relationships" r:id="rId2"/>
          <a:extLst>
            <a:ext uri="{FF2B5EF4-FFF2-40B4-BE49-F238E27FC236}">
              <a16:creationId xmlns:a16="http://schemas.microsoft.com/office/drawing/2014/main" id="{7D480CCB-9712-43F5-8AC4-21484112D710}"/>
            </a:ext>
          </a:extLst>
        </xdr:cNvPr>
        <xdr:cNvSpPr txBox="1"/>
      </xdr:nvSpPr>
      <xdr:spPr>
        <a:xfrm>
          <a:off x="4731026" y="1212574"/>
          <a:ext cx="1391478" cy="37106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1">
              <a:solidFill>
                <a:schemeClr val="bg1"/>
              </a:solidFill>
            </a:rPr>
            <a:t>OBJECTIVE-2</a:t>
          </a:r>
        </a:p>
      </xdr:txBody>
    </xdr:sp>
    <xdr:clientData/>
  </xdr:twoCellAnchor>
  <xdr:twoCellAnchor>
    <xdr:from>
      <xdr:col>7</xdr:col>
      <xdr:colOff>410817</xdr:colOff>
      <xdr:row>9</xdr:row>
      <xdr:rowOff>145774</xdr:rowOff>
    </xdr:from>
    <xdr:to>
      <xdr:col>11</xdr:col>
      <xdr:colOff>556591</xdr:colOff>
      <xdr:row>16</xdr:row>
      <xdr:rowOff>26505</xdr:rowOff>
    </xdr:to>
    <xdr:sp macro="" textlink="">
      <xdr:nvSpPr>
        <xdr:cNvPr id="11" name="TextBox 10">
          <a:extLst>
            <a:ext uri="{FF2B5EF4-FFF2-40B4-BE49-F238E27FC236}">
              <a16:creationId xmlns:a16="http://schemas.microsoft.com/office/drawing/2014/main" id="{06F6D223-61E1-471C-B066-E3C28A5FBE9C}"/>
            </a:ext>
          </a:extLst>
        </xdr:cNvPr>
        <xdr:cNvSpPr txBox="1"/>
      </xdr:nvSpPr>
      <xdr:spPr>
        <a:xfrm>
          <a:off x="4678017" y="1815548"/>
          <a:ext cx="2584174" cy="1179444"/>
        </a:xfrm>
        <a:prstGeom prst="rect">
          <a:avLst/>
        </a:prstGeom>
        <a:solidFill>
          <a:schemeClr val="lt1"/>
        </a:solidFill>
        <a:ln w="9525" cmpd="sng">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Top10 Man Of the Match Awards Won By a Player</a:t>
          </a:r>
        </a:p>
        <a:p>
          <a:r>
            <a:rPr lang="en-IN" sz="1400"/>
            <a:t>A)Look By Season</a:t>
          </a:r>
        </a:p>
        <a:p>
          <a:r>
            <a:rPr lang="en-IN" sz="1400"/>
            <a:t>B)Look By Venue</a:t>
          </a:r>
        </a:p>
      </xdr:txBody>
    </xdr:sp>
    <xdr:clientData/>
  </xdr:twoCellAnchor>
  <xdr:twoCellAnchor>
    <xdr:from>
      <xdr:col>14</xdr:col>
      <xdr:colOff>364434</xdr:colOff>
      <xdr:row>6</xdr:row>
      <xdr:rowOff>112643</xdr:rowOff>
    </xdr:from>
    <xdr:to>
      <xdr:col>16</xdr:col>
      <xdr:colOff>516834</xdr:colOff>
      <xdr:row>8</xdr:row>
      <xdr:rowOff>86140</xdr:rowOff>
    </xdr:to>
    <xdr:sp macro="" textlink="">
      <xdr:nvSpPr>
        <xdr:cNvPr id="12" name="TextBox 11">
          <a:hlinkClick xmlns:r="http://schemas.openxmlformats.org/officeDocument/2006/relationships" r:id="rId3"/>
          <a:extLst>
            <a:ext uri="{FF2B5EF4-FFF2-40B4-BE49-F238E27FC236}">
              <a16:creationId xmlns:a16="http://schemas.microsoft.com/office/drawing/2014/main" id="{84310772-B884-42DC-9F62-3D9D69088631}"/>
            </a:ext>
          </a:extLst>
        </xdr:cNvPr>
        <xdr:cNvSpPr txBox="1"/>
      </xdr:nvSpPr>
      <xdr:spPr>
        <a:xfrm>
          <a:off x="8898834" y="1225826"/>
          <a:ext cx="1371600" cy="344557"/>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1" u="none">
              <a:solidFill>
                <a:schemeClr val="bg1"/>
              </a:solidFill>
            </a:rPr>
            <a:t>OBJECTIVE-3</a:t>
          </a:r>
        </a:p>
      </xdr:txBody>
    </xdr:sp>
    <xdr:clientData/>
  </xdr:twoCellAnchor>
  <xdr:twoCellAnchor>
    <xdr:from>
      <xdr:col>14</xdr:col>
      <xdr:colOff>337931</xdr:colOff>
      <xdr:row>9</xdr:row>
      <xdr:rowOff>125895</xdr:rowOff>
    </xdr:from>
    <xdr:to>
      <xdr:col>18</xdr:col>
      <xdr:colOff>576470</xdr:colOff>
      <xdr:row>15</xdr:row>
      <xdr:rowOff>79513</xdr:rowOff>
    </xdr:to>
    <xdr:sp macro="" textlink="">
      <xdr:nvSpPr>
        <xdr:cNvPr id="13" name="TextBox 12">
          <a:extLst>
            <a:ext uri="{FF2B5EF4-FFF2-40B4-BE49-F238E27FC236}">
              <a16:creationId xmlns:a16="http://schemas.microsoft.com/office/drawing/2014/main" id="{70003916-666C-4CF0-960F-AEFC999F503C}"/>
            </a:ext>
          </a:extLst>
        </xdr:cNvPr>
        <xdr:cNvSpPr txBox="1"/>
      </xdr:nvSpPr>
      <xdr:spPr>
        <a:xfrm>
          <a:off x="8872331" y="1795669"/>
          <a:ext cx="2676939" cy="1066801"/>
        </a:xfrm>
        <a:prstGeom prst="rect">
          <a:avLst/>
        </a:prstGeom>
        <a:solidFill>
          <a:schemeClr val="lt1"/>
        </a:solidFill>
        <a:ln w="9525" cmpd="sng">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Matches Won </a:t>
          </a:r>
          <a:r>
            <a:rPr lang="en-IN" sz="1400" baseline="0"/>
            <a:t>By a Team </a:t>
          </a:r>
        </a:p>
        <a:p>
          <a:r>
            <a:rPr lang="en-IN" sz="1400" baseline="0"/>
            <a:t>A)By choosing Bat</a:t>
          </a:r>
        </a:p>
        <a:p>
          <a:r>
            <a:rPr lang="en-IN" sz="1400" baseline="0"/>
            <a:t>B)By choosing Field</a:t>
          </a:r>
          <a:endParaRPr lang="en-IN" sz="1400"/>
        </a:p>
      </xdr:txBody>
    </xdr:sp>
    <xdr:clientData/>
  </xdr:twoCellAnchor>
  <xdr:twoCellAnchor>
    <xdr:from>
      <xdr:col>0</xdr:col>
      <xdr:colOff>324678</xdr:colOff>
      <xdr:row>18</xdr:row>
      <xdr:rowOff>26504</xdr:rowOff>
    </xdr:from>
    <xdr:to>
      <xdr:col>3</xdr:col>
      <xdr:colOff>139148</xdr:colOff>
      <xdr:row>20</xdr:row>
      <xdr:rowOff>59634</xdr:rowOff>
    </xdr:to>
    <xdr:sp macro="" textlink="">
      <xdr:nvSpPr>
        <xdr:cNvPr id="14" name="TextBox 13">
          <a:hlinkClick xmlns:r="http://schemas.openxmlformats.org/officeDocument/2006/relationships" r:id="rId4"/>
          <a:extLst>
            <a:ext uri="{FF2B5EF4-FFF2-40B4-BE49-F238E27FC236}">
              <a16:creationId xmlns:a16="http://schemas.microsoft.com/office/drawing/2014/main" id="{F4463029-F18E-4F9C-B93E-56EBBA935225}"/>
            </a:ext>
          </a:extLst>
        </xdr:cNvPr>
        <xdr:cNvSpPr txBox="1"/>
      </xdr:nvSpPr>
      <xdr:spPr>
        <a:xfrm>
          <a:off x="324678" y="3366052"/>
          <a:ext cx="1643270" cy="404191"/>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1">
              <a:solidFill>
                <a:schemeClr val="bg1"/>
              </a:solidFill>
            </a:rPr>
            <a:t>OBJECTIVE-4</a:t>
          </a:r>
        </a:p>
      </xdr:txBody>
    </xdr:sp>
    <xdr:clientData/>
  </xdr:twoCellAnchor>
  <xdr:twoCellAnchor>
    <xdr:from>
      <xdr:col>0</xdr:col>
      <xdr:colOff>457199</xdr:colOff>
      <xdr:row>21</xdr:row>
      <xdr:rowOff>165652</xdr:rowOff>
    </xdr:from>
    <xdr:to>
      <xdr:col>5</xdr:col>
      <xdr:colOff>225286</xdr:colOff>
      <xdr:row>30</xdr:row>
      <xdr:rowOff>139148</xdr:rowOff>
    </xdr:to>
    <xdr:sp macro="" textlink="">
      <xdr:nvSpPr>
        <xdr:cNvPr id="15" name="TextBox 14">
          <a:extLst>
            <a:ext uri="{FF2B5EF4-FFF2-40B4-BE49-F238E27FC236}">
              <a16:creationId xmlns:a16="http://schemas.microsoft.com/office/drawing/2014/main" id="{FF967183-31E1-4F8D-8C14-9135C82D7E31}"/>
            </a:ext>
          </a:extLst>
        </xdr:cNvPr>
        <xdr:cNvSpPr txBox="1"/>
      </xdr:nvSpPr>
      <xdr:spPr>
        <a:xfrm>
          <a:off x="457199" y="4061791"/>
          <a:ext cx="2816087" cy="1643270"/>
        </a:xfrm>
        <a:prstGeom prst="rect">
          <a:avLst/>
        </a:prstGeom>
        <a:solidFill>
          <a:schemeClr val="lt1"/>
        </a:solidFill>
        <a:ln w="9525" cmpd="sng">
          <a:gradFill flip="none" rotWithShape="1">
            <a:gsLst>
              <a:gs pos="0">
                <a:schemeClr val="accent1">
                  <a:lumMod val="5000"/>
                  <a:lumOff val="95000"/>
                </a:schemeClr>
              </a:gs>
              <a:gs pos="87000">
                <a:srgbClr val="B9CBE9"/>
              </a:gs>
              <a:gs pos="74000">
                <a:schemeClr val="accent1">
                  <a:lumMod val="45000"/>
                  <a:lumOff val="55000"/>
                </a:schemeClr>
              </a:gs>
              <a:gs pos="100000">
                <a:schemeClr val="accent1">
                  <a:lumMod val="30000"/>
                  <a:lumOff val="70000"/>
                </a:schemeClr>
              </a:gs>
            </a:gsLst>
            <a:path path="rect">
              <a:fillToRect l="100000" t="100000"/>
            </a:path>
            <a:tileRect r="-100000" b="-100000"/>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Toss</a:t>
          </a:r>
          <a:r>
            <a:rPr lang="en-IN" sz="1400" baseline="0"/>
            <a:t> Won By Team and it's</a:t>
          </a:r>
        </a:p>
        <a:p>
          <a:r>
            <a:rPr lang="en-IN" sz="1400" baseline="0"/>
            <a:t>Decisions(along with certain analysis)</a:t>
          </a:r>
        </a:p>
        <a:p>
          <a:r>
            <a:rPr lang="en-IN" sz="1400" baseline="0"/>
            <a:t>A)Winning Toss and Winning Match</a:t>
          </a:r>
        </a:p>
        <a:p>
          <a:r>
            <a:rPr lang="en-IN" sz="1400" baseline="0"/>
            <a:t>B)Winning Toss and Loosing Match</a:t>
          </a:r>
        </a:p>
        <a:p>
          <a:r>
            <a:rPr lang="en-IN" sz="1400" baseline="0"/>
            <a:t>C)Loosing Toss and Loosing Match</a:t>
          </a:r>
        </a:p>
        <a:p>
          <a:r>
            <a:rPr lang="en-IN" sz="1400" baseline="0"/>
            <a:t>D)Loosing Toss ans Winning Match</a:t>
          </a:r>
          <a:endParaRPr lang="en-IN" sz="1400"/>
        </a:p>
      </xdr:txBody>
    </xdr:sp>
    <xdr:clientData/>
  </xdr:twoCellAnchor>
  <xdr:twoCellAnchor>
    <xdr:from>
      <xdr:col>7</xdr:col>
      <xdr:colOff>602974</xdr:colOff>
      <xdr:row>17</xdr:row>
      <xdr:rowOff>119270</xdr:rowOff>
    </xdr:from>
    <xdr:to>
      <xdr:col>10</xdr:col>
      <xdr:colOff>397565</xdr:colOff>
      <xdr:row>20</xdr:row>
      <xdr:rowOff>6626</xdr:rowOff>
    </xdr:to>
    <xdr:sp macro="" textlink="">
      <xdr:nvSpPr>
        <xdr:cNvPr id="16" name="TextBox 15">
          <a:hlinkClick xmlns:r="http://schemas.openxmlformats.org/officeDocument/2006/relationships" r:id="rId5"/>
          <a:extLst>
            <a:ext uri="{FF2B5EF4-FFF2-40B4-BE49-F238E27FC236}">
              <a16:creationId xmlns:a16="http://schemas.microsoft.com/office/drawing/2014/main" id="{7B18C6D8-F4C7-464B-8384-6A3272EC4503}"/>
            </a:ext>
          </a:extLst>
        </xdr:cNvPr>
        <xdr:cNvSpPr txBox="1"/>
      </xdr:nvSpPr>
      <xdr:spPr>
        <a:xfrm>
          <a:off x="4870174" y="3273287"/>
          <a:ext cx="1623391" cy="443948"/>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1" u="none">
              <a:solidFill>
                <a:schemeClr val="bg1"/>
              </a:solidFill>
            </a:rPr>
            <a:t>OBJECTIVE-5</a:t>
          </a:r>
        </a:p>
      </xdr:txBody>
    </xdr:sp>
    <xdr:clientData/>
  </xdr:twoCellAnchor>
  <xdr:twoCellAnchor>
    <xdr:from>
      <xdr:col>7</xdr:col>
      <xdr:colOff>602974</xdr:colOff>
      <xdr:row>21</xdr:row>
      <xdr:rowOff>165652</xdr:rowOff>
    </xdr:from>
    <xdr:to>
      <xdr:col>12</xdr:col>
      <xdr:colOff>417443</xdr:colOff>
      <xdr:row>29</xdr:row>
      <xdr:rowOff>6626</xdr:rowOff>
    </xdr:to>
    <xdr:sp macro="" textlink="">
      <xdr:nvSpPr>
        <xdr:cNvPr id="17" name="TextBox 16">
          <a:extLst>
            <a:ext uri="{FF2B5EF4-FFF2-40B4-BE49-F238E27FC236}">
              <a16:creationId xmlns:a16="http://schemas.microsoft.com/office/drawing/2014/main" id="{CF1DF453-5225-4B72-AC28-6A8FC4A13137}"/>
            </a:ext>
          </a:extLst>
        </xdr:cNvPr>
        <xdr:cNvSpPr txBox="1"/>
      </xdr:nvSpPr>
      <xdr:spPr>
        <a:xfrm>
          <a:off x="4870174" y="4061791"/>
          <a:ext cx="2862469" cy="1325218"/>
        </a:xfrm>
        <a:prstGeom prst="rect">
          <a:avLst/>
        </a:prstGeom>
        <a:solidFill>
          <a:schemeClr val="lt1"/>
        </a:solidFill>
        <a:ln w="9525" cmpd="sng">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Teams Won Matches</a:t>
          </a:r>
          <a:r>
            <a:rPr lang="en-IN" sz="1400" baseline="0"/>
            <a:t> By Huge Margin</a:t>
          </a:r>
        </a:p>
        <a:p>
          <a:r>
            <a:rPr lang="en-IN" sz="1400" baseline="0"/>
            <a:t>A)By Runs</a:t>
          </a:r>
        </a:p>
        <a:p>
          <a:r>
            <a:rPr lang="en-IN" sz="1400" baseline="0"/>
            <a:t>B)By Wickets</a:t>
          </a:r>
          <a:endParaRPr lang="en-IN" sz="1400"/>
        </a:p>
      </xdr:txBody>
    </xdr:sp>
    <xdr:clientData/>
  </xdr:twoCellAnchor>
  <xdr:twoCellAnchor>
    <xdr:from>
      <xdr:col>14</xdr:col>
      <xdr:colOff>502920</xdr:colOff>
      <xdr:row>17</xdr:row>
      <xdr:rowOff>68580</xdr:rowOff>
    </xdr:from>
    <xdr:to>
      <xdr:col>17</xdr:col>
      <xdr:colOff>198120</xdr:colOff>
      <xdr:row>19</xdr:row>
      <xdr:rowOff>144780</xdr:rowOff>
    </xdr:to>
    <xdr:sp macro="" textlink="">
      <xdr:nvSpPr>
        <xdr:cNvPr id="18" name="TextBox 17">
          <a:hlinkClick xmlns:r="http://schemas.openxmlformats.org/officeDocument/2006/relationships" r:id="rId6"/>
          <a:extLst>
            <a:ext uri="{FF2B5EF4-FFF2-40B4-BE49-F238E27FC236}">
              <a16:creationId xmlns:a16="http://schemas.microsoft.com/office/drawing/2014/main" id="{CDD8F5B1-DA67-43FB-B0D3-9B632191D77B}"/>
            </a:ext>
          </a:extLst>
        </xdr:cNvPr>
        <xdr:cNvSpPr txBox="1"/>
      </xdr:nvSpPr>
      <xdr:spPr>
        <a:xfrm>
          <a:off x="9037320" y="3177540"/>
          <a:ext cx="1524000" cy="441960"/>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1">
              <a:solidFill>
                <a:schemeClr val="bg1"/>
              </a:solidFill>
            </a:rPr>
            <a:t>OBJECTIVE-6</a:t>
          </a:r>
        </a:p>
      </xdr:txBody>
    </xdr:sp>
    <xdr:clientData/>
  </xdr:twoCellAnchor>
  <xdr:twoCellAnchor>
    <xdr:from>
      <xdr:col>14</xdr:col>
      <xdr:colOff>525780</xdr:colOff>
      <xdr:row>22</xdr:row>
      <xdr:rowOff>0</xdr:rowOff>
    </xdr:from>
    <xdr:to>
      <xdr:col>19</xdr:col>
      <xdr:colOff>160020</xdr:colOff>
      <xdr:row>28</xdr:row>
      <xdr:rowOff>83820</xdr:rowOff>
    </xdr:to>
    <xdr:sp macro="" textlink="">
      <xdr:nvSpPr>
        <xdr:cNvPr id="19" name="TextBox 18">
          <a:extLst>
            <a:ext uri="{FF2B5EF4-FFF2-40B4-BE49-F238E27FC236}">
              <a16:creationId xmlns:a16="http://schemas.microsoft.com/office/drawing/2014/main" id="{05E3C819-80A2-418B-AF84-21D67379461A}"/>
            </a:ext>
          </a:extLst>
        </xdr:cNvPr>
        <xdr:cNvSpPr txBox="1"/>
      </xdr:nvSpPr>
      <xdr:spPr>
        <a:xfrm>
          <a:off x="9060180" y="4023360"/>
          <a:ext cx="2682240" cy="1181100"/>
        </a:xfrm>
        <a:prstGeom prst="rect">
          <a:avLst/>
        </a:prstGeom>
        <a:solidFill>
          <a:schemeClr val="lt1"/>
        </a:solidFill>
        <a:ln w="9525" cmpd="sng">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Top 10 Umpire Standings as</a:t>
          </a:r>
        </a:p>
        <a:p>
          <a:r>
            <a:rPr lang="en-IN" sz="1400"/>
            <a:t>A) Umpire1</a:t>
          </a:r>
        </a:p>
        <a:p>
          <a:r>
            <a:rPr lang="en-IN" sz="1400"/>
            <a:t>B)Umpire2</a:t>
          </a:r>
        </a:p>
      </xdr:txBody>
    </xdr:sp>
    <xdr:clientData/>
  </xdr:twoCellAnchor>
  <xdr:twoCellAnchor editAs="oneCell">
    <xdr:from>
      <xdr:col>20</xdr:col>
      <xdr:colOff>457200</xdr:colOff>
      <xdr:row>22</xdr:row>
      <xdr:rowOff>45720</xdr:rowOff>
    </xdr:from>
    <xdr:to>
      <xdr:col>22</xdr:col>
      <xdr:colOff>361810</xdr:colOff>
      <xdr:row>29</xdr:row>
      <xdr:rowOff>68580</xdr:rowOff>
    </xdr:to>
    <xdr:pic>
      <xdr:nvPicPr>
        <xdr:cNvPr id="21" name="Picture 20">
          <a:hlinkClick xmlns:r="http://schemas.openxmlformats.org/officeDocument/2006/relationships" r:id="rId7" tooltip="Click here to view Additional Objectives"/>
          <a:extLst>
            <a:ext uri="{FF2B5EF4-FFF2-40B4-BE49-F238E27FC236}">
              <a16:creationId xmlns:a16="http://schemas.microsoft.com/office/drawing/2014/main" id="{6E8FA094-D27A-4293-96C9-ED36828806A3}"/>
            </a:ext>
          </a:extLst>
        </xdr:cNvPr>
        <xdr:cNvPicPr>
          <a:picLocks noChangeAspect="1"/>
        </xdr:cNvPicPr>
      </xdr:nvPicPr>
      <xdr:blipFill>
        <a:blip xmlns:r="http://schemas.openxmlformats.org/officeDocument/2006/relationships" r:embed="rId8"/>
        <a:stretch>
          <a:fillRect/>
        </a:stretch>
      </xdr:blipFill>
      <xdr:spPr>
        <a:xfrm>
          <a:off x="12649200" y="4069080"/>
          <a:ext cx="1123810" cy="1303020"/>
        </a:xfrm>
        <a:prstGeom prst="rect">
          <a:avLst/>
        </a:prstGeom>
      </xdr:spPr>
    </xdr:pic>
    <xdr:clientData/>
  </xdr:twoCellAnchor>
  <xdr:twoCellAnchor editAs="oneCell">
    <xdr:from>
      <xdr:col>0</xdr:col>
      <xdr:colOff>38100</xdr:colOff>
      <xdr:row>0</xdr:row>
      <xdr:rowOff>0</xdr:rowOff>
    </xdr:from>
    <xdr:to>
      <xdr:col>0</xdr:col>
      <xdr:colOff>586740</xdr:colOff>
      <xdr:row>3</xdr:row>
      <xdr:rowOff>0</xdr:rowOff>
    </xdr:to>
    <xdr:pic>
      <xdr:nvPicPr>
        <xdr:cNvPr id="24" name="Picture 23">
          <a:hlinkClick xmlns:r="http://schemas.openxmlformats.org/officeDocument/2006/relationships" r:id="rId9"/>
          <a:extLst>
            <a:ext uri="{FF2B5EF4-FFF2-40B4-BE49-F238E27FC236}">
              <a16:creationId xmlns:a16="http://schemas.microsoft.com/office/drawing/2014/main" id="{FBCEE8C4-B537-40AD-8441-06E15593E2E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38100" y="0"/>
          <a:ext cx="548640" cy="548640"/>
        </a:xfrm>
        <a:prstGeom prst="rect">
          <a:avLst/>
        </a:prstGeom>
      </xdr:spPr>
    </xdr:pic>
    <xdr:clientData/>
  </xdr:twoCellAnchor>
  <xdr:twoCellAnchor editAs="oneCell">
    <xdr:from>
      <xdr:col>0</xdr:col>
      <xdr:colOff>601980</xdr:colOff>
      <xdr:row>0</xdr:row>
      <xdr:rowOff>38100</xdr:rowOff>
    </xdr:from>
    <xdr:to>
      <xdr:col>1</xdr:col>
      <xdr:colOff>518160</xdr:colOff>
      <xdr:row>3</xdr:row>
      <xdr:rowOff>38100</xdr:rowOff>
    </xdr:to>
    <xdr:pic>
      <xdr:nvPicPr>
        <xdr:cNvPr id="26" name="Picture 25">
          <a:hlinkClick xmlns:r="http://schemas.openxmlformats.org/officeDocument/2006/relationships" r:id="rId12"/>
          <a:extLst>
            <a:ext uri="{FF2B5EF4-FFF2-40B4-BE49-F238E27FC236}">
              <a16:creationId xmlns:a16="http://schemas.microsoft.com/office/drawing/2014/main" id="{4FFE5194-8226-4192-BEE8-0A3264FF2072}"/>
            </a:ext>
          </a:extLst>
        </xdr:cNvPr>
        <xdr:cNvPicPr>
          <a:picLocks noChangeAspect="1"/>
        </xdr:cNvPicPr>
      </xdr:nvPicPr>
      <xdr:blipFill>
        <a:blip xmlns:r="http://schemas.openxmlformats.org/officeDocument/2006/relationships" r:embed="rId13"/>
        <a:stretch>
          <a:fillRect/>
        </a:stretch>
      </xdr:blipFill>
      <xdr:spPr>
        <a:xfrm>
          <a:off x="601980" y="38100"/>
          <a:ext cx="525780" cy="548640"/>
        </a:xfrm>
        <a:prstGeom prst="rect">
          <a:avLst/>
        </a:prstGeom>
      </xdr:spPr>
    </xdr:pic>
    <xdr:clientData/>
  </xdr:twoCellAnchor>
  <xdr:oneCellAnchor>
    <xdr:from>
      <xdr:col>21</xdr:col>
      <xdr:colOff>441960</xdr:colOff>
      <xdr:row>23</xdr:row>
      <xdr:rowOff>152400</xdr:rowOff>
    </xdr:from>
    <xdr:ext cx="184731" cy="264560"/>
    <xdr:sp macro="" textlink="">
      <xdr:nvSpPr>
        <xdr:cNvPr id="27" name="TextBox 26">
          <a:extLst>
            <a:ext uri="{FF2B5EF4-FFF2-40B4-BE49-F238E27FC236}">
              <a16:creationId xmlns:a16="http://schemas.microsoft.com/office/drawing/2014/main" id="{D7CAB1C2-B14D-460E-9918-639A43E22B75}"/>
            </a:ext>
          </a:extLst>
        </xdr:cNvPr>
        <xdr:cNvSpPr txBox="1"/>
      </xdr:nvSpPr>
      <xdr:spPr>
        <a:xfrm>
          <a:off x="13243560" y="4358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1</xdr:col>
      <xdr:colOff>586740</xdr:colOff>
      <xdr:row>0</xdr:row>
      <xdr:rowOff>22860</xdr:rowOff>
    </xdr:from>
    <xdr:to>
      <xdr:col>2</xdr:col>
      <xdr:colOff>457200</xdr:colOff>
      <xdr:row>3</xdr:row>
      <xdr:rowOff>68580</xdr:rowOff>
    </xdr:to>
    <xdr:pic>
      <xdr:nvPicPr>
        <xdr:cNvPr id="29" name="Picture 28">
          <a:hlinkClick xmlns:r="http://schemas.openxmlformats.org/officeDocument/2006/relationships" r:id="rId14"/>
          <a:extLst>
            <a:ext uri="{FF2B5EF4-FFF2-40B4-BE49-F238E27FC236}">
              <a16:creationId xmlns:a16="http://schemas.microsoft.com/office/drawing/2014/main" id="{46D2EC4D-7A6B-43FF-897B-D175291C845B}"/>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196340" y="22860"/>
          <a:ext cx="480060" cy="5943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18</xdr:col>
      <xdr:colOff>963846</xdr:colOff>
      <xdr:row>50</xdr:row>
      <xdr:rowOff>163810</xdr:rowOff>
    </xdr:from>
    <xdr:to>
      <xdr:col>31</xdr:col>
      <xdr:colOff>186287</xdr:colOff>
      <xdr:row>89</xdr:row>
      <xdr:rowOff>108053</xdr:rowOff>
    </xdr:to>
    <xdr:graphicFrame macro="">
      <xdr:nvGraphicFramePr>
        <xdr:cNvPr id="3" name="Chart 2">
          <a:hlinkClick xmlns:r="http://schemas.openxmlformats.org/officeDocument/2006/relationships" r:id="rId1"/>
          <a:extLst>
            <a:ext uri="{FF2B5EF4-FFF2-40B4-BE49-F238E27FC236}">
              <a16:creationId xmlns:a16="http://schemas.microsoft.com/office/drawing/2014/main" id="{6113AB65-427A-4B47-BDC8-E118DC182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407582</xdr:colOff>
      <xdr:row>99</xdr:row>
      <xdr:rowOff>159489</xdr:rowOff>
    </xdr:from>
    <xdr:to>
      <xdr:col>13</xdr:col>
      <xdr:colOff>336698</xdr:colOff>
      <xdr:row>135</xdr:row>
      <xdr:rowOff>159489</xdr:rowOff>
    </xdr:to>
    <xdr:graphicFrame macro="">
      <xdr:nvGraphicFramePr>
        <xdr:cNvPr id="5" name="Chart 4">
          <a:hlinkClick xmlns:r="http://schemas.openxmlformats.org/officeDocument/2006/relationships" r:id="rId3"/>
          <a:extLst>
            <a:ext uri="{FF2B5EF4-FFF2-40B4-BE49-F238E27FC236}">
              <a16:creationId xmlns:a16="http://schemas.microsoft.com/office/drawing/2014/main" id="{B773FDBF-D8BA-4E20-AC3F-231189986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203142</xdr:colOff>
      <xdr:row>51</xdr:row>
      <xdr:rowOff>166405</xdr:rowOff>
    </xdr:from>
    <xdr:to>
      <xdr:col>14</xdr:col>
      <xdr:colOff>147386</xdr:colOff>
      <xdr:row>92</xdr:row>
      <xdr:rowOff>17720</xdr:rowOff>
    </xdr:to>
    <xdr:graphicFrame macro="">
      <xdr:nvGraphicFramePr>
        <xdr:cNvPr id="9" name="Chart 8">
          <a:hlinkClick xmlns:r="http://schemas.openxmlformats.org/officeDocument/2006/relationships" r:id="rId5"/>
          <a:extLst>
            <a:ext uri="{FF2B5EF4-FFF2-40B4-BE49-F238E27FC236}">
              <a16:creationId xmlns:a16="http://schemas.microsoft.com/office/drawing/2014/main" id="{647DBBB0-F937-4F3B-AD6D-A8C3F4D27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847148</xdr:colOff>
      <xdr:row>98</xdr:row>
      <xdr:rowOff>165538</xdr:rowOff>
    </xdr:from>
    <xdr:to>
      <xdr:col>30</xdr:col>
      <xdr:colOff>148684</xdr:colOff>
      <xdr:row>131</xdr:row>
      <xdr:rowOff>91197</xdr:rowOff>
    </xdr:to>
    <xdr:graphicFrame macro="">
      <xdr:nvGraphicFramePr>
        <xdr:cNvPr id="13" name="Chart 12">
          <a:hlinkClick xmlns:r="http://schemas.openxmlformats.org/officeDocument/2006/relationships" r:id="rId7"/>
          <a:extLst>
            <a:ext uri="{FF2B5EF4-FFF2-40B4-BE49-F238E27FC236}">
              <a16:creationId xmlns:a16="http://schemas.microsoft.com/office/drawing/2014/main" id="{605D96C5-496F-4527-BAB9-446E83ADF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xdr:col>
      <xdr:colOff>478466</xdr:colOff>
      <xdr:row>26</xdr:row>
      <xdr:rowOff>53164</xdr:rowOff>
    </xdr:from>
    <xdr:to>
      <xdr:col>11</xdr:col>
      <xdr:colOff>2782186</xdr:colOff>
      <xdr:row>48</xdr:row>
      <xdr:rowOff>53163</xdr:rowOff>
    </xdr:to>
    <mc:AlternateContent xmlns:mc="http://schemas.openxmlformats.org/markup-compatibility/2006" xmlns:a14="http://schemas.microsoft.com/office/drawing/2010/main">
      <mc:Choice Requires="a14">
        <xdr:graphicFrame macro="">
          <xdr:nvGraphicFramePr>
            <xdr:cNvPr id="18" name="Season">
              <a:extLst>
                <a:ext uri="{FF2B5EF4-FFF2-40B4-BE49-F238E27FC236}">
                  <a16:creationId xmlns:a16="http://schemas.microsoft.com/office/drawing/2014/main" id="{3ECDABC5-AB30-4512-8171-6C4874227363}"/>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4696047" y="4660606"/>
              <a:ext cx="4713767" cy="38986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6290930</xdr:colOff>
      <xdr:row>192</xdr:row>
      <xdr:rowOff>153077</xdr:rowOff>
    </xdr:from>
    <xdr:to>
      <xdr:col>21</xdr:col>
      <xdr:colOff>2758230</xdr:colOff>
      <xdr:row>219</xdr:row>
      <xdr:rowOff>106325</xdr:rowOff>
    </xdr:to>
    <xdr:graphicFrame macro="">
      <xdr:nvGraphicFramePr>
        <xdr:cNvPr id="8" name="Chart 7">
          <a:hlinkClick xmlns:r="http://schemas.openxmlformats.org/officeDocument/2006/relationships" r:id="rId9"/>
          <a:extLst>
            <a:ext uri="{FF2B5EF4-FFF2-40B4-BE49-F238E27FC236}">
              <a16:creationId xmlns:a16="http://schemas.microsoft.com/office/drawing/2014/main" id="{754D1EF7-AC47-4729-986F-5EA742DAB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283535</xdr:colOff>
      <xdr:row>143</xdr:row>
      <xdr:rowOff>35443</xdr:rowOff>
    </xdr:from>
    <xdr:to>
      <xdr:col>12</xdr:col>
      <xdr:colOff>177209</xdr:colOff>
      <xdr:row>175</xdr:row>
      <xdr:rowOff>159489</xdr:rowOff>
    </xdr:to>
    <xdr:graphicFrame macro="">
      <xdr:nvGraphicFramePr>
        <xdr:cNvPr id="20" name="Chart 19">
          <a:hlinkClick xmlns:r="http://schemas.openxmlformats.org/officeDocument/2006/relationships" r:id="rId11"/>
          <a:extLst>
            <a:ext uri="{FF2B5EF4-FFF2-40B4-BE49-F238E27FC236}">
              <a16:creationId xmlns:a16="http://schemas.microsoft.com/office/drawing/2014/main" id="{FB2F8504-624D-4D44-B82E-868EBB541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1399954</xdr:colOff>
      <xdr:row>142</xdr:row>
      <xdr:rowOff>70885</xdr:rowOff>
    </xdr:from>
    <xdr:to>
      <xdr:col>30</xdr:col>
      <xdr:colOff>425303</xdr:colOff>
      <xdr:row>178</xdr:row>
      <xdr:rowOff>35442</xdr:rowOff>
    </xdr:to>
    <xdr:graphicFrame macro="">
      <xdr:nvGraphicFramePr>
        <xdr:cNvPr id="22" name="Chart 21">
          <a:hlinkClick xmlns:r="http://schemas.openxmlformats.org/officeDocument/2006/relationships" r:id="rId11"/>
          <a:extLst>
            <a:ext uri="{FF2B5EF4-FFF2-40B4-BE49-F238E27FC236}">
              <a16:creationId xmlns:a16="http://schemas.microsoft.com/office/drawing/2014/main" id="{1B8CD908-C91D-4CA8-A98A-D09282FB7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16</xdr:col>
      <xdr:colOff>372140</xdr:colOff>
      <xdr:row>23</xdr:row>
      <xdr:rowOff>53163</xdr:rowOff>
    </xdr:from>
    <xdr:to>
      <xdr:col>21</xdr:col>
      <xdr:colOff>1258186</xdr:colOff>
      <xdr:row>49</xdr:row>
      <xdr:rowOff>106326</xdr:rowOff>
    </xdr:to>
    <mc:AlternateContent xmlns:mc="http://schemas.openxmlformats.org/markup-compatibility/2006" xmlns:a14="http://schemas.microsoft.com/office/drawing/2010/main">
      <mc:Choice Requires="a14">
        <xdr:graphicFrame macro="">
          <xdr:nvGraphicFramePr>
            <xdr:cNvPr id="2" name="venue">
              <a:extLst>
                <a:ext uri="{FF2B5EF4-FFF2-40B4-BE49-F238E27FC236}">
                  <a16:creationId xmlns:a16="http://schemas.microsoft.com/office/drawing/2014/main" id="{C44C284F-4D3B-4764-B8AD-EE62336727B5}"/>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mlns="">
        <xdr:sp macro="" textlink="">
          <xdr:nvSpPr>
            <xdr:cNvPr id="0" name=""/>
            <xdr:cNvSpPr>
              <a:spLocks noTextEdit="1"/>
            </xdr:cNvSpPr>
          </xdr:nvSpPr>
          <xdr:spPr>
            <a:xfrm>
              <a:off x="16569070" y="4128977"/>
              <a:ext cx="6131442" cy="46606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35442</xdr:colOff>
      <xdr:row>18</xdr:row>
      <xdr:rowOff>35442</xdr:rowOff>
    </xdr:from>
    <xdr:to>
      <xdr:col>11</xdr:col>
      <xdr:colOff>1098698</xdr:colOff>
      <xdr:row>23</xdr:row>
      <xdr:rowOff>159488</xdr:rowOff>
    </xdr:to>
    <xdr:sp macro="" textlink="">
      <xdr:nvSpPr>
        <xdr:cNvPr id="6" name="TextBox 5">
          <a:extLst>
            <a:ext uri="{FF2B5EF4-FFF2-40B4-BE49-F238E27FC236}">
              <a16:creationId xmlns:a16="http://schemas.microsoft.com/office/drawing/2014/main" id="{9F0A8819-3368-440C-A43E-FFD8D491CAFE}"/>
            </a:ext>
          </a:extLst>
        </xdr:cNvPr>
        <xdr:cNvSpPr txBox="1"/>
      </xdr:nvSpPr>
      <xdr:spPr>
        <a:xfrm>
          <a:off x="1842977" y="3225209"/>
          <a:ext cx="5883349" cy="1010093"/>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i="1"/>
            <a:t>LOOK BY SEASON</a:t>
          </a:r>
        </a:p>
      </xdr:txBody>
    </xdr:sp>
    <xdr:clientData/>
  </xdr:twoCellAnchor>
  <xdr:twoCellAnchor>
    <xdr:from>
      <xdr:col>11</xdr:col>
      <xdr:colOff>6131442</xdr:colOff>
      <xdr:row>16</xdr:row>
      <xdr:rowOff>53163</xdr:rowOff>
    </xdr:from>
    <xdr:to>
      <xdr:col>18</xdr:col>
      <xdr:colOff>443024</xdr:colOff>
      <xdr:row>21</xdr:row>
      <xdr:rowOff>70884</xdr:rowOff>
    </xdr:to>
    <xdr:sp macro="" textlink="">
      <xdr:nvSpPr>
        <xdr:cNvPr id="10" name="TextBox 9">
          <a:extLst>
            <a:ext uri="{FF2B5EF4-FFF2-40B4-BE49-F238E27FC236}">
              <a16:creationId xmlns:a16="http://schemas.microsoft.com/office/drawing/2014/main" id="{637DB244-895E-4A7E-B7F1-9D1761C3FA13}"/>
            </a:ext>
          </a:extLst>
        </xdr:cNvPr>
        <xdr:cNvSpPr txBox="1"/>
      </xdr:nvSpPr>
      <xdr:spPr>
        <a:xfrm>
          <a:off x="12759070" y="2888512"/>
          <a:ext cx="5085907" cy="903767"/>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i="1"/>
            <a:t>LOOK</a:t>
          </a:r>
          <a:r>
            <a:rPr lang="en-IN" sz="3600" b="1" i="1" baseline="0"/>
            <a:t> BY VENUE</a:t>
          </a:r>
          <a:endParaRPr lang="en-IN" sz="3600" b="1" i="1"/>
        </a:p>
      </xdr:txBody>
    </xdr:sp>
    <xdr:clientData/>
  </xdr:twoCellAnchor>
  <xdr:twoCellAnchor editAs="oneCell">
    <xdr:from>
      <xdr:col>0</xdr:col>
      <xdr:colOff>177210</xdr:colOff>
      <xdr:row>0</xdr:row>
      <xdr:rowOff>0</xdr:rowOff>
    </xdr:from>
    <xdr:to>
      <xdr:col>2</xdr:col>
      <xdr:colOff>318977</xdr:colOff>
      <xdr:row>10</xdr:row>
      <xdr:rowOff>70883</xdr:rowOff>
    </xdr:to>
    <xdr:pic>
      <xdr:nvPicPr>
        <xdr:cNvPr id="7" name="Picture 6">
          <a:hlinkClick xmlns:r="http://schemas.openxmlformats.org/officeDocument/2006/relationships" r:id="rId14"/>
          <a:extLst>
            <a:ext uri="{FF2B5EF4-FFF2-40B4-BE49-F238E27FC236}">
              <a16:creationId xmlns:a16="http://schemas.microsoft.com/office/drawing/2014/main" id="{36BC4682-9E8F-4D92-983B-26C3A802631D}"/>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837473B0-CC2E-450A-ABE3-18F120FF3D39}">
              <a1611:picAttrSrcUrl xmlns:a1611="http://schemas.microsoft.com/office/drawing/2016/11/main" r:id="rId16"/>
            </a:ext>
          </a:extLst>
        </a:blip>
        <a:stretch>
          <a:fillRect/>
        </a:stretch>
      </xdr:blipFill>
      <xdr:spPr>
        <a:xfrm>
          <a:off x="177210" y="0"/>
          <a:ext cx="1346790" cy="1842976"/>
        </a:xfrm>
        <a:prstGeom prst="rect">
          <a:avLst/>
        </a:prstGeom>
      </xdr:spPr>
    </xdr:pic>
    <xdr:clientData/>
  </xdr:twoCellAnchor>
  <xdr:twoCellAnchor editAs="oneCell">
    <xdr:from>
      <xdr:col>25</xdr:col>
      <xdr:colOff>114475</xdr:colOff>
      <xdr:row>0</xdr:row>
      <xdr:rowOff>124047</xdr:rowOff>
    </xdr:from>
    <xdr:to>
      <xdr:col>28</xdr:col>
      <xdr:colOff>53161</xdr:colOff>
      <xdr:row>8</xdr:row>
      <xdr:rowOff>124048</xdr:rowOff>
    </xdr:to>
    <xdr:pic>
      <xdr:nvPicPr>
        <xdr:cNvPr id="15" name="Picture 14">
          <a:hlinkClick xmlns:r="http://schemas.openxmlformats.org/officeDocument/2006/relationships" r:id="rId17"/>
          <a:extLst>
            <a:ext uri="{FF2B5EF4-FFF2-40B4-BE49-F238E27FC236}">
              <a16:creationId xmlns:a16="http://schemas.microsoft.com/office/drawing/2014/main" id="{E5BEBF18-3BDB-4E58-8E61-C0097DCDFCE8}"/>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29283126" y="124047"/>
          <a:ext cx="1746221" cy="1417675"/>
        </a:xfrm>
        <a:prstGeom prst="rect">
          <a:avLst/>
        </a:prstGeom>
      </xdr:spPr>
    </xdr:pic>
    <xdr:clientData/>
  </xdr:twoCellAnchor>
  <xdr:twoCellAnchor editAs="oneCell">
    <xdr:from>
      <xdr:col>22</xdr:col>
      <xdr:colOff>106326</xdr:colOff>
      <xdr:row>1</xdr:row>
      <xdr:rowOff>60960</xdr:rowOff>
    </xdr:from>
    <xdr:to>
      <xdr:col>25</xdr:col>
      <xdr:colOff>99059</xdr:colOff>
      <xdr:row>8</xdr:row>
      <xdr:rowOff>35442</xdr:rowOff>
    </xdr:to>
    <xdr:pic>
      <xdr:nvPicPr>
        <xdr:cNvPr id="16" name="Picture 15">
          <a:hlinkClick xmlns:r="http://schemas.openxmlformats.org/officeDocument/2006/relationships" r:id="rId20"/>
          <a:extLst>
            <a:ext uri="{FF2B5EF4-FFF2-40B4-BE49-F238E27FC236}">
              <a16:creationId xmlns:a16="http://schemas.microsoft.com/office/drawing/2014/main" id="{4590D1A4-0C6C-4A32-99A5-F0DFE62849E4}"/>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837473B0-CC2E-450A-ABE3-18F120FF3D39}">
              <a1611:picAttrSrcUrl xmlns:a1611="http://schemas.microsoft.com/office/drawing/2016/11/main" r:id="rId22"/>
            </a:ext>
          </a:extLst>
        </a:blip>
        <a:stretch>
          <a:fillRect/>
        </a:stretch>
      </xdr:blipFill>
      <xdr:spPr>
        <a:xfrm>
          <a:off x="27467442" y="238169"/>
          <a:ext cx="1800268" cy="121494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452193</xdr:colOff>
      <xdr:row>10</xdr:row>
      <xdr:rowOff>94251</xdr:rowOff>
    </xdr:from>
    <xdr:to>
      <xdr:col>10</xdr:col>
      <xdr:colOff>149322</xdr:colOff>
      <xdr:row>25</xdr:row>
      <xdr:rowOff>116022</xdr:rowOff>
    </xdr:to>
    <xdr:graphicFrame macro="">
      <xdr:nvGraphicFramePr>
        <xdr:cNvPr id="2" name="Chart 1">
          <a:extLst>
            <a:ext uri="{FF2B5EF4-FFF2-40B4-BE49-F238E27FC236}">
              <a16:creationId xmlns:a16="http://schemas.microsoft.com/office/drawing/2014/main" id="{465F8CF8-AE1E-42DF-BADA-9D3466723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284268</xdr:colOff>
      <xdr:row>10</xdr:row>
      <xdr:rowOff>137702</xdr:rowOff>
    </xdr:from>
    <xdr:to>
      <xdr:col>22</xdr:col>
      <xdr:colOff>589068</xdr:colOff>
      <xdr:row>26</xdr:row>
      <xdr:rowOff>123189</xdr:rowOff>
    </xdr:to>
    <xdr:graphicFrame macro="">
      <xdr:nvGraphicFramePr>
        <xdr:cNvPr id="3" name="Chart 2">
          <a:extLst>
            <a:ext uri="{FF2B5EF4-FFF2-40B4-BE49-F238E27FC236}">
              <a16:creationId xmlns:a16="http://schemas.microsoft.com/office/drawing/2014/main" id="{470C3332-761A-48A1-ACE5-9E46ABB84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655898</xdr:colOff>
      <xdr:row>52</xdr:row>
      <xdr:rowOff>147577</xdr:rowOff>
    </xdr:from>
    <xdr:to>
      <xdr:col>8</xdr:col>
      <xdr:colOff>135037</xdr:colOff>
      <xdr:row>67</xdr:row>
      <xdr:rowOff>141790</xdr:rowOff>
    </xdr:to>
    <xdr:graphicFrame macro="">
      <xdr:nvGraphicFramePr>
        <xdr:cNvPr id="4" name="Chart 3">
          <a:extLst>
            <a:ext uri="{FF2B5EF4-FFF2-40B4-BE49-F238E27FC236}">
              <a16:creationId xmlns:a16="http://schemas.microsoft.com/office/drawing/2014/main" id="{6DD606F1-F4F2-4F52-8292-47AA2A152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135038</xdr:colOff>
      <xdr:row>52</xdr:row>
      <xdr:rowOff>147576</xdr:rowOff>
    </xdr:from>
    <xdr:to>
      <xdr:col>21</xdr:col>
      <xdr:colOff>48228</xdr:colOff>
      <xdr:row>67</xdr:row>
      <xdr:rowOff>141789</xdr:rowOff>
    </xdr:to>
    <xdr:graphicFrame macro="">
      <xdr:nvGraphicFramePr>
        <xdr:cNvPr id="5" name="Chart 4">
          <a:extLst>
            <a:ext uri="{FF2B5EF4-FFF2-40B4-BE49-F238E27FC236}">
              <a16:creationId xmlns:a16="http://schemas.microsoft.com/office/drawing/2014/main" id="{0BE7E25C-124F-41BF-A29B-D745C1D2E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73993</xdr:colOff>
      <xdr:row>0</xdr:row>
      <xdr:rowOff>106101</xdr:rowOff>
    </xdr:from>
    <xdr:to>
      <xdr:col>12</xdr:col>
      <xdr:colOff>275096</xdr:colOff>
      <xdr:row>5</xdr:row>
      <xdr:rowOff>48228</xdr:rowOff>
    </xdr:to>
    <xdr:sp macro="" textlink="">
      <xdr:nvSpPr>
        <xdr:cNvPr id="6" name="TextBox 5">
          <a:extLst>
            <a:ext uri="{FF2B5EF4-FFF2-40B4-BE49-F238E27FC236}">
              <a16:creationId xmlns:a16="http://schemas.microsoft.com/office/drawing/2014/main" id="{DAC62706-EB12-4D14-8D02-F61FEC46D375}"/>
            </a:ext>
          </a:extLst>
        </xdr:cNvPr>
        <xdr:cNvSpPr txBox="1"/>
      </xdr:nvSpPr>
      <xdr:spPr>
        <a:xfrm>
          <a:off x="7944514" y="106101"/>
          <a:ext cx="5044500" cy="881579"/>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i="1" u="dbl">
              <a:solidFill>
                <a:schemeClr val="tx1"/>
              </a:solidFill>
            </a:rPr>
            <a:t>ADDITIONAL OBJECTIVES</a:t>
          </a:r>
        </a:p>
      </xdr:txBody>
    </xdr:sp>
    <xdr:clientData/>
  </xdr:twoCellAnchor>
  <xdr:twoCellAnchor>
    <xdr:from>
      <xdr:col>0</xdr:col>
      <xdr:colOff>954911</xdr:colOff>
      <xdr:row>69</xdr:row>
      <xdr:rowOff>115747</xdr:rowOff>
    </xdr:from>
    <xdr:to>
      <xdr:col>1</xdr:col>
      <xdr:colOff>1919469</xdr:colOff>
      <xdr:row>72</xdr:row>
      <xdr:rowOff>0</xdr:rowOff>
    </xdr:to>
    <xdr:sp macro="" textlink="">
      <xdr:nvSpPr>
        <xdr:cNvPr id="7" name="TextBox 6">
          <a:extLst>
            <a:ext uri="{FF2B5EF4-FFF2-40B4-BE49-F238E27FC236}">
              <a16:creationId xmlns:a16="http://schemas.microsoft.com/office/drawing/2014/main" id="{456E824E-2AA6-45FC-9739-97DFA8228436}"/>
            </a:ext>
          </a:extLst>
        </xdr:cNvPr>
        <xdr:cNvSpPr txBox="1"/>
      </xdr:nvSpPr>
      <xdr:spPr>
        <a:xfrm>
          <a:off x="954911" y="12761089"/>
          <a:ext cx="3375950" cy="4340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1" u="dbl"/>
            <a:t>UMPIRE STANDINGS</a:t>
          </a:r>
        </a:p>
      </xdr:txBody>
    </xdr:sp>
    <xdr:clientData/>
  </xdr:twoCellAnchor>
  <xdr:twoCellAnchor>
    <xdr:from>
      <xdr:col>2</xdr:col>
      <xdr:colOff>1880886</xdr:colOff>
      <xdr:row>75</xdr:row>
      <xdr:rowOff>70412</xdr:rowOff>
    </xdr:from>
    <xdr:to>
      <xdr:col>9</xdr:col>
      <xdr:colOff>0</xdr:colOff>
      <xdr:row>90</xdr:row>
      <xdr:rowOff>64625</xdr:rowOff>
    </xdr:to>
    <xdr:graphicFrame macro="">
      <xdr:nvGraphicFramePr>
        <xdr:cNvPr id="9" name="Chart 8">
          <a:extLst>
            <a:ext uri="{FF2B5EF4-FFF2-40B4-BE49-F238E27FC236}">
              <a16:creationId xmlns:a16="http://schemas.microsoft.com/office/drawing/2014/main" id="{36513C21-E7FD-4727-88B5-6782232D1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38100</xdr:colOff>
      <xdr:row>0</xdr:row>
      <xdr:rowOff>0</xdr:rowOff>
    </xdr:from>
    <xdr:to>
      <xdr:col>0</xdr:col>
      <xdr:colOff>586740</xdr:colOff>
      <xdr:row>3</xdr:row>
      <xdr:rowOff>0</xdr:rowOff>
    </xdr:to>
    <xdr:pic>
      <xdr:nvPicPr>
        <xdr:cNvPr id="10" name="Picture 9">
          <a:hlinkClick xmlns:r="http://schemas.openxmlformats.org/officeDocument/2006/relationships" r:id="rId6"/>
          <a:extLst>
            <a:ext uri="{FF2B5EF4-FFF2-40B4-BE49-F238E27FC236}">
              <a16:creationId xmlns:a16="http://schemas.microsoft.com/office/drawing/2014/main" id="{665E3569-1D08-48CB-BF82-1565D40647A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38100" y="0"/>
          <a:ext cx="548640" cy="548640"/>
        </a:xfrm>
        <a:prstGeom prst="rect">
          <a:avLst/>
        </a:prstGeom>
      </xdr:spPr>
    </xdr:pic>
    <xdr:clientData/>
  </xdr:twoCellAnchor>
  <xdr:twoCellAnchor editAs="oneCell">
    <xdr:from>
      <xdr:col>0</xdr:col>
      <xdr:colOff>601980</xdr:colOff>
      <xdr:row>0</xdr:row>
      <xdr:rowOff>38100</xdr:rowOff>
    </xdr:from>
    <xdr:to>
      <xdr:col>0</xdr:col>
      <xdr:colOff>1127760</xdr:colOff>
      <xdr:row>3</xdr:row>
      <xdr:rowOff>38100</xdr:rowOff>
    </xdr:to>
    <xdr:pic>
      <xdr:nvPicPr>
        <xdr:cNvPr id="11" name="Picture 10">
          <a:hlinkClick xmlns:r="http://schemas.openxmlformats.org/officeDocument/2006/relationships" r:id="rId9"/>
          <a:extLst>
            <a:ext uri="{FF2B5EF4-FFF2-40B4-BE49-F238E27FC236}">
              <a16:creationId xmlns:a16="http://schemas.microsoft.com/office/drawing/2014/main" id="{D0103F3D-1861-4EA4-B133-FD371CFE6696}"/>
            </a:ext>
          </a:extLst>
        </xdr:cNvPr>
        <xdr:cNvPicPr>
          <a:picLocks noChangeAspect="1"/>
        </xdr:cNvPicPr>
      </xdr:nvPicPr>
      <xdr:blipFill>
        <a:blip xmlns:r="http://schemas.openxmlformats.org/officeDocument/2006/relationships" r:embed="rId10"/>
        <a:stretch>
          <a:fillRect/>
        </a:stretch>
      </xdr:blipFill>
      <xdr:spPr>
        <a:xfrm>
          <a:off x="601980" y="38100"/>
          <a:ext cx="525780" cy="548640"/>
        </a:xfrm>
        <a:prstGeom prst="rect">
          <a:avLst/>
        </a:prstGeom>
      </xdr:spPr>
    </xdr:pic>
    <xdr:clientData/>
  </xdr:twoCellAnchor>
  <xdr:twoCellAnchor editAs="oneCell">
    <xdr:from>
      <xdr:col>0</xdr:col>
      <xdr:colOff>1192165</xdr:colOff>
      <xdr:row>0</xdr:row>
      <xdr:rowOff>22860</xdr:rowOff>
    </xdr:from>
    <xdr:to>
      <xdr:col>0</xdr:col>
      <xdr:colOff>1672225</xdr:colOff>
      <xdr:row>3</xdr:row>
      <xdr:rowOff>68580</xdr:rowOff>
    </xdr:to>
    <xdr:pic>
      <xdr:nvPicPr>
        <xdr:cNvPr id="12" name="Picture 11">
          <a:hlinkClick xmlns:r="http://schemas.openxmlformats.org/officeDocument/2006/relationships" r:id="rId11"/>
          <a:extLst>
            <a:ext uri="{FF2B5EF4-FFF2-40B4-BE49-F238E27FC236}">
              <a16:creationId xmlns:a16="http://schemas.microsoft.com/office/drawing/2014/main" id="{1FFF15E4-8EE8-4F44-952A-43543E44C49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192165" y="22860"/>
          <a:ext cx="480060" cy="60939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411480</xdr:colOff>
      <xdr:row>4</xdr:row>
      <xdr:rowOff>144780</xdr:rowOff>
    </xdr:from>
    <xdr:to>
      <xdr:col>10</xdr:col>
      <xdr:colOff>114300</xdr:colOff>
      <xdr:row>24</xdr:row>
      <xdr:rowOff>53340</xdr:rowOff>
    </xdr:to>
    <xdr:graphicFrame macro="">
      <xdr:nvGraphicFramePr>
        <xdr:cNvPr id="3" name="Chart 2">
          <a:extLst>
            <a:ext uri="{FF2B5EF4-FFF2-40B4-BE49-F238E27FC236}">
              <a16:creationId xmlns:a16="http://schemas.microsoft.com/office/drawing/2014/main" id="{CFE0B969-50C2-44F2-9EE1-DC9DE1BB5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0</xdr:rowOff>
    </xdr:from>
    <xdr:to>
      <xdr:col>0</xdr:col>
      <xdr:colOff>586740</xdr:colOff>
      <xdr:row>2</xdr:row>
      <xdr:rowOff>114300</xdr:rowOff>
    </xdr:to>
    <xdr:pic>
      <xdr:nvPicPr>
        <xdr:cNvPr id="6" name="Picture 5">
          <a:hlinkClick xmlns:r="http://schemas.openxmlformats.org/officeDocument/2006/relationships" r:id="rId2"/>
          <a:extLst>
            <a:ext uri="{FF2B5EF4-FFF2-40B4-BE49-F238E27FC236}">
              <a16:creationId xmlns:a16="http://schemas.microsoft.com/office/drawing/2014/main" id="{9C077EC8-7785-4295-9160-9354B7C0BB6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76200" y="0"/>
          <a:ext cx="510540" cy="480060"/>
        </a:xfrm>
        <a:prstGeom prst="rect">
          <a:avLst/>
        </a:prstGeom>
      </xdr:spPr>
    </xdr:pic>
    <xdr:clientData/>
  </xdr:twoCellAnchor>
  <xdr:twoCellAnchor editAs="oneCell">
    <xdr:from>
      <xdr:col>0</xdr:col>
      <xdr:colOff>632460</xdr:colOff>
      <xdr:row>0</xdr:row>
      <xdr:rowOff>7620</xdr:rowOff>
    </xdr:from>
    <xdr:to>
      <xdr:col>0</xdr:col>
      <xdr:colOff>1158240</xdr:colOff>
      <xdr:row>3</xdr:row>
      <xdr:rowOff>7620</xdr:rowOff>
    </xdr:to>
    <xdr:pic>
      <xdr:nvPicPr>
        <xdr:cNvPr id="5" name="Picture 4">
          <a:hlinkClick xmlns:r="http://schemas.openxmlformats.org/officeDocument/2006/relationships" r:id="rId5"/>
          <a:extLst>
            <a:ext uri="{FF2B5EF4-FFF2-40B4-BE49-F238E27FC236}">
              <a16:creationId xmlns:a16="http://schemas.microsoft.com/office/drawing/2014/main" id="{B349DE5E-8F70-423F-BA70-7AEDCB2C4A63}"/>
            </a:ext>
          </a:extLst>
        </xdr:cNvPr>
        <xdr:cNvPicPr>
          <a:picLocks noChangeAspect="1"/>
        </xdr:cNvPicPr>
      </xdr:nvPicPr>
      <xdr:blipFill>
        <a:blip xmlns:r="http://schemas.openxmlformats.org/officeDocument/2006/relationships" r:embed="rId6"/>
        <a:stretch>
          <a:fillRect/>
        </a:stretch>
      </xdr:blipFill>
      <xdr:spPr>
        <a:xfrm>
          <a:off x="632460" y="7620"/>
          <a:ext cx="525780" cy="548640"/>
        </a:xfrm>
        <a:prstGeom prst="rect">
          <a:avLst/>
        </a:prstGeom>
      </xdr:spPr>
    </xdr:pic>
    <xdr:clientData/>
  </xdr:twoCellAnchor>
  <xdr:twoCellAnchor editAs="oneCell">
    <xdr:from>
      <xdr:col>0</xdr:col>
      <xdr:colOff>1211580</xdr:colOff>
      <xdr:row>0</xdr:row>
      <xdr:rowOff>0</xdr:rowOff>
    </xdr:from>
    <xdr:to>
      <xdr:col>1</xdr:col>
      <xdr:colOff>22860</xdr:colOff>
      <xdr:row>3</xdr:row>
      <xdr:rowOff>45720</xdr:rowOff>
    </xdr:to>
    <xdr:pic>
      <xdr:nvPicPr>
        <xdr:cNvPr id="7" name="Picture 6">
          <a:hlinkClick xmlns:r="http://schemas.openxmlformats.org/officeDocument/2006/relationships" r:id="rId7"/>
          <a:extLst>
            <a:ext uri="{FF2B5EF4-FFF2-40B4-BE49-F238E27FC236}">
              <a16:creationId xmlns:a16="http://schemas.microsoft.com/office/drawing/2014/main" id="{9F518068-6A2F-45F6-946A-3BB957B22B9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11580" y="0"/>
          <a:ext cx="480060" cy="5943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22860</xdr:colOff>
      <xdr:row>5</xdr:row>
      <xdr:rowOff>22860</xdr:rowOff>
    </xdr:from>
    <xdr:to>
      <xdr:col>13</xdr:col>
      <xdr:colOff>68580</xdr:colOff>
      <xdr:row>19</xdr:row>
      <xdr:rowOff>129540</xdr:rowOff>
    </xdr:to>
    <xdr:graphicFrame macro="">
      <xdr:nvGraphicFramePr>
        <xdr:cNvPr id="2" name="Chart 1">
          <a:extLst>
            <a:ext uri="{FF2B5EF4-FFF2-40B4-BE49-F238E27FC236}">
              <a16:creationId xmlns:a16="http://schemas.microsoft.com/office/drawing/2014/main" id="{B117497C-7C05-4378-85C0-46D81A916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0</xdr:rowOff>
    </xdr:from>
    <xdr:to>
      <xdr:col>0</xdr:col>
      <xdr:colOff>586740</xdr:colOff>
      <xdr:row>2</xdr:row>
      <xdr:rowOff>114300</xdr:rowOff>
    </xdr:to>
    <xdr:pic>
      <xdr:nvPicPr>
        <xdr:cNvPr id="3" name="Picture 2">
          <a:hlinkClick xmlns:r="http://schemas.openxmlformats.org/officeDocument/2006/relationships" r:id="rId2"/>
          <a:extLst>
            <a:ext uri="{FF2B5EF4-FFF2-40B4-BE49-F238E27FC236}">
              <a16:creationId xmlns:a16="http://schemas.microsoft.com/office/drawing/2014/main" id="{4B01D622-E2B8-426F-8D66-540866F3B35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76200" y="0"/>
          <a:ext cx="510540" cy="480060"/>
        </a:xfrm>
        <a:prstGeom prst="rect">
          <a:avLst/>
        </a:prstGeom>
      </xdr:spPr>
    </xdr:pic>
    <xdr:clientData/>
  </xdr:twoCellAnchor>
  <xdr:twoCellAnchor editAs="oneCell">
    <xdr:from>
      <xdr:col>0</xdr:col>
      <xdr:colOff>624840</xdr:colOff>
      <xdr:row>0</xdr:row>
      <xdr:rowOff>15240</xdr:rowOff>
    </xdr:from>
    <xdr:to>
      <xdr:col>1</xdr:col>
      <xdr:colOff>266700</xdr:colOff>
      <xdr:row>2</xdr:row>
      <xdr:rowOff>167640</xdr:rowOff>
    </xdr:to>
    <xdr:pic>
      <xdr:nvPicPr>
        <xdr:cNvPr id="6" name="Picture 5">
          <a:hlinkClick xmlns:r="http://schemas.openxmlformats.org/officeDocument/2006/relationships" r:id="rId5"/>
          <a:extLst>
            <a:ext uri="{FF2B5EF4-FFF2-40B4-BE49-F238E27FC236}">
              <a16:creationId xmlns:a16="http://schemas.microsoft.com/office/drawing/2014/main" id="{560476F0-99B6-4441-9839-C9B43E2F71E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24840" y="15240"/>
          <a:ext cx="502920" cy="518160"/>
        </a:xfrm>
        <a:prstGeom prst="rect">
          <a:avLst/>
        </a:prstGeom>
      </xdr:spPr>
    </xdr:pic>
    <xdr:clientData/>
  </xdr:twoCellAnchor>
  <xdr:twoCellAnchor editAs="oneCell">
    <xdr:from>
      <xdr:col>1</xdr:col>
      <xdr:colOff>281940</xdr:colOff>
      <xdr:row>0</xdr:row>
      <xdr:rowOff>22860</xdr:rowOff>
    </xdr:from>
    <xdr:to>
      <xdr:col>1</xdr:col>
      <xdr:colOff>807720</xdr:colOff>
      <xdr:row>3</xdr:row>
      <xdr:rowOff>22860</xdr:rowOff>
    </xdr:to>
    <xdr:pic>
      <xdr:nvPicPr>
        <xdr:cNvPr id="8" name="Picture 7">
          <a:hlinkClick xmlns:r="http://schemas.openxmlformats.org/officeDocument/2006/relationships" r:id="rId7"/>
          <a:extLst>
            <a:ext uri="{FF2B5EF4-FFF2-40B4-BE49-F238E27FC236}">
              <a16:creationId xmlns:a16="http://schemas.microsoft.com/office/drawing/2014/main" id="{5F74BC2C-244D-411B-9C34-11498CFF1796}"/>
            </a:ext>
          </a:extLst>
        </xdr:cNvPr>
        <xdr:cNvPicPr>
          <a:picLocks noChangeAspect="1"/>
        </xdr:cNvPicPr>
      </xdr:nvPicPr>
      <xdr:blipFill>
        <a:blip xmlns:r="http://schemas.openxmlformats.org/officeDocument/2006/relationships" r:embed="rId8"/>
        <a:stretch>
          <a:fillRect/>
        </a:stretch>
      </xdr:blipFill>
      <xdr:spPr>
        <a:xfrm>
          <a:off x="1143000" y="22860"/>
          <a:ext cx="525780"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15240</xdr:colOff>
      <xdr:row>7</xdr:row>
      <xdr:rowOff>22860</xdr:rowOff>
    </xdr:from>
    <xdr:to>
      <xdr:col>11</xdr:col>
      <xdr:colOff>167640</xdr:colOff>
      <xdr:row>27</xdr:row>
      <xdr:rowOff>60960</xdr:rowOff>
    </xdr:to>
    <xdr:graphicFrame macro="">
      <xdr:nvGraphicFramePr>
        <xdr:cNvPr id="5" name="Chart 4">
          <a:extLst>
            <a:ext uri="{FF2B5EF4-FFF2-40B4-BE49-F238E27FC236}">
              <a16:creationId xmlns:a16="http://schemas.microsoft.com/office/drawing/2014/main" id="{86D6A1D9-7B4E-43A4-A348-0C61AA284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0</xdr:rowOff>
    </xdr:from>
    <xdr:to>
      <xdr:col>0</xdr:col>
      <xdr:colOff>586740</xdr:colOff>
      <xdr:row>2</xdr:row>
      <xdr:rowOff>114300</xdr:rowOff>
    </xdr:to>
    <xdr:pic>
      <xdr:nvPicPr>
        <xdr:cNvPr id="3" name="Picture 2">
          <a:hlinkClick xmlns:r="http://schemas.openxmlformats.org/officeDocument/2006/relationships" r:id="rId2"/>
          <a:extLst>
            <a:ext uri="{FF2B5EF4-FFF2-40B4-BE49-F238E27FC236}">
              <a16:creationId xmlns:a16="http://schemas.microsoft.com/office/drawing/2014/main" id="{542D40BD-7ECF-4F2B-8CA1-10410053AA3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76200" y="0"/>
          <a:ext cx="510540" cy="480060"/>
        </a:xfrm>
        <a:prstGeom prst="rect">
          <a:avLst/>
        </a:prstGeom>
      </xdr:spPr>
    </xdr:pic>
    <xdr:clientData/>
  </xdr:twoCellAnchor>
  <xdr:twoCellAnchor editAs="oneCell">
    <xdr:from>
      <xdr:col>0</xdr:col>
      <xdr:colOff>586740</xdr:colOff>
      <xdr:row>0</xdr:row>
      <xdr:rowOff>0</xdr:rowOff>
    </xdr:from>
    <xdr:to>
      <xdr:col>0</xdr:col>
      <xdr:colOff>1066800</xdr:colOff>
      <xdr:row>3</xdr:row>
      <xdr:rowOff>30480</xdr:rowOff>
    </xdr:to>
    <xdr:pic>
      <xdr:nvPicPr>
        <xdr:cNvPr id="8" name="Picture 7">
          <a:hlinkClick xmlns:r="http://schemas.openxmlformats.org/officeDocument/2006/relationships" r:id="rId5"/>
          <a:extLst>
            <a:ext uri="{FF2B5EF4-FFF2-40B4-BE49-F238E27FC236}">
              <a16:creationId xmlns:a16="http://schemas.microsoft.com/office/drawing/2014/main" id="{9063D6EA-B8B1-4EB8-9434-ACF7E38577C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86740" y="0"/>
          <a:ext cx="480060" cy="579120"/>
        </a:xfrm>
        <a:prstGeom prst="rect">
          <a:avLst/>
        </a:prstGeom>
      </xdr:spPr>
    </xdr:pic>
    <xdr:clientData/>
  </xdr:twoCellAnchor>
  <xdr:twoCellAnchor editAs="oneCell">
    <xdr:from>
      <xdr:col>0</xdr:col>
      <xdr:colOff>1097280</xdr:colOff>
      <xdr:row>0</xdr:row>
      <xdr:rowOff>30480</xdr:rowOff>
    </xdr:from>
    <xdr:to>
      <xdr:col>0</xdr:col>
      <xdr:colOff>1623060</xdr:colOff>
      <xdr:row>3</xdr:row>
      <xdr:rowOff>30480</xdr:rowOff>
    </xdr:to>
    <xdr:pic>
      <xdr:nvPicPr>
        <xdr:cNvPr id="9" name="Picture 8">
          <a:hlinkClick xmlns:r="http://schemas.openxmlformats.org/officeDocument/2006/relationships" r:id="rId7"/>
          <a:extLst>
            <a:ext uri="{FF2B5EF4-FFF2-40B4-BE49-F238E27FC236}">
              <a16:creationId xmlns:a16="http://schemas.microsoft.com/office/drawing/2014/main" id="{29829206-26B7-4C68-A839-D1DD0ACAF202}"/>
            </a:ext>
          </a:extLst>
        </xdr:cNvPr>
        <xdr:cNvPicPr>
          <a:picLocks noChangeAspect="1"/>
        </xdr:cNvPicPr>
      </xdr:nvPicPr>
      <xdr:blipFill>
        <a:blip xmlns:r="http://schemas.openxmlformats.org/officeDocument/2006/relationships" r:embed="rId8"/>
        <a:stretch>
          <a:fillRect/>
        </a:stretch>
      </xdr:blipFill>
      <xdr:spPr>
        <a:xfrm>
          <a:off x="1097280" y="30480"/>
          <a:ext cx="525780" cy="5486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Lpu\Semester-5\INT217\Int217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O"/>
      <sheetName val="Dataset"/>
      <sheetName val="Sheet1"/>
      <sheetName val="Player Of The Match"/>
      <sheetName val="Sheet2"/>
      <sheetName val="Int217project"/>
    </sheetNames>
    <sheetDataSet>
      <sheetData sheetId="0">
        <row r="12">
          <cell r="O12" t="str">
            <v>No.Of Matches Played</v>
          </cell>
        </row>
      </sheetData>
      <sheetData sheetId="1"/>
      <sheetData sheetId="2"/>
      <sheetData sheetId="3"/>
      <sheetData sheetId="4"/>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544.66928159722" createdVersion="7" refreshedVersion="7" minRefreshableVersion="3" recordCount="816" xr:uid="{A558173C-B521-4E0C-A64D-6F0D9182A60E}">
  <cacheSource type="worksheet">
    <worksheetSource name="IPL_Matches_2008_2020__2"/>
  </cacheSource>
  <cacheFields count="17">
    <cacheField name="id" numFmtId="0">
      <sharedItems containsSemiMixedTypes="0" containsString="0" containsNumber="1" containsInteger="1" minValue="335982" maxValue="1237181"/>
    </cacheField>
    <cacheField name="Season" numFmtId="0">
      <sharedItems containsSemiMixedTypes="0" containsString="0" containsNumber="1" containsInteger="1" minValue="2008" maxValue="2020" count="13">
        <n v="2008"/>
        <n v="2009"/>
        <n v="2010"/>
        <n v="2011"/>
        <n v="2012"/>
        <n v="2013"/>
        <n v="2014"/>
        <n v="2015"/>
        <n v="2016"/>
        <n v="2017"/>
        <n v="2018"/>
        <n v="2019"/>
        <n v="2020"/>
      </sharedItems>
    </cacheField>
    <cacheField name="city" numFmtId="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team1" numFmtId="0">
      <sharedItems count="14">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Delhi Capitals"/>
      </sharedItems>
    </cacheField>
    <cacheField name="team2" numFmtId="0">
      <sharedItems/>
    </cacheField>
    <cacheField name="toss_winner" numFmtId="0">
      <sharedItems count="14">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Delhi Capitals"/>
      </sharedItems>
    </cacheField>
    <cacheField name="toss_decision" numFmtId="0">
      <sharedItems count="2">
        <s v="field"/>
        <s v="bat"/>
      </sharedItems>
    </cacheField>
    <cacheField name="winner" numFmtId="0">
      <sharedItems count="15">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Delhi Capitals"/>
      </sharedItems>
    </cacheField>
    <cacheField name="result" numFmtId="0">
      <sharedItems count="4">
        <s v="runs"/>
        <s v="wickets"/>
        <s v="tie"/>
        <s v="NA"/>
      </sharedItems>
    </cacheField>
    <cacheField name="result_margin" numFmtId="0">
      <sharedItems containsSemiMixedTypes="0" containsString="0" containsNumber="1" containsInteger="1" minValue="0" maxValue="146" count="92">
        <n v="140"/>
        <n v="33"/>
        <n v="9"/>
        <n v="5"/>
        <n v="6"/>
        <n v="3"/>
        <n v="66"/>
        <n v="7"/>
        <n v="10"/>
        <n v="4"/>
        <n v="13"/>
        <n v="45"/>
        <n v="8"/>
        <n v="29"/>
        <n v="18"/>
        <n v="23"/>
        <n v="41"/>
        <n v="12"/>
        <n v="65"/>
        <n v="25"/>
        <n v="1"/>
        <n v="14"/>
        <n v="105"/>
        <n v="19"/>
        <n v="75"/>
        <n v="92"/>
        <n v="11"/>
        <n v="24"/>
        <n v="0"/>
        <n v="27"/>
        <n v="38"/>
        <n v="78"/>
        <n v="16"/>
        <n v="53"/>
        <n v="2"/>
        <n v="31"/>
        <n v="55"/>
        <n v="98"/>
        <n v="34"/>
        <n v="36"/>
        <n v="39"/>
        <n v="17"/>
        <n v="40"/>
        <n v="67"/>
        <n v="63"/>
        <n v="37"/>
        <n v="57"/>
        <n v="35"/>
        <n v="22"/>
        <n v="21"/>
        <n v="48"/>
        <n v="26"/>
        <n v="20"/>
        <n v="85"/>
        <n v="32"/>
        <n v="76"/>
        <n v="111"/>
        <n v="82"/>
        <n v="43"/>
        <n v="58"/>
        <n v="28"/>
        <n v="74"/>
        <n v="42"/>
        <n v="59"/>
        <n v="46"/>
        <n v="47"/>
        <n v="86"/>
        <n v="44"/>
        <n v="87"/>
        <n v="130"/>
        <n v="15"/>
        <n v="60"/>
        <n v="77"/>
        <n v="30"/>
        <n v="50"/>
        <n v="93"/>
        <n v="72"/>
        <n v="62"/>
        <n v="97"/>
        <n v="138"/>
        <n v="71"/>
        <n v="144"/>
        <n v="80"/>
        <n v="51"/>
        <n v="61"/>
        <n v="146"/>
        <n v="64"/>
        <n v="102"/>
        <n v="118"/>
        <n v="49"/>
        <n v="88"/>
        <n v="69"/>
      </sharedItems>
    </cacheField>
    <cacheField name="eliminator" numFmtId="0">
      <sharedItems/>
    </cacheField>
    <cacheField name="method" numFmtId="0">
      <sharedItems/>
    </cacheField>
    <cacheField name="umpire1" numFmtId="0">
      <sharedItems count="48">
        <s v="Asad Rauf"/>
        <s v="MR Benson"/>
        <s v="Aleem Dar"/>
        <s v="SJ Davis"/>
        <s v="BF Bowden"/>
        <s v="IL Howell"/>
        <s v="DJ Harper"/>
        <s v="RE Koertzen"/>
        <s v="BR Doctrove"/>
        <s v="AV Jayaprakash"/>
        <s v="BG Jerling"/>
        <s v="M Erasmus"/>
        <s v="HDPK Dharmasena"/>
        <s v="S Asnani"/>
        <s v="GAV Baxter"/>
        <s v="SS Hazare"/>
        <s v="K Hariharan"/>
        <s v="SL Shastri"/>
        <s v="SK Tarapore"/>
        <s v="S Ravi"/>
        <s v="SJA Taufel"/>
        <s v="S Das"/>
        <s v="AM Saheba"/>
        <s v="PR Reiffel"/>
        <s v="JD Cloete"/>
        <s v="AK Chaudhary"/>
        <s v="VA Kulkarni"/>
        <s v="BNJ Oxenford"/>
        <s v="CK Nandan"/>
        <s v="C Shamshuddin"/>
        <s v="NJ Llong"/>
        <s v="RK Illingworth"/>
        <s v="RM Deshpande"/>
        <s v="K Srinath"/>
        <s v="SD Fry"/>
        <s v="CB Gaffaney"/>
        <s v="PG Pathak"/>
        <s v="Nitin Menon"/>
        <s v="K Bharatan"/>
        <s v="AY Dandekar"/>
        <s v="KN Ananthapadmanabhan"/>
        <s v="A Nand Kishore"/>
        <s v="A Deshmukh"/>
        <s v="YC Barde"/>
        <s v="RJ Tucker"/>
        <s v="VK Sharma"/>
        <s v="UV Gandhe"/>
        <s v="IJ Gould"/>
      </sharedItems>
    </cacheField>
    <cacheField name="umpire2" numFmtId="0">
      <sharedItems count="47">
        <s v="RE Koertzen"/>
        <s v="SL Shastri"/>
        <s v="GA Pratapkumar"/>
        <s v="DJ Harper"/>
        <s v="K Hariharan"/>
        <s v="RB Tiffin"/>
        <s v="AM Saheba"/>
        <s v="MR Benson"/>
        <s v="IL Howell"/>
        <s v="AV Jayaprakash"/>
        <s v="I Shivram"/>
        <s v="BR Doctrove"/>
        <s v="BG Jerling"/>
        <s v="SJ Davis"/>
        <s v="SD Ranade"/>
        <s v="SJA Taufel"/>
        <s v="M Erasmus"/>
        <s v="TH Wijewardene"/>
        <s v="SK Tarapore"/>
        <s v="S Ravi"/>
        <s v="HDPK Dharmasena"/>
        <s v="SS Hazare"/>
        <s v="PR Reiffel"/>
        <s v="AL Hill"/>
        <s v="RJ Tucker"/>
        <s v="VA Kulkarni"/>
        <s v="JD Cloete"/>
        <s v="BNJ Oxenford"/>
        <s v="S Asnani"/>
        <s v="S Das"/>
        <s v="C Shamshuddin"/>
        <s v="AK Chaudhary"/>
        <s v="K Srinath"/>
        <s v="Subroto Das"/>
        <s v="CK Nandan"/>
        <s v="NJ Llong"/>
        <s v="RK Illingworth"/>
        <s v="PG Pathak"/>
        <s v="CB Gaffaney"/>
        <s v="K Srinivasan"/>
        <s v="SD Fry"/>
        <s v="VK Sharma"/>
        <s v="A Nand Kishore"/>
        <s v="Nitin Menon"/>
        <s v="A Deshmukh"/>
        <s v="YC Barde"/>
        <s v="IJ Gould"/>
      </sharedItems>
    </cacheField>
  </cacheFields>
  <extLst>
    <ext xmlns:x14="http://schemas.microsoft.com/office/spreadsheetml/2009/9/main" uri="{725AE2AE-9491-48be-B2B4-4EB974FC3084}">
      <x14:pivotCacheDefinition pivotCacheId="2597306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39.875119212964" backgroundQuery="1" createdVersion="7" refreshedVersion="7" minRefreshableVersion="3" recordCount="0" supportSubquery="1" supportAdvancedDrill="1" xr:uid="{228A7875-D5A7-40DD-B1E3-AF619878A8AB}">
  <cacheSource type="external" connectionId="3"/>
  <cacheFields count="2">
    <cacheField name="[IPL_Matches_2008_2020__1].[toss_decision].[toss_decision]" caption="toss_decision" numFmtId="0" hierarchy="8" level="1">
      <sharedItems count="2">
        <s v="bat"/>
        <s v="field"/>
      </sharedItems>
    </cacheField>
    <cacheField name="[Measures].[Count of winner]" caption="Count of winner" numFmtId="0" hierarchy="21" level="32767"/>
  </cacheFields>
  <cacheHierarchies count="28">
    <cacheHierarchy uniqueName="[IPL_Matches_2008_2020__1].[id]" caption="id" attribute="1" defaultMemberUniqueName="[IPL_Matches_2008_2020__1].[id].[All]" allUniqueName="[IPL_Matches_2008_2020__1].[id].[All]" dimensionUniqueName="[IPL_Matches_2008_2020__1]" displayFolder="" count="0" memberValueDatatype="20" unbalanced="0"/>
    <cacheHierarchy uniqueName="[IPL_Matches_2008_2020__1].[city]" caption="city" attribute="1" defaultMemberUniqueName="[IPL_Matches_2008_2020__1].[city].[All]" allUniqueName="[IPL_Matches_2008_2020__1].[city].[All]" dimensionUniqueName="[IPL_Matches_2008_2020__1]" displayFolder="" count="0" memberValueDatatype="130" unbalanced="0"/>
    <cacheHierarchy uniqueName="[IPL_Matches_2008_2020__1].[date]" caption="date" attribute="1" time="1" defaultMemberUniqueName="[IPL_Matches_2008_2020__1].[date].[All]" allUniqueName="[IPL_Matches_2008_2020__1].[date].[All]" dimensionUniqueName="[IPL_Matches_2008_2020__1]" displayFolder="" count="0" memberValueDatatype="7" unbalanced="0"/>
    <cacheHierarchy uniqueName="[IPL_Matches_2008_2020__1].[player_of_match]" caption="player_of_match" attribute="1" defaultMemberUniqueName="[IPL_Matches_2008_2020__1].[player_of_match].[All]" allUniqueName="[IPL_Matches_2008_2020__1].[player_of_match].[All]" dimensionUniqueName="[IPL_Matches_2008_2020__1]" displayFolder="" count="0" memberValueDatatype="130" unbalanced="0"/>
    <cacheHierarchy uniqueName="[IPL_Matches_2008_2020__1].[venue]" caption="venue" attribute="1" defaultMemberUniqueName="[IPL_Matches_2008_2020__1].[venue].[All]" allUniqueName="[IPL_Matches_2008_2020__1].[venue].[All]" dimensionUniqueName="[IPL_Matches_2008_2020__1]" displayFolder="" count="0" memberValueDatatype="130" unbalanced="0"/>
    <cacheHierarchy uniqueName="[IPL_Matches_2008_2020__1].[team1]" caption="team1" attribute="1" defaultMemberUniqueName="[IPL_Matches_2008_2020__1].[team1].[All]" allUniqueName="[IPL_Matches_2008_2020__1].[team1].[All]" dimensionUniqueName="[IPL_Matches_2008_2020__1]" displayFolder="" count="0" memberValueDatatype="130" unbalanced="0"/>
    <cacheHierarchy uniqueName="[IPL_Matches_2008_2020__1].[team2]" caption="team2" attribute="1" defaultMemberUniqueName="[IPL_Matches_2008_2020__1].[team2].[All]" allUniqueName="[IPL_Matches_2008_2020__1].[team2].[All]" dimensionUniqueName="[IPL_Matches_2008_2020__1]" displayFolder="" count="0" memberValueDatatype="130" unbalanced="0"/>
    <cacheHierarchy uniqueName="[IPL_Matches_2008_2020__1].[toss_winner]" caption="toss_winner" attribute="1" defaultMemberUniqueName="[IPL_Matches_2008_2020__1].[toss_winner].[All]" allUniqueName="[IPL_Matches_2008_2020__1].[toss_winner].[All]" dimensionUniqueName="[IPL_Matches_2008_2020__1]" displayFolder="" count="0" memberValueDatatype="130" unbalanced="0"/>
    <cacheHierarchy uniqueName="[IPL_Matches_2008_2020__1].[toss_decision]" caption="toss_decision" attribute="1" defaultMemberUniqueName="[IPL_Matches_2008_2020__1].[toss_decision].[All]" allUniqueName="[IPL_Matches_2008_2020__1].[toss_decision].[All]" dimensionUniqueName="[IPL_Matches_2008_2020__1]" displayFolder="" count="2" memberValueDatatype="130" unbalanced="0">
      <fieldsUsage count="2">
        <fieldUsage x="-1"/>
        <fieldUsage x="0"/>
      </fieldsUsage>
    </cacheHierarchy>
    <cacheHierarchy uniqueName="[IPL_Matches_2008_2020__1].[winner]" caption="winner" attribute="1" defaultMemberUniqueName="[IPL_Matches_2008_2020__1].[winner].[All]" allUniqueName="[IPL_Matches_2008_2020__1].[winner].[All]" dimensionUniqueName="[IPL_Matches_2008_2020__1]" displayFolder="" count="0" memberValueDatatype="130" unbalanced="0"/>
    <cacheHierarchy uniqueName="[IPL_Matches_2008_2020__1].[result]" caption="result" attribute="1" defaultMemberUniqueName="[IPL_Matches_2008_2020__1].[result].[All]" allUniqueName="[IPL_Matches_2008_2020__1].[result].[All]" dimensionUniqueName="[IPL_Matches_2008_2020__1]" displayFolder="" count="0" memberValueDatatype="130" unbalanced="0"/>
    <cacheHierarchy uniqueName="[IPL_Matches_2008_2020__1].[result_margin]" caption="result_margin" attribute="1" defaultMemberUniqueName="[IPL_Matches_2008_2020__1].[result_margin].[All]" allUniqueName="[IPL_Matches_2008_2020__1].[result_margin].[All]" dimensionUniqueName="[IPL_Matches_2008_2020__1]" displayFolder="" count="0" memberValueDatatype="130" unbalanced="0"/>
    <cacheHierarchy uniqueName="[IPL_Matches_2008_2020__1].[0]" caption="0" attribute="1" defaultMemberUniqueName="[IPL_Matches_2008_2020__1].[0].[All]" allUniqueName="[IPL_Matches_2008_2020__1].[0].[All]" dimensionUniqueName="[IPL_Matches_2008_2020__1]" displayFolder="" count="0" memberValueDatatype="130" unbalanced="0"/>
    <cacheHierarchy uniqueName="[IPL_Matches_2008_2020__1].[umpire2]" caption="umpire2" attribute="1" defaultMemberUniqueName="[IPL_Matches_2008_2020__1].[umpire2].[All]" allUniqueName="[IPL_Matches_2008_2020__1].[umpire2].[All]" dimensionUniqueName="[IPL_Matches_2008_2020__1]" displayFolder="" count="0" memberValueDatatype="130" unbalanced="0"/>
    <cacheHierarchy uniqueName="[IPL_Matches_2008_2020__1].[date (Year)]" caption="date (Year)" attribute="1" defaultMemberUniqueName="[IPL_Matches_2008_2020__1].[date (Year)].[All]" allUniqueName="[IPL_Matches_2008_2020__1].[date (Year)].[All]" dimensionUniqueName="[IPL_Matches_2008_2020__1]" displayFolder="" count="0" memberValueDatatype="130" unbalanced="0"/>
    <cacheHierarchy uniqueName="[IPL_Matches_2008_2020__1].[date (Quarter)]" caption="date (Quarter)" attribute="1" defaultMemberUniqueName="[IPL_Matches_2008_2020__1].[date (Quarter)].[All]" allUniqueName="[IPL_Matches_2008_2020__1].[date (Quarter)].[All]" dimensionUniqueName="[IPL_Matches_2008_2020__1]" displayFolder="" count="0" memberValueDatatype="130" unbalanced="0"/>
    <cacheHierarchy uniqueName="[IPL_Matches_2008_2020__1].[date (Month)]" caption="date (Month)" attribute="1" defaultMemberUniqueName="[IPL_Matches_2008_2020__1].[date (Month)].[All]" allUniqueName="[IPL_Matches_2008_2020__1].[date (Month)].[All]" dimensionUniqueName="[IPL_Matches_2008_2020__1]" displayFolder="" count="0" memberValueDatatype="130" unbalanced="0"/>
    <cacheHierarchy uniqueName="[IPL_Matches_2008_2020__1].[date (Month Index)]" caption="date (Month Index)" attribute="1" defaultMemberUniqueName="[IPL_Matches_2008_2020__1].[date (Month Index)].[All]" allUniqueName="[IPL_Matches_2008_2020__1].[date (Month Index)].[All]" dimensionUniqueName="[IPL_Matches_2008_2020__1]" displayFolder="" count="0" memberValueDatatype="20" unbalanced="0" hidden="1"/>
    <cacheHierarchy uniqueName="[Measures].[__XL_Count IPL_Matches_2008_2020__1]" caption="__XL_Count IPL_Matches_2008_2020__1" measure="1" displayFolder="" measureGroup="IPL_Matches_2008_2020__1" count="0" hidden="1"/>
    <cacheHierarchy uniqueName="[Measures].[__No measures defined]" caption="__No measures defined" measure="1" displayFolder="" count="0" hidden="1"/>
    <cacheHierarchy uniqueName="[Measures].[Count of team2]" caption="Count of team2" measure="1" displayFolder="" measureGroup="IPL_Matches_2008_2020__1" count="0" hidden="1">
      <extLst>
        <ext xmlns:x15="http://schemas.microsoft.com/office/spreadsheetml/2010/11/main" uri="{B97F6D7D-B522-45F9-BDA1-12C45D357490}">
          <x15:cacheHierarchy aggregatedColumn="6"/>
        </ext>
      </extLst>
    </cacheHierarchy>
    <cacheHierarchy uniqueName="[Measures].[Count of winner]" caption="Count of winner" measure="1" displayFolder="" measureGroup="IPL_Matches_2008_2020__1"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toss_decision]" caption="Count of toss_decision" measure="1" displayFolder="" measureGroup="IPL_Matches_2008_2020__1" count="0" hidden="1">
      <extLst>
        <ext xmlns:x15="http://schemas.microsoft.com/office/spreadsheetml/2010/11/main" uri="{B97F6D7D-B522-45F9-BDA1-12C45D357490}">
          <x15:cacheHierarchy aggregatedColumn="8"/>
        </ext>
      </extLst>
    </cacheHierarchy>
    <cacheHierarchy uniqueName="[Measures].[Count of toss_winner]" caption="Count of toss_winner" measure="1" displayFolder="" measureGroup="IPL_Matches_2008_2020__1" count="0" hidden="1">
      <extLst>
        <ext xmlns:x15="http://schemas.microsoft.com/office/spreadsheetml/2010/11/main" uri="{B97F6D7D-B522-45F9-BDA1-12C45D357490}">
          <x15:cacheHierarchy aggregatedColumn="7"/>
        </ext>
      </extLst>
    </cacheHierarchy>
    <cacheHierarchy uniqueName="[Measures].[Count of city]" caption="Count of city" measure="1" displayFolder="" measureGroup="IPL_Matches_2008_2020__1" count="0" hidden="1">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IPL_Matches_2008_2020__1" count="0" hidden="1">
      <extLst>
        <ext xmlns:x15="http://schemas.microsoft.com/office/spreadsheetml/2010/11/main" uri="{B97F6D7D-B522-45F9-BDA1-12C45D357490}">
          <x15:cacheHierarchy aggregatedColumn="1"/>
        </ext>
      </extLst>
    </cacheHierarchy>
    <cacheHierarchy uniqueName="[Measures].[Count of team1]" caption="Count of team1" measure="1" displayFolder="" measureGroup="IPL_Matches_2008_2020__1" count="0" hidden="1">
      <extLst>
        <ext xmlns:x15="http://schemas.microsoft.com/office/spreadsheetml/2010/11/main" uri="{B97F6D7D-B522-45F9-BDA1-12C45D357490}">
          <x15:cacheHierarchy aggregatedColumn="5"/>
        </ext>
      </extLst>
    </cacheHierarchy>
    <cacheHierarchy uniqueName="[Measures].[Count of date (Year)]" caption="Count of date (Year)" measure="1" displayFolder="" measureGroup="IPL_Matches_2008_2020__1" count="0" hidden="1">
      <extLst>
        <ext xmlns:x15="http://schemas.microsoft.com/office/spreadsheetml/2010/11/main" uri="{B97F6D7D-B522-45F9-BDA1-12C45D357490}">
          <x15:cacheHierarchy aggregatedColumn="14"/>
        </ext>
      </extLst>
    </cacheHierarchy>
  </cacheHierarchies>
  <kpis count="0"/>
  <dimensions count="2">
    <dimension name="IPL_Matches_2008_2020__1" uniqueName="[IPL_Matches_2008_2020__1]" caption="IPL_Matches_2008_2020__1"/>
    <dimension measure="1" name="Measures" uniqueName="[Measures]" caption="Measures"/>
  </dimensions>
  <measureGroups count="1">
    <measureGroup name="IPL_Matches_2008_2020__1" caption="IPL_Matches_2008_2020__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39.863943055556" backgroundQuery="1" createdVersion="7" refreshedVersion="7" minRefreshableVersion="3" recordCount="0" supportSubquery="1" supportAdvancedDrill="1" xr:uid="{D39E5BB6-7CAE-403E-A7F0-A440D7D569AC}">
  <cacheSource type="external" connectionId="3"/>
  <cacheFields count="2">
    <cacheField name="[IPL_Matches_2008_2020__1].[date (Year)].[date (Year)]" caption="date (Year)" numFmtId="0" hierarchy="14" level="1">
      <sharedItems count="13">
        <s v="2008"/>
        <s v="2009"/>
        <s v="2010"/>
        <s v="2011"/>
        <s v="2012"/>
        <s v="2013"/>
        <s v="2014"/>
        <s v="2015"/>
        <s v="2016"/>
        <s v="2017"/>
        <s v="2018"/>
        <s v="2019"/>
        <s v="2020"/>
      </sharedItems>
    </cacheField>
    <cacheField name="[Measures].[Count of date (Year)]" caption="Count of date (Year)" numFmtId="0" hierarchy="27" level="32767"/>
  </cacheFields>
  <cacheHierarchies count="28">
    <cacheHierarchy uniqueName="[IPL_Matches_2008_2020__1].[id]" caption="id" attribute="1" defaultMemberUniqueName="[IPL_Matches_2008_2020__1].[id].[All]" allUniqueName="[IPL_Matches_2008_2020__1].[id].[All]" dimensionUniqueName="[IPL_Matches_2008_2020__1]" displayFolder="" count="0" memberValueDatatype="20" unbalanced="0"/>
    <cacheHierarchy uniqueName="[IPL_Matches_2008_2020__1].[city]" caption="city" attribute="1" defaultMemberUniqueName="[IPL_Matches_2008_2020__1].[city].[All]" allUniqueName="[IPL_Matches_2008_2020__1].[city].[All]" dimensionUniqueName="[IPL_Matches_2008_2020__1]" displayFolder="" count="0" memberValueDatatype="130" unbalanced="0"/>
    <cacheHierarchy uniqueName="[IPL_Matches_2008_2020__1].[date]" caption="date" attribute="1" time="1" defaultMemberUniqueName="[IPL_Matches_2008_2020__1].[date].[All]" allUniqueName="[IPL_Matches_2008_2020__1].[date].[All]" dimensionUniqueName="[IPL_Matches_2008_2020__1]" displayFolder="" count="0" memberValueDatatype="7" unbalanced="0"/>
    <cacheHierarchy uniqueName="[IPL_Matches_2008_2020__1].[player_of_match]" caption="player_of_match" attribute="1" defaultMemberUniqueName="[IPL_Matches_2008_2020__1].[player_of_match].[All]" allUniqueName="[IPL_Matches_2008_2020__1].[player_of_match].[All]" dimensionUniqueName="[IPL_Matches_2008_2020__1]" displayFolder="" count="0" memberValueDatatype="130" unbalanced="0"/>
    <cacheHierarchy uniqueName="[IPL_Matches_2008_2020__1].[venue]" caption="venue" attribute="1" defaultMemberUniqueName="[IPL_Matches_2008_2020__1].[venue].[All]" allUniqueName="[IPL_Matches_2008_2020__1].[venue].[All]" dimensionUniqueName="[IPL_Matches_2008_2020__1]" displayFolder="" count="0" memberValueDatatype="130" unbalanced="0"/>
    <cacheHierarchy uniqueName="[IPL_Matches_2008_2020__1].[team1]" caption="team1" attribute="1" defaultMemberUniqueName="[IPL_Matches_2008_2020__1].[team1].[All]" allUniqueName="[IPL_Matches_2008_2020__1].[team1].[All]" dimensionUniqueName="[IPL_Matches_2008_2020__1]" displayFolder="" count="0" memberValueDatatype="130" unbalanced="0"/>
    <cacheHierarchy uniqueName="[IPL_Matches_2008_2020__1].[team2]" caption="team2" attribute="1" defaultMemberUniqueName="[IPL_Matches_2008_2020__1].[team2].[All]" allUniqueName="[IPL_Matches_2008_2020__1].[team2].[All]" dimensionUniqueName="[IPL_Matches_2008_2020__1]" displayFolder="" count="0" memberValueDatatype="130" unbalanced="0"/>
    <cacheHierarchy uniqueName="[IPL_Matches_2008_2020__1].[toss_winner]" caption="toss_winner" attribute="1" defaultMemberUniqueName="[IPL_Matches_2008_2020__1].[toss_winner].[All]" allUniqueName="[IPL_Matches_2008_2020__1].[toss_winner].[All]" dimensionUniqueName="[IPL_Matches_2008_2020__1]" displayFolder="" count="0" memberValueDatatype="130" unbalanced="0"/>
    <cacheHierarchy uniqueName="[IPL_Matches_2008_2020__1].[toss_decision]" caption="toss_decision" attribute="1" defaultMemberUniqueName="[IPL_Matches_2008_2020__1].[toss_decision].[All]" allUniqueName="[IPL_Matches_2008_2020__1].[toss_decision].[All]" dimensionUniqueName="[IPL_Matches_2008_2020__1]" displayFolder="" count="0" memberValueDatatype="130" unbalanced="0"/>
    <cacheHierarchy uniqueName="[IPL_Matches_2008_2020__1].[winner]" caption="winner" attribute="1" defaultMemberUniqueName="[IPL_Matches_2008_2020__1].[winner].[All]" allUniqueName="[IPL_Matches_2008_2020__1].[winner].[All]" dimensionUniqueName="[IPL_Matches_2008_2020__1]" displayFolder="" count="0" memberValueDatatype="130" unbalanced="0"/>
    <cacheHierarchy uniqueName="[IPL_Matches_2008_2020__1].[result]" caption="result" attribute="1" defaultMemberUniqueName="[IPL_Matches_2008_2020__1].[result].[All]" allUniqueName="[IPL_Matches_2008_2020__1].[result].[All]" dimensionUniqueName="[IPL_Matches_2008_2020__1]" displayFolder="" count="0" memberValueDatatype="130" unbalanced="0"/>
    <cacheHierarchy uniqueName="[IPL_Matches_2008_2020__1].[result_margin]" caption="result_margin" attribute="1" defaultMemberUniqueName="[IPL_Matches_2008_2020__1].[result_margin].[All]" allUniqueName="[IPL_Matches_2008_2020__1].[result_margin].[All]" dimensionUniqueName="[IPL_Matches_2008_2020__1]" displayFolder="" count="0" memberValueDatatype="130" unbalanced="0"/>
    <cacheHierarchy uniqueName="[IPL_Matches_2008_2020__1].[0]" caption="0" attribute="1" defaultMemberUniqueName="[IPL_Matches_2008_2020__1].[0].[All]" allUniqueName="[IPL_Matches_2008_2020__1].[0].[All]" dimensionUniqueName="[IPL_Matches_2008_2020__1]" displayFolder="" count="0" memberValueDatatype="130" unbalanced="0"/>
    <cacheHierarchy uniqueName="[IPL_Matches_2008_2020__1].[umpire2]" caption="umpire2" attribute="1" defaultMemberUniqueName="[IPL_Matches_2008_2020__1].[umpire2].[All]" allUniqueName="[IPL_Matches_2008_2020__1].[umpire2].[All]" dimensionUniqueName="[IPL_Matches_2008_2020__1]" displayFolder="" count="0" memberValueDatatype="130" unbalanced="0"/>
    <cacheHierarchy uniqueName="[IPL_Matches_2008_2020__1].[date (Year)]" caption="date (Year)" attribute="1" defaultMemberUniqueName="[IPL_Matches_2008_2020__1].[date (Year)].[All]" allUniqueName="[IPL_Matches_2008_2020__1].[date (Year)].[All]" dimensionUniqueName="[IPL_Matches_2008_2020__1]" displayFolder="" count="2" memberValueDatatype="130" unbalanced="0">
      <fieldsUsage count="2">
        <fieldUsage x="-1"/>
        <fieldUsage x="0"/>
      </fieldsUsage>
    </cacheHierarchy>
    <cacheHierarchy uniqueName="[IPL_Matches_2008_2020__1].[date (Quarter)]" caption="date (Quarter)" attribute="1" defaultMemberUniqueName="[IPL_Matches_2008_2020__1].[date (Quarter)].[All]" allUniqueName="[IPL_Matches_2008_2020__1].[date (Quarter)].[All]" dimensionUniqueName="[IPL_Matches_2008_2020__1]" displayFolder="" count="0" memberValueDatatype="130" unbalanced="0"/>
    <cacheHierarchy uniqueName="[IPL_Matches_2008_2020__1].[date (Month)]" caption="date (Month)" attribute="1" defaultMemberUniqueName="[IPL_Matches_2008_2020__1].[date (Month)].[All]" allUniqueName="[IPL_Matches_2008_2020__1].[date (Month)].[All]" dimensionUniqueName="[IPL_Matches_2008_2020__1]" displayFolder="" count="0" memberValueDatatype="130" unbalanced="0"/>
    <cacheHierarchy uniqueName="[IPL_Matches_2008_2020__1].[date (Month Index)]" caption="date (Month Index)" attribute="1" defaultMemberUniqueName="[IPL_Matches_2008_2020__1].[date (Month Index)].[All]" allUniqueName="[IPL_Matches_2008_2020__1].[date (Month Index)].[All]" dimensionUniqueName="[IPL_Matches_2008_2020__1]" displayFolder="" count="0" memberValueDatatype="20" unbalanced="0" hidden="1"/>
    <cacheHierarchy uniqueName="[Measures].[__XL_Count IPL_Matches_2008_2020__1]" caption="__XL_Count IPL_Matches_2008_2020__1" measure="1" displayFolder="" measureGroup="IPL_Matches_2008_2020__1" count="0" hidden="1"/>
    <cacheHierarchy uniqueName="[Measures].[__No measures defined]" caption="__No measures defined" measure="1" displayFolder="" count="0" hidden="1"/>
    <cacheHierarchy uniqueName="[Measures].[Count of team2]" caption="Count of team2" measure="1" displayFolder="" measureGroup="IPL_Matches_2008_2020__1" count="0" hidden="1">
      <extLst>
        <ext xmlns:x15="http://schemas.microsoft.com/office/spreadsheetml/2010/11/main" uri="{B97F6D7D-B522-45F9-BDA1-12C45D357490}">
          <x15:cacheHierarchy aggregatedColumn="6"/>
        </ext>
      </extLst>
    </cacheHierarchy>
    <cacheHierarchy uniqueName="[Measures].[Count of winner]" caption="Count of winner" measure="1" displayFolder="" measureGroup="IPL_Matches_2008_2020__1" count="0" hidden="1">
      <extLst>
        <ext xmlns:x15="http://schemas.microsoft.com/office/spreadsheetml/2010/11/main" uri="{B97F6D7D-B522-45F9-BDA1-12C45D357490}">
          <x15:cacheHierarchy aggregatedColumn="9"/>
        </ext>
      </extLst>
    </cacheHierarchy>
    <cacheHierarchy uniqueName="[Measures].[Count of toss_decision]" caption="Count of toss_decision" measure="1" displayFolder="" measureGroup="IPL_Matches_2008_2020__1" count="0" hidden="1">
      <extLst>
        <ext xmlns:x15="http://schemas.microsoft.com/office/spreadsheetml/2010/11/main" uri="{B97F6D7D-B522-45F9-BDA1-12C45D357490}">
          <x15:cacheHierarchy aggregatedColumn="8"/>
        </ext>
      </extLst>
    </cacheHierarchy>
    <cacheHierarchy uniqueName="[Measures].[Count of toss_winner]" caption="Count of toss_winner" measure="1" displayFolder="" measureGroup="IPL_Matches_2008_2020__1" count="0" hidden="1">
      <extLst>
        <ext xmlns:x15="http://schemas.microsoft.com/office/spreadsheetml/2010/11/main" uri="{B97F6D7D-B522-45F9-BDA1-12C45D357490}">
          <x15:cacheHierarchy aggregatedColumn="7"/>
        </ext>
      </extLst>
    </cacheHierarchy>
    <cacheHierarchy uniqueName="[Measures].[Count of city]" caption="Count of city" measure="1" displayFolder="" measureGroup="IPL_Matches_2008_2020__1" count="0" hidden="1">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IPL_Matches_2008_2020__1" count="0" hidden="1">
      <extLst>
        <ext xmlns:x15="http://schemas.microsoft.com/office/spreadsheetml/2010/11/main" uri="{B97F6D7D-B522-45F9-BDA1-12C45D357490}">
          <x15:cacheHierarchy aggregatedColumn="1"/>
        </ext>
      </extLst>
    </cacheHierarchy>
    <cacheHierarchy uniqueName="[Measures].[Count of team1]" caption="Count of team1" measure="1" displayFolder="" measureGroup="IPL_Matches_2008_2020__1" count="0" hidden="1">
      <extLst>
        <ext xmlns:x15="http://schemas.microsoft.com/office/spreadsheetml/2010/11/main" uri="{B97F6D7D-B522-45F9-BDA1-12C45D357490}">
          <x15:cacheHierarchy aggregatedColumn="5"/>
        </ext>
      </extLst>
    </cacheHierarchy>
    <cacheHierarchy uniqueName="[Measures].[Count of date (Year)]" caption="Count of date (Year)" measure="1" displayFolder="" measureGroup="IPL_Matches_2008_2020__1"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2">
    <dimension name="IPL_Matches_2008_2020__1" uniqueName="[IPL_Matches_2008_2020__1]" caption="IPL_Matches_2008_2020__1"/>
    <dimension measure="1" name="Measures" uniqueName="[Measures]" caption="Measures"/>
  </dimensions>
  <measureGroups count="1">
    <measureGroup name="IPL_Matches_2008_2020__1" caption="IPL_Matches_2008_2020__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39.612219097224" backgroundQuery="1" createdVersion="7" refreshedVersion="7" minRefreshableVersion="3" recordCount="0" supportSubquery="1" supportAdvancedDrill="1" xr:uid="{690DD918-0FDE-4BA1-9B10-A089C1814976}">
  <cacheSource type="external" connectionId="3"/>
  <cacheFields count="2">
    <cacheField name="[IPL_Matches_2008_2020__1].[city].[city]" caption="city" numFmtId="0" hierarchy="1" level="1">
      <sharedItems count="32">
        <s v="Abu Dhabi"/>
        <s v="Ahmedabad"/>
        <s v="Bangalore"/>
        <s v="Bengaluru"/>
        <s v="Bloemfontein"/>
        <s v="Cape Town"/>
        <s v="Centurion"/>
        <s v="Chandigarh"/>
        <s v="Chennai"/>
        <s v="Cuttack"/>
        <s v="Delhi"/>
        <s v="Dharamsala"/>
        <s v="Dubai"/>
        <s v="Durban"/>
        <s v="East London"/>
        <s v="Hyderabad"/>
        <s v="Indore"/>
        <s v="Jaipur"/>
        <s v="Johannesburg"/>
        <s v="Kanpur"/>
        <s v="Kimberley"/>
        <s v="Kochi"/>
        <s v="Kolkata"/>
        <s v="Mumbai"/>
        <s v="Nagpur"/>
        <s v="Port Elizabeth"/>
        <s v="Pune"/>
        <s v="Raipur"/>
        <s v="Rajkot"/>
        <s v="Ranchi"/>
        <s v="Sharjah"/>
        <s v="Visakhapatnam"/>
      </sharedItems>
    </cacheField>
    <cacheField name="[Measures].[Count of city]" caption="Count of city" numFmtId="0" hierarchy="24" level="32767"/>
  </cacheFields>
  <cacheHierarchies count="28">
    <cacheHierarchy uniqueName="[IPL_Matches_2008_2020__1].[id]" caption="id" attribute="1" defaultMemberUniqueName="[IPL_Matches_2008_2020__1].[id].[All]" allUniqueName="[IPL_Matches_2008_2020__1].[id].[All]" dimensionUniqueName="[IPL_Matches_2008_2020__1]" displayFolder="" count="0" memberValueDatatype="20" unbalanced="0"/>
    <cacheHierarchy uniqueName="[IPL_Matches_2008_2020__1].[city]" caption="city" attribute="1" defaultMemberUniqueName="[IPL_Matches_2008_2020__1].[city].[All]" allUniqueName="[IPL_Matches_2008_2020__1].[city].[All]" dimensionUniqueName="[IPL_Matches_2008_2020__1]" displayFolder="" count="2" memberValueDatatype="130" unbalanced="0">
      <fieldsUsage count="2">
        <fieldUsage x="-1"/>
        <fieldUsage x="0"/>
      </fieldsUsage>
    </cacheHierarchy>
    <cacheHierarchy uniqueName="[IPL_Matches_2008_2020__1].[date]" caption="date" attribute="1" time="1" defaultMemberUniqueName="[IPL_Matches_2008_2020__1].[date].[All]" allUniqueName="[IPL_Matches_2008_2020__1].[date].[All]" dimensionUniqueName="[IPL_Matches_2008_2020__1]" displayFolder="" count="0" memberValueDatatype="7" unbalanced="0"/>
    <cacheHierarchy uniqueName="[IPL_Matches_2008_2020__1].[player_of_match]" caption="player_of_match" attribute="1" defaultMemberUniqueName="[IPL_Matches_2008_2020__1].[player_of_match].[All]" allUniqueName="[IPL_Matches_2008_2020__1].[player_of_match].[All]" dimensionUniqueName="[IPL_Matches_2008_2020__1]" displayFolder="" count="0" memberValueDatatype="130" unbalanced="0"/>
    <cacheHierarchy uniqueName="[IPL_Matches_2008_2020__1].[venue]" caption="venue" attribute="1" defaultMemberUniqueName="[IPL_Matches_2008_2020__1].[venue].[All]" allUniqueName="[IPL_Matches_2008_2020__1].[venue].[All]" dimensionUniqueName="[IPL_Matches_2008_2020__1]" displayFolder="" count="0" memberValueDatatype="130" unbalanced="0"/>
    <cacheHierarchy uniqueName="[IPL_Matches_2008_2020__1].[team1]" caption="team1" attribute="1" defaultMemberUniqueName="[IPL_Matches_2008_2020__1].[team1].[All]" allUniqueName="[IPL_Matches_2008_2020__1].[team1].[All]" dimensionUniqueName="[IPL_Matches_2008_2020__1]" displayFolder="" count="0" memberValueDatatype="130" unbalanced="0"/>
    <cacheHierarchy uniqueName="[IPL_Matches_2008_2020__1].[team2]" caption="team2" attribute="1" defaultMemberUniqueName="[IPL_Matches_2008_2020__1].[team2].[All]" allUniqueName="[IPL_Matches_2008_2020__1].[team2].[All]" dimensionUniqueName="[IPL_Matches_2008_2020__1]" displayFolder="" count="0" memberValueDatatype="130" unbalanced="0"/>
    <cacheHierarchy uniqueName="[IPL_Matches_2008_2020__1].[toss_winner]" caption="toss_winner" attribute="1" defaultMemberUniqueName="[IPL_Matches_2008_2020__1].[toss_winner].[All]" allUniqueName="[IPL_Matches_2008_2020__1].[toss_winner].[All]" dimensionUniqueName="[IPL_Matches_2008_2020__1]" displayFolder="" count="0" memberValueDatatype="130" unbalanced="0"/>
    <cacheHierarchy uniqueName="[IPL_Matches_2008_2020__1].[toss_decision]" caption="toss_decision" attribute="1" defaultMemberUniqueName="[IPL_Matches_2008_2020__1].[toss_decision].[All]" allUniqueName="[IPL_Matches_2008_2020__1].[toss_decision].[All]" dimensionUniqueName="[IPL_Matches_2008_2020__1]" displayFolder="" count="0" memberValueDatatype="130" unbalanced="0"/>
    <cacheHierarchy uniqueName="[IPL_Matches_2008_2020__1].[winner]" caption="winner" attribute="1" defaultMemberUniqueName="[IPL_Matches_2008_2020__1].[winner].[All]" allUniqueName="[IPL_Matches_2008_2020__1].[winner].[All]" dimensionUniqueName="[IPL_Matches_2008_2020__1]" displayFolder="" count="0" memberValueDatatype="130" unbalanced="0"/>
    <cacheHierarchy uniqueName="[IPL_Matches_2008_2020__1].[result]" caption="result" attribute="1" defaultMemberUniqueName="[IPL_Matches_2008_2020__1].[result].[All]" allUniqueName="[IPL_Matches_2008_2020__1].[result].[All]" dimensionUniqueName="[IPL_Matches_2008_2020__1]" displayFolder="" count="0" memberValueDatatype="130" unbalanced="0"/>
    <cacheHierarchy uniqueName="[IPL_Matches_2008_2020__1].[result_margin]" caption="result_margin" attribute="1" defaultMemberUniqueName="[IPL_Matches_2008_2020__1].[result_margin].[All]" allUniqueName="[IPL_Matches_2008_2020__1].[result_margin].[All]" dimensionUniqueName="[IPL_Matches_2008_2020__1]" displayFolder="" count="0" memberValueDatatype="130" unbalanced="0"/>
    <cacheHierarchy uniqueName="[IPL_Matches_2008_2020__1].[0]" caption="0" attribute="1" defaultMemberUniqueName="[IPL_Matches_2008_2020__1].[0].[All]" allUniqueName="[IPL_Matches_2008_2020__1].[0].[All]" dimensionUniqueName="[IPL_Matches_2008_2020__1]" displayFolder="" count="0" memberValueDatatype="130" unbalanced="0"/>
    <cacheHierarchy uniqueName="[IPL_Matches_2008_2020__1].[umpire2]" caption="umpire2" attribute="1" defaultMemberUniqueName="[IPL_Matches_2008_2020__1].[umpire2].[All]" allUniqueName="[IPL_Matches_2008_2020__1].[umpire2].[All]" dimensionUniqueName="[IPL_Matches_2008_2020__1]" displayFolder="" count="0" memberValueDatatype="130" unbalanced="0"/>
    <cacheHierarchy uniqueName="[IPL_Matches_2008_2020__1].[date (Year)]" caption="date (Year)" attribute="1" defaultMemberUniqueName="[IPL_Matches_2008_2020__1].[date (Year)].[All]" allUniqueName="[IPL_Matches_2008_2020__1].[date (Year)].[All]" dimensionUniqueName="[IPL_Matches_2008_2020__1]" displayFolder="" count="0" memberValueDatatype="130" unbalanced="0"/>
    <cacheHierarchy uniqueName="[IPL_Matches_2008_2020__1].[date (Quarter)]" caption="date (Quarter)" attribute="1" defaultMemberUniqueName="[IPL_Matches_2008_2020__1].[date (Quarter)].[All]" allUniqueName="[IPL_Matches_2008_2020__1].[date (Quarter)].[All]" dimensionUniqueName="[IPL_Matches_2008_2020__1]" displayFolder="" count="0" memberValueDatatype="130" unbalanced="0"/>
    <cacheHierarchy uniqueName="[IPL_Matches_2008_2020__1].[date (Month)]" caption="date (Month)" attribute="1" defaultMemberUniqueName="[IPL_Matches_2008_2020__1].[date (Month)].[All]" allUniqueName="[IPL_Matches_2008_2020__1].[date (Month)].[All]" dimensionUniqueName="[IPL_Matches_2008_2020__1]" displayFolder="" count="0" memberValueDatatype="130" unbalanced="0"/>
    <cacheHierarchy uniqueName="[IPL_Matches_2008_2020__1].[date (Month Index)]" caption="date (Month Index)" attribute="1" defaultMemberUniqueName="[IPL_Matches_2008_2020__1].[date (Month Index)].[All]" allUniqueName="[IPL_Matches_2008_2020__1].[date (Month Index)].[All]" dimensionUniqueName="[IPL_Matches_2008_2020__1]" displayFolder="" count="0" memberValueDatatype="20" unbalanced="0" hidden="1"/>
    <cacheHierarchy uniqueName="[Measures].[__XL_Count IPL_Matches_2008_2020__1]" caption="__XL_Count IPL_Matches_2008_2020__1" measure="1" displayFolder="" measureGroup="IPL_Matches_2008_2020__1" count="0" hidden="1"/>
    <cacheHierarchy uniqueName="[Measures].[__No measures defined]" caption="__No measures defined" measure="1" displayFolder="" count="0" hidden="1"/>
    <cacheHierarchy uniqueName="[Measures].[Count of team2]" caption="Count of team2" measure="1" displayFolder="" measureGroup="IPL_Matches_2008_2020__1" count="0" hidden="1">
      <extLst>
        <ext xmlns:x15="http://schemas.microsoft.com/office/spreadsheetml/2010/11/main" uri="{B97F6D7D-B522-45F9-BDA1-12C45D357490}">
          <x15:cacheHierarchy aggregatedColumn="6"/>
        </ext>
      </extLst>
    </cacheHierarchy>
    <cacheHierarchy uniqueName="[Measures].[Count of winner]" caption="Count of winner" measure="1" displayFolder="" measureGroup="IPL_Matches_2008_2020__1" count="0" hidden="1">
      <extLst>
        <ext xmlns:x15="http://schemas.microsoft.com/office/spreadsheetml/2010/11/main" uri="{B97F6D7D-B522-45F9-BDA1-12C45D357490}">
          <x15:cacheHierarchy aggregatedColumn="9"/>
        </ext>
      </extLst>
    </cacheHierarchy>
    <cacheHierarchy uniqueName="[Measures].[Count of toss_decision]" caption="Count of toss_decision" measure="1" displayFolder="" measureGroup="IPL_Matches_2008_2020__1" count="0" hidden="1">
      <extLst>
        <ext xmlns:x15="http://schemas.microsoft.com/office/spreadsheetml/2010/11/main" uri="{B97F6D7D-B522-45F9-BDA1-12C45D357490}">
          <x15:cacheHierarchy aggregatedColumn="8"/>
        </ext>
      </extLst>
    </cacheHierarchy>
    <cacheHierarchy uniqueName="[Measures].[Count of toss_winner]" caption="Count of toss_winner" measure="1" displayFolder="" measureGroup="IPL_Matches_2008_2020__1" count="0" hidden="1">
      <extLst>
        <ext xmlns:x15="http://schemas.microsoft.com/office/spreadsheetml/2010/11/main" uri="{B97F6D7D-B522-45F9-BDA1-12C45D357490}">
          <x15:cacheHierarchy aggregatedColumn="7"/>
        </ext>
      </extLst>
    </cacheHierarchy>
    <cacheHierarchy uniqueName="[Measures].[Count of city]" caption="Count of city" measure="1" displayFolder="" measureGroup="IPL_Matches_2008_2020__1" count="0" oneField="1" hidden="1">
      <fieldsUsage count="1">
        <fieldUsage x="1"/>
      </fieldsUsage>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IPL_Matches_2008_2020__1" count="0" hidden="1">
      <extLst>
        <ext xmlns:x15="http://schemas.microsoft.com/office/spreadsheetml/2010/11/main" uri="{B97F6D7D-B522-45F9-BDA1-12C45D357490}">
          <x15:cacheHierarchy aggregatedColumn="1"/>
        </ext>
      </extLst>
    </cacheHierarchy>
    <cacheHierarchy uniqueName="[Measures].[Count of team1]" caption="Count of team1" measure="1" displayFolder="" measureGroup="IPL_Matches_2008_2020__1" count="0" hidden="1">
      <extLst>
        <ext xmlns:x15="http://schemas.microsoft.com/office/spreadsheetml/2010/11/main" uri="{B97F6D7D-B522-45F9-BDA1-12C45D357490}">
          <x15:cacheHierarchy aggregatedColumn="5"/>
        </ext>
      </extLst>
    </cacheHierarchy>
    <cacheHierarchy uniqueName="[Measures].[Count of date (Year)]" caption="Count of date (Year)" measure="1" displayFolder="" measureGroup="IPL_Matches_2008_2020__1" count="0" hidden="1">
      <extLst>
        <ext xmlns:x15="http://schemas.microsoft.com/office/spreadsheetml/2010/11/main" uri="{B97F6D7D-B522-45F9-BDA1-12C45D357490}">
          <x15:cacheHierarchy aggregatedColumn="14"/>
        </ext>
      </extLst>
    </cacheHierarchy>
  </cacheHierarchies>
  <kpis count="0"/>
  <dimensions count="2">
    <dimension name="IPL_Matches_2008_2020__1" uniqueName="[IPL_Matches_2008_2020__1]" caption="IPL_Matches_2008_2020__1"/>
    <dimension measure="1" name="Measures" uniqueName="[Measures]" caption="Measures"/>
  </dimensions>
  <measureGroups count="1">
    <measureGroup name="IPL_Matches_2008_2020__1" caption="IPL_Matches_2008_2020__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x v="0"/>
    <s v="Bangalore"/>
    <d v="2008-04-18T00:00:00"/>
    <x v="0"/>
    <x v="0"/>
    <x v="0"/>
    <s v="Kolkata Knight Riders"/>
    <x v="0"/>
    <x v="0"/>
    <x v="0"/>
    <x v="0"/>
    <x v="0"/>
    <s v="N"/>
    <s v="NA"/>
    <x v="0"/>
    <x v="0"/>
  </r>
  <r>
    <n v="335983"/>
    <x v="0"/>
    <s v="Chandigarh"/>
    <d v="2008-04-19T00:00:00"/>
    <x v="1"/>
    <x v="1"/>
    <x v="1"/>
    <s v="Chennai Super Kings"/>
    <x v="1"/>
    <x v="1"/>
    <x v="1"/>
    <x v="0"/>
    <x v="1"/>
    <s v="N"/>
    <s v="NA"/>
    <x v="1"/>
    <x v="1"/>
  </r>
  <r>
    <n v="335984"/>
    <x v="0"/>
    <s v="Delhi"/>
    <d v="2008-04-19T00:00:00"/>
    <x v="2"/>
    <x v="2"/>
    <x v="2"/>
    <s v="Rajasthan Royals"/>
    <x v="2"/>
    <x v="1"/>
    <x v="2"/>
    <x v="1"/>
    <x v="2"/>
    <s v="N"/>
    <s v="NA"/>
    <x v="2"/>
    <x v="2"/>
  </r>
  <r>
    <n v="335985"/>
    <x v="0"/>
    <s v="Mumbai"/>
    <d v="2008-04-20T00:00:00"/>
    <x v="3"/>
    <x v="3"/>
    <x v="3"/>
    <s v="Royal Challengers Bangalore"/>
    <x v="3"/>
    <x v="1"/>
    <x v="3"/>
    <x v="1"/>
    <x v="3"/>
    <s v="N"/>
    <s v="NA"/>
    <x v="3"/>
    <x v="3"/>
  </r>
  <r>
    <n v="335986"/>
    <x v="0"/>
    <s v="Kolkata"/>
    <d v="2008-04-20T00:00:00"/>
    <x v="4"/>
    <x v="4"/>
    <x v="4"/>
    <s v="Deccan Chargers"/>
    <x v="4"/>
    <x v="1"/>
    <x v="0"/>
    <x v="1"/>
    <x v="3"/>
    <s v="N"/>
    <s v="NA"/>
    <x v="4"/>
    <x v="4"/>
  </r>
  <r>
    <n v="335987"/>
    <x v="0"/>
    <s v="Jaipur"/>
    <d v="2008-04-21T00:00:00"/>
    <x v="5"/>
    <x v="5"/>
    <x v="5"/>
    <s v="Kings XI Punjab"/>
    <x v="5"/>
    <x v="1"/>
    <x v="4"/>
    <x v="1"/>
    <x v="4"/>
    <s v="N"/>
    <s v="NA"/>
    <x v="2"/>
    <x v="5"/>
  </r>
  <r>
    <n v="335988"/>
    <x v="0"/>
    <s v="Hyderabad"/>
    <d v="2008-04-22T00:00:00"/>
    <x v="6"/>
    <x v="6"/>
    <x v="6"/>
    <s v="Delhi Daredevils"/>
    <x v="4"/>
    <x v="1"/>
    <x v="2"/>
    <x v="1"/>
    <x v="2"/>
    <s v="N"/>
    <s v="NA"/>
    <x v="5"/>
    <x v="6"/>
  </r>
  <r>
    <n v="335989"/>
    <x v="0"/>
    <s v="Chennai"/>
    <d v="2008-04-23T00:00:00"/>
    <x v="7"/>
    <x v="7"/>
    <x v="7"/>
    <s v="Mumbai Indians"/>
    <x v="3"/>
    <x v="0"/>
    <x v="1"/>
    <x v="0"/>
    <x v="4"/>
    <s v="N"/>
    <s v="NA"/>
    <x v="6"/>
    <x v="2"/>
  </r>
  <r>
    <n v="335990"/>
    <x v="0"/>
    <s v="Hyderabad"/>
    <d v="2008-04-24T00:00:00"/>
    <x v="8"/>
    <x v="6"/>
    <x v="6"/>
    <s v="Rajasthan Royals"/>
    <x v="2"/>
    <x v="0"/>
    <x v="4"/>
    <x v="1"/>
    <x v="5"/>
    <s v="N"/>
    <s v="NA"/>
    <x v="0"/>
    <x v="7"/>
  </r>
  <r>
    <n v="335991"/>
    <x v="0"/>
    <s v="Chandigarh"/>
    <d v="2008-04-25T00:00:00"/>
    <x v="9"/>
    <x v="1"/>
    <x v="1"/>
    <s v="Mumbai Indians"/>
    <x v="3"/>
    <x v="0"/>
    <x v="5"/>
    <x v="0"/>
    <x v="6"/>
    <s v="N"/>
    <s v="NA"/>
    <x v="2"/>
    <x v="6"/>
  </r>
  <r>
    <n v="335992"/>
    <x v="0"/>
    <s v="Bangalore"/>
    <d v="2008-04-26T00:00:00"/>
    <x v="5"/>
    <x v="0"/>
    <x v="0"/>
    <s v="Rajasthan Royals"/>
    <x v="2"/>
    <x v="0"/>
    <x v="4"/>
    <x v="1"/>
    <x v="7"/>
    <s v="N"/>
    <s v="NA"/>
    <x v="1"/>
    <x v="8"/>
  </r>
  <r>
    <n v="335993"/>
    <x v="0"/>
    <s v="Chennai"/>
    <d v="2008-04-26T00:00:00"/>
    <x v="10"/>
    <x v="7"/>
    <x v="7"/>
    <s v="Kolkata Knight Riders"/>
    <x v="6"/>
    <x v="1"/>
    <x v="1"/>
    <x v="1"/>
    <x v="2"/>
    <s v="N"/>
    <s v="NA"/>
    <x v="4"/>
    <x v="9"/>
  </r>
  <r>
    <n v="335994"/>
    <x v="0"/>
    <s v="Mumbai"/>
    <d v="2008-04-27T00:00:00"/>
    <x v="11"/>
    <x v="8"/>
    <x v="3"/>
    <s v="Deccan Chargers"/>
    <x v="4"/>
    <x v="0"/>
    <x v="6"/>
    <x v="1"/>
    <x v="8"/>
    <s v="N"/>
    <s v="NA"/>
    <x v="0"/>
    <x v="1"/>
  </r>
  <r>
    <n v="335995"/>
    <x v="0"/>
    <s v="Chandigarh"/>
    <d v="2008-04-27T00:00:00"/>
    <x v="12"/>
    <x v="1"/>
    <x v="1"/>
    <s v="Delhi Daredevils"/>
    <x v="7"/>
    <x v="1"/>
    <x v="5"/>
    <x v="1"/>
    <x v="9"/>
    <s v="N"/>
    <s v="NA"/>
    <x v="7"/>
    <x v="10"/>
  </r>
  <r>
    <n v="335996"/>
    <x v="0"/>
    <s v="Bangalore"/>
    <d v="2008-04-28T00:00:00"/>
    <x v="13"/>
    <x v="0"/>
    <x v="0"/>
    <s v="Chennai Super Kings"/>
    <x v="1"/>
    <x v="1"/>
    <x v="1"/>
    <x v="0"/>
    <x v="10"/>
    <s v="N"/>
    <s v="NA"/>
    <x v="8"/>
    <x v="5"/>
  </r>
  <r>
    <n v="335997"/>
    <x v="0"/>
    <s v="Kolkata"/>
    <d v="2008-04-29T00:00:00"/>
    <x v="14"/>
    <x v="4"/>
    <x v="4"/>
    <s v="Mumbai Indians"/>
    <x v="6"/>
    <x v="1"/>
    <x v="7"/>
    <x v="1"/>
    <x v="7"/>
    <s v="N"/>
    <s v="NA"/>
    <x v="4"/>
    <x v="9"/>
  </r>
  <r>
    <n v="335998"/>
    <x v="0"/>
    <s v="Delhi"/>
    <d v="2008-04-30T00:00:00"/>
    <x v="15"/>
    <x v="2"/>
    <x v="2"/>
    <s v="Royal Challengers Bangalore"/>
    <x v="0"/>
    <x v="0"/>
    <x v="2"/>
    <x v="0"/>
    <x v="8"/>
    <s v="N"/>
    <s v="NA"/>
    <x v="2"/>
    <x v="10"/>
  </r>
  <r>
    <n v="335999"/>
    <x v="0"/>
    <s v="Hyderabad"/>
    <d v="2008-05-01T00:00:00"/>
    <x v="16"/>
    <x v="6"/>
    <x v="6"/>
    <s v="Kings XI Punjab"/>
    <x v="5"/>
    <x v="0"/>
    <x v="5"/>
    <x v="1"/>
    <x v="7"/>
    <s v="N"/>
    <s v="NA"/>
    <x v="8"/>
    <x v="5"/>
  </r>
  <r>
    <n v="336000"/>
    <x v="0"/>
    <s v="Jaipur"/>
    <d v="2008-05-01T00:00:00"/>
    <x v="17"/>
    <x v="5"/>
    <x v="5"/>
    <s v="Kolkata Knight Riders"/>
    <x v="2"/>
    <x v="1"/>
    <x v="4"/>
    <x v="0"/>
    <x v="11"/>
    <s v="N"/>
    <s v="NA"/>
    <x v="7"/>
    <x v="2"/>
  </r>
  <r>
    <n v="336001"/>
    <x v="0"/>
    <s v="Chennai"/>
    <d v="2008-05-02T00:00:00"/>
    <x v="6"/>
    <x v="7"/>
    <x v="7"/>
    <s v="Delhi Daredevils"/>
    <x v="1"/>
    <x v="1"/>
    <x v="2"/>
    <x v="1"/>
    <x v="12"/>
    <s v="N"/>
    <s v="NA"/>
    <x v="4"/>
    <x v="4"/>
  </r>
  <r>
    <n v="336002"/>
    <x v="0"/>
    <s v="Hyderabad"/>
    <d v="2008-05-25T00:00:00"/>
    <x v="18"/>
    <x v="6"/>
    <x v="6"/>
    <s v="Royal Challengers Bangalore"/>
    <x v="4"/>
    <x v="1"/>
    <x v="3"/>
    <x v="1"/>
    <x v="3"/>
    <s v="N"/>
    <s v="NA"/>
    <x v="0"/>
    <x v="0"/>
  </r>
  <r>
    <n v="336003"/>
    <x v="0"/>
    <s v="Chandigarh"/>
    <d v="2008-05-03T00:00:00"/>
    <x v="19"/>
    <x v="1"/>
    <x v="1"/>
    <s v="Kolkata Knight Riders"/>
    <x v="5"/>
    <x v="1"/>
    <x v="5"/>
    <x v="0"/>
    <x v="2"/>
    <s v="N"/>
    <s v="NA"/>
    <x v="6"/>
    <x v="10"/>
  </r>
  <r>
    <n v="336004"/>
    <x v="0"/>
    <s v="Mumbai"/>
    <d v="2008-05-04T00:00:00"/>
    <x v="20"/>
    <x v="8"/>
    <x v="3"/>
    <s v="Delhi Daredevils"/>
    <x v="7"/>
    <x v="0"/>
    <x v="7"/>
    <x v="0"/>
    <x v="13"/>
    <s v="N"/>
    <s v="NA"/>
    <x v="5"/>
    <x v="0"/>
  </r>
  <r>
    <n v="336005"/>
    <x v="0"/>
    <s v="Jaipur"/>
    <d v="2008-05-04T00:00:00"/>
    <x v="21"/>
    <x v="5"/>
    <x v="5"/>
    <s v="Chennai Super Kings"/>
    <x v="1"/>
    <x v="1"/>
    <x v="4"/>
    <x v="1"/>
    <x v="12"/>
    <s v="N"/>
    <s v="NA"/>
    <x v="0"/>
    <x v="9"/>
  </r>
  <r>
    <n v="336006"/>
    <x v="0"/>
    <s v="Bangalore"/>
    <d v="2008-05-05T00:00:00"/>
    <x v="22"/>
    <x v="0"/>
    <x v="0"/>
    <s v="Kings XI Punjab"/>
    <x v="5"/>
    <x v="0"/>
    <x v="5"/>
    <x v="1"/>
    <x v="4"/>
    <s v="N"/>
    <s v="NA"/>
    <x v="3"/>
    <x v="11"/>
  </r>
  <r>
    <n v="336007"/>
    <x v="0"/>
    <s v="Chennai"/>
    <d v="2008-05-06T00:00:00"/>
    <x v="11"/>
    <x v="7"/>
    <x v="7"/>
    <s v="Deccan Chargers"/>
    <x v="4"/>
    <x v="0"/>
    <x v="6"/>
    <x v="1"/>
    <x v="7"/>
    <s v="N"/>
    <s v="NA"/>
    <x v="1"/>
    <x v="5"/>
  </r>
  <r>
    <n v="336008"/>
    <x v="0"/>
    <s v="Mumbai"/>
    <d v="2008-05-07T00:00:00"/>
    <x v="23"/>
    <x v="8"/>
    <x v="3"/>
    <s v="Rajasthan Royals"/>
    <x v="3"/>
    <x v="0"/>
    <x v="7"/>
    <x v="1"/>
    <x v="7"/>
    <s v="N"/>
    <s v="NA"/>
    <x v="6"/>
    <x v="0"/>
  </r>
  <r>
    <n v="336009"/>
    <x v="0"/>
    <s v="Delhi"/>
    <d v="2008-05-08T00:00:00"/>
    <x v="13"/>
    <x v="2"/>
    <x v="2"/>
    <s v="Chennai Super Kings"/>
    <x v="1"/>
    <x v="0"/>
    <x v="1"/>
    <x v="1"/>
    <x v="9"/>
    <s v="N"/>
    <s v="NA"/>
    <x v="2"/>
    <x v="5"/>
  </r>
  <r>
    <n v="336010"/>
    <x v="0"/>
    <s v="Kolkata"/>
    <d v="2008-05-08T00:00:00"/>
    <x v="24"/>
    <x v="4"/>
    <x v="4"/>
    <s v="Royal Challengers Bangalore"/>
    <x v="6"/>
    <x v="1"/>
    <x v="0"/>
    <x v="0"/>
    <x v="3"/>
    <s v="N"/>
    <s v="NA"/>
    <x v="0"/>
    <x v="8"/>
  </r>
  <r>
    <n v="336011"/>
    <x v="0"/>
    <s v="Jaipur"/>
    <d v="2008-05-09T00:00:00"/>
    <x v="8"/>
    <x v="5"/>
    <x v="5"/>
    <s v="Deccan Chargers"/>
    <x v="2"/>
    <x v="0"/>
    <x v="4"/>
    <x v="1"/>
    <x v="12"/>
    <s v="N"/>
    <s v="NA"/>
    <x v="1"/>
    <x v="6"/>
  </r>
  <r>
    <n v="336012"/>
    <x v="0"/>
    <s v="Bangalore"/>
    <d v="2008-05-28T00:00:00"/>
    <x v="25"/>
    <x v="0"/>
    <x v="0"/>
    <s v="Mumbai Indians"/>
    <x v="3"/>
    <x v="0"/>
    <x v="7"/>
    <x v="1"/>
    <x v="2"/>
    <s v="N"/>
    <s v="NA"/>
    <x v="4"/>
    <x v="9"/>
  </r>
  <r>
    <n v="336013"/>
    <x v="0"/>
    <s v="Chennai"/>
    <d v="2008-05-10T00:00:00"/>
    <x v="26"/>
    <x v="7"/>
    <x v="7"/>
    <s v="Kings XI Punjab"/>
    <x v="5"/>
    <x v="0"/>
    <x v="1"/>
    <x v="0"/>
    <x v="14"/>
    <s v="N"/>
    <s v="NA"/>
    <x v="9"/>
    <x v="12"/>
  </r>
  <r>
    <n v="336014"/>
    <x v="0"/>
    <s v="Hyderabad"/>
    <d v="2008-05-11T00:00:00"/>
    <x v="24"/>
    <x v="6"/>
    <x v="6"/>
    <s v="Kolkata Knight Riders"/>
    <x v="6"/>
    <x v="1"/>
    <x v="0"/>
    <x v="0"/>
    <x v="15"/>
    <s v="N"/>
    <s v="NA"/>
    <x v="5"/>
    <x v="6"/>
  </r>
  <r>
    <n v="336015"/>
    <x v="0"/>
    <s v="Jaipur"/>
    <d v="2008-05-11T00:00:00"/>
    <x v="5"/>
    <x v="5"/>
    <x v="5"/>
    <s v="Delhi Daredevils"/>
    <x v="2"/>
    <x v="0"/>
    <x v="4"/>
    <x v="1"/>
    <x v="5"/>
    <s v="N"/>
    <s v="NA"/>
    <x v="3"/>
    <x v="0"/>
  </r>
  <r>
    <n v="336016"/>
    <x v="0"/>
    <s v="Chandigarh"/>
    <d v="2008-05-12T00:00:00"/>
    <x v="16"/>
    <x v="1"/>
    <x v="1"/>
    <s v="Royal Challengers Bangalore"/>
    <x v="0"/>
    <x v="1"/>
    <x v="5"/>
    <x v="1"/>
    <x v="2"/>
    <s v="N"/>
    <s v="NA"/>
    <x v="8"/>
    <x v="10"/>
  </r>
  <r>
    <n v="336017"/>
    <x v="0"/>
    <s v="Kolkata"/>
    <d v="2008-05-13T00:00:00"/>
    <x v="27"/>
    <x v="4"/>
    <x v="4"/>
    <s v="Delhi Daredevils"/>
    <x v="6"/>
    <x v="1"/>
    <x v="0"/>
    <x v="0"/>
    <x v="15"/>
    <s v="N"/>
    <s v="NA"/>
    <x v="0"/>
    <x v="8"/>
  </r>
  <r>
    <n v="336018"/>
    <x v="0"/>
    <s v="Mumbai"/>
    <d v="2008-05-14T00:00:00"/>
    <x v="14"/>
    <x v="3"/>
    <x v="3"/>
    <s v="Chennai Super Kings"/>
    <x v="3"/>
    <x v="0"/>
    <x v="7"/>
    <x v="1"/>
    <x v="2"/>
    <s v="N"/>
    <s v="NA"/>
    <x v="8"/>
    <x v="6"/>
  </r>
  <r>
    <n v="336019"/>
    <x v="0"/>
    <s v="Chandigarh"/>
    <d v="2008-05-28T00:00:00"/>
    <x v="16"/>
    <x v="1"/>
    <x v="1"/>
    <s v="Rajasthan Royals"/>
    <x v="2"/>
    <x v="0"/>
    <x v="5"/>
    <x v="0"/>
    <x v="16"/>
    <s v="N"/>
    <s v="NA"/>
    <x v="3"/>
    <x v="4"/>
  </r>
  <r>
    <n v="336020"/>
    <x v="0"/>
    <s v="Delhi"/>
    <d v="2008-05-15T00:00:00"/>
    <x v="28"/>
    <x v="2"/>
    <x v="2"/>
    <s v="Deccan Chargers"/>
    <x v="4"/>
    <x v="0"/>
    <x v="2"/>
    <x v="0"/>
    <x v="17"/>
    <s v="N"/>
    <s v="NA"/>
    <x v="10"/>
    <x v="2"/>
  </r>
  <r>
    <n v="336021"/>
    <x v="0"/>
    <s v="Mumbai"/>
    <d v="2008-05-16T00:00:00"/>
    <x v="20"/>
    <x v="3"/>
    <x v="3"/>
    <s v="Kolkata Knight Riders"/>
    <x v="3"/>
    <x v="0"/>
    <x v="7"/>
    <x v="1"/>
    <x v="12"/>
    <s v="N"/>
    <s v="NA"/>
    <x v="8"/>
    <x v="3"/>
  </r>
  <r>
    <n v="336022"/>
    <x v="0"/>
    <s v="Delhi"/>
    <d v="2008-05-17T00:00:00"/>
    <x v="29"/>
    <x v="2"/>
    <x v="2"/>
    <s v="Kings XI Punjab"/>
    <x v="7"/>
    <x v="1"/>
    <x v="5"/>
    <x v="0"/>
    <x v="4"/>
    <s v="N"/>
    <s v="D/L"/>
    <x v="9"/>
    <x v="0"/>
  </r>
  <r>
    <n v="336023"/>
    <x v="0"/>
    <s v="Jaipur"/>
    <d v="2008-05-17T00:00:00"/>
    <x v="30"/>
    <x v="5"/>
    <x v="5"/>
    <s v="Royal Challengers Bangalore"/>
    <x v="0"/>
    <x v="0"/>
    <x v="4"/>
    <x v="0"/>
    <x v="18"/>
    <s v="N"/>
    <s v="NA"/>
    <x v="4"/>
    <x v="1"/>
  </r>
  <r>
    <n v="336024"/>
    <x v="0"/>
    <s v="Hyderabad"/>
    <d v="2008-05-18T00:00:00"/>
    <x v="31"/>
    <x v="6"/>
    <x v="6"/>
    <s v="Mumbai Indians"/>
    <x v="4"/>
    <x v="0"/>
    <x v="7"/>
    <x v="0"/>
    <x v="19"/>
    <s v="N"/>
    <s v="NA"/>
    <x v="8"/>
    <x v="3"/>
  </r>
  <r>
    <n v="336025"/>
    <x v="0"/>
    <s v="Kolkata"/>
    <d v="2008-05-18T00:00:00"/>
    <x v="32"/>
    <x v="4"/>
    <x v="4"/>
    <s v="Chennai Super Kings"/>
    <x v="6"/>
    <x v="1"/>
    <x v="1"/>
    <x v="0"/>
    <x v="5"/>
    <s v="N"/>
    <s v="D/L"/>
    <x v="0"/>
    <x v="4"/>
  </r>
  <r>
    <n v="336026"/>
    <x v="0"/>
    <s v="Bangalore"/>
    <d v="2008-05-19T00:00:00"/>
    <x v="33"/>
    <x v="0"/>
    <x v="0"/>
    <s v="Delhi Daredevils"/>
    <x v="7"/>
    <x v="0"/>
    <x v="2"/>
    <x v="1"/>
    <x v="3"/>
    <s v="N"/>
    <s v="NA"/>
    <x v="3"/>
    <x v="2"/>
  </r>
  <r>
    <n v="336027"/>
    <x v="0"/>
    <s v="Kolkata"/>
    <d v="2008-05-20T00:00:00"/>
    <x v="8"/>
    <x v="4"/>
    <x v="4"/>
    <s v="Rajasthan Royals"/>
    <x v="2"/>
    <x v="0"/>
    <x v="4"/>
    <x v="1"/>
    <x v="4"/>
    <s v="N"/>
    <s v="NA"/>
    <x v="10"/>
    <x v="0"/>
  </r>
  <r>
    <n v="336028"/>
    <x v="0"/>
    <s v="Mumbai"/>
    <d v="2008-05-21T00:00:00"/>
    <x v="16"/>
    <x v="3"/>
    <x v="3"/>
    <s v="Kings XI Punjab"/>
    <x v="3"/>
    <x v="0"/>
    <x v="5"/>
    <x v="0"/>
    <x v="20"/>
    <s v="N"/>
    <s v="NA"/>
    <x v="4"/>
    <x v="2"/>
  </r>
  <r>
    <n v="336029"/>
    <x v="0"/>
    <s v="Chennai"/>
    <d v="2008-05-21T00:00:00"/>
    <x v="34"/>
    <x v="7"/>
    <x v="7"/>
    <s v="Royal Challengers Bangalore"/>
    <x v="0"/>
    <x v="1"/>
    <x v="3"/>
    <x v="0"/>
    <x v="21"/>
    <s v="N"/>
    <s v="NA"/>
    <x v="6"/>
    <x v="10"/>
  </r>
  <r>
    <n v="336031"/>
    <x v="0"/>
    <s v="Chandigarh"/>
    <d v="2008-05-23T00:00:00"/>
    <x v="16"/>
    <x v="1"/>
    <x v="1"/>
    <s v="Deccan Chargers"/>
    <x v="5"/>
    <x v="0"/>
    <x v="5"/>
    <x v="1"/>
    <x v="4"/>
    <s v="N"/>
    <s v="NA"/>
    <x v="0"/>
    <x v="13"/>
  </r>
  <r>
    <n v="336032"/>
    <x v="0"/>
    <s v="Delhi"/>
    <d v="2008-05-24T00:00:00"/>
    <x v="35"/>
    <x v="2"/>
    <x v="2"/>
    <s v="Mumbai Indians"/>
    <x v="7"/>
    <x v="0"/>
    <x v="2"/>
    <x v="1"/>
    <x v="3"/>
    <s v="N"/>
    <s v="NA"/>
    <x v="4"/>
    <x v="4"/>
  </r>
  <r>
    <n v="336033"/>
    <x v="0"/>
    <s v="Chennai"/>
    <d v="2008-05-24T00:00:00"/>
    <x v="36"/>
    <x v="7"/>
    <x v="7"/>
    <s v="Rajasthan Royals"/>
    <x v="2"/>
    <x v="1"/>
    <x v="4"/>
    <x v="0"/>
    <x v="8"/>
    <s v="N"/>
    <s v="NA"/>
    <x v="6"/>
    <x v="1"/>
  </r>
  <r>
    <n v="336034"/>
    <x v="0"/>
    <s v="Bangalore"/>
    <d v="2008-05-03T00:00:00"/>
    <x v="37"/>
    <x v="0"/>
    <x v="0"/>
    <s v="Deccan Chargers"/>
    <x v="4"/>
    <x v="0"/>
    <x v="3"/>
    <x v="0"/>
    <x v="5"/>
    <s v="N"/>
    <s v="NA"/>
    <x v="8"/>
    <x v="1"/>
  </r>
  <r>
    <n v="336035"/>
    <x v="0"/>
    <s v="Kolkata"/>
    <d v="2008-05-25T00:00:00"/>
    <x v="38"/>
    <x v="4"/>
    <x v="4"/>
    <s v="Kings XI Punjab"/>
    <x v="5"/>
    <x v="1"/>
    <x v="0"/>
    <x v="1"/>
    <x v="5"/>
    <s v="N"/>
    <s v="NA"/>
    <x v="3"/>
    <x v="10"/>
  </r>
  <r>
    <n v="336036"/>
    <x v="0"/>
    <s v="Jaipur"/>
    <d v="2008-05-26T00:00:00"/>
    <x v="21"/>
    <x v="5"/>
    <x v="5"/>
    <s v="Mumbai Indians"/>
    <x v="2"/>
    <x v="0"/>
    <x v="4"/>
    <x v="1"/>
    <x v="3"/>
    <s v="N"/>
    <s v="NA"/>
    <x v="4"/>
    <x v="4"/>
  </r>
  <r>
    <n v="336037"/>
    <x v="0"/>
    <s v="Hyderabad"/>
    <d v="2008-05-27T00:00:00"/>
    <x v="39"/>
    <x v="6"/>
    <x v="6"/>
    <s v="Chennai Super Kings"/>
    <x v="4"/>
    <x v="1"/>
    <x v="1"/>
    <x v="1"/>
    <x v="7"/>
    <s v="N"/>
    <s v="NA"/>
    <x v="10"/>
    <x v="6"/>
  </r>
  <r>
    <n v="336038"/>
    <x v="0"/>
    <s v="Mumbai"/>
    <d v="2008-05-30T00:00:00"/>
    <x v="5"/>
    <x v="3"/>
    <x v="2"/>
    <s v="Rajasthan Royals"/>
    <x v="7"/>
    <x v="0"/>
    <x v="4"/>
    <x v="0"/>
    <x v="22"/>
    <s v="N"/>
    <s v="NA"/>
    <x v="4"/>
    <x v="0"/>
  </r>
  <r>
    <n v="336039"/>
    <x v="0"/>
    <s v="Mumbai"/>
    <d v="2008-05-31T00:00:00"/>
    <x v="32"/>
    <x v="3"/>
    <x v="7"/>
    <s v="Kings XI Punjab"/>
    <x v="5"/>
    <x v="1"/>
    <x v="1"/>
    <x v="1"/>
    <x v="2"/>
    <s v="N"/>
    <s v="NA"/>
    <x v="0"/>
    <x v="3"/>
  </r>
  <r>
    <n v="336040"/>
    <x v="0"/>
    <s v="Mumbai"/>
    <d v="2008-06-01T00:00:00"/>
    <x v="8"/>
    <x v="8"/>
    <x v="7"/>
    <s v="Rajasthan Royals"/>
    <x v="2"/>
    <x v="0"/>
    <x v="4"/>
    <x v="1"/>
    <x v="5"/>
    <s v="N"/>
    <s v="NA"/>
    <x v="4"/>
    <x v="0"/>
  </r>
  <r>
    <n v="392181"/>
    <x v="1"/>
    <s v="Cape Town"/>
    <d v="2009-04-18T00:00:00"/>
    <x v="40"/>
    <x v="9"/>
    <x v="7"/>
    <s v="Mumbai Indians"/>
    <x v="1"/>
    <x v="0"/>
    <x v="7"/>
    <x v="0"/>
    <x v="23"/>
    <s v="N"/>
    <s v="NA"/>
    <x v="8"/>
    <x v="4"/>
  </r>
  <r>
    <n v="392182"/>
    <x v="1"/>
    <s v="Cape Town"/>
    <d v="2009-04-18T00:00:00"/>
    <x v="41"/>
    <x v="9"/>
    <x v="0"/>
    <s v="Rajasthan Royals"/>
    <x v="0"/>
    <x v="1"/>
    <x v="3"/>
    <x v="0"/>
    <x v="24"/>
    <s v="N"/>
    <s v="NA"/>
    <x v="8"/>
    <x v="5"/>
  </r>
  <r>
    <n v="392183"/>
    <x v="1"/>
    <s v="Cape Town"/>
    <d v="2009-04-19T00:00:00"/>
    <x v="42"/>
    <x v="9"/>
    <x v="2"/>
    <s v="Kings XI Punjab"/>
    <x v="7"/>
    <x v="0"/>
    <x v="2"/>
    <x v="1"/>
    <x v="8"/>
    <s v="N"/>
    <s v="D/L"/>
    <x v="1"/>
    <x v="14"/>
  </r>
  <r>
    <n v="392184"/>
    <x v="1"/>
    <s v="Cape Town"/>
    <d v="2009-04-19T00:00:00"/>
    <x v="43"/>
    <x v="9"/>
    <x v="6"/>
    <s v="Kolkata Knight Riders"/>
    <x v="6"/>
    <x v="1"/>
    <x v="6"/>
    <x v="1"/>
    <x v="12"/>
    <s v="N"/>
    <s v="NA"/>
    <x v="1"/>
    <x v="11"/>
  </r>
  <r>
    <n v="392185"/>
    <x v="1"/>
    <s v="Port Elizabeth"/>
    <d v="2009-04-20T00:00:00"/>
    <x v="44"/>
    <x v="10"/>
    <x v="0"/>
    <s v="Chennai Super Kings"/>
    <x v="1"/>
    <x v="1"/>
    <x v="1"/>
    <x v="0"/>
    <x v="25"/>
    <s v="N"/>
    <s v="NA"/>
    <x v="10"/>
    <x v="15"/>
  </r>
  <r>
    <n v="392186"/>
    <x v="1"/>
    <s v="Durban"/>
    <d v="2009-04-21T00:00:00"/>
    <x v="45"/>
    <x v="11"/>
    <x v="1"/>
    <s v="Kolkata Knight Riders"/>
    <x v="6"/>
    <x v="0"/>
    <x v="0"/>
    <x v="0"/>
    <x v="26"/>
    <s v="N"/>
    <s v="D/L"/>
    <x v="6"/>
    <x v="14"/>
  </r>
  <r>
    <n v="392188"/>
    <x v="1"/>
    <s v="Cape Town"/>
    <d v="2009-04-22T00:00:00"/>
    <x v="11"/>
    <x v="9"/>
    <x v="0"/>
    <s v="Deccan Chargers"/>
    <x v="4"/>
    <x v="1"/>
    <x v="6"/>
    <x v="0"/>
    <x v="27"/>
    <s v="N"/>
    <s v="NA"/>
    <x v="11"/>
    <x v="6"/>
  </r>
  <r>
    <n v="392189"/>
    <x v="1"/>
    <s v="Durban"/>
    <d v="2009-04-23T00:00:00"/>
    <x v="46"/>
    <x v="11"/>
    <x v="7"/>
    <s v="Delhi Daredevils"/>
    <x v="7"/>
    <x v="1"/>
    <x v="2"/>
    <x v="0"/>
    <x v="2"/>
    <s v="N"/>
    <s v="NA"/>
    <x v="8"/>
    <x v="15"/>
  </r>
  <r>
    <n v="392190"/>
    <x v="1"/>
    <s v="Cape Town"/>
    <d v="2009-04-23T00:00:00"/>
    <x v="8"/>
    <x v="9"/>
    <x v="4"/>
    <s v="Rajasthan Royals"/>
    <x v="6"/>
    <x v="0"/>
    <x v="4"/>
    <x v="2"/>
    <x v="28"/>
    <s v="Y"/>
    <s v="NA"/>
    <x v="1"/>
    <x v="16"/>
  </r>
  <r>
    <n v="392191"/>
    <x v="1"/>
    <s v="Durban"/>
    <d v="2009-04-24T00:00:00"/>
    <x v="47"/>
    <x v="11"/>
    <x v="0"/>
    <s v="Kings XI Punjab"/>
    <x v="0"/>
    <x v="1"/>
    <x v="5"/>
    <x v="1"/>
    <x v="7"/>
    <s v="N"/>
    <s v="NA"/>
    <x v="8"/>
    <x v="17"/>
  </r>
  <r>
    <n v="392192"/>
    <x v="1"/>
    <s v="Durban"/>
    <d v="2009-04-25T00:00:00"/>
    <x v="48"/>
    <x v="11"/>
    <x v="6"/>
    <s v="Mumbai Indians"/>
    <x v="4"/>
    <x v="1"/>
    <x v="6"/>
    <x v="0"/>
    <x v="17"/>
    <s v="N"/>
    <s v="NA"/>
    <x v="12"/>
    <x v="15"/>
  </r>
  <r>
    <n v="392194"/>
    <x v="1"/>
    <s v="Port Elizabeth"/>
    <d v="2009-04-26T00:00:00"/>
    <x v="49"/>
    <x v="10"/>
    <x v="0"/>
    <s v="Delhi Daredevils"/>
    <x v="0"/>
    <x v="1"/>
    <x v="2"/>
    <x v="1"/>
    <x v="4"/>
    <s v="N"/>
    <s v="NA"/>
    <x v="13"/>
    <x v="12"/>
  </r>
  <r>
    <n v="392195"/>
    <x v="1"/>
    <s v="Cape Town"/>
    <d v="2009-04-26T00:00:00"/>
    <x v="9"/>
    <x v="9"/>
    <x v="1"/>
    <s v="Rajasthan Royals"/>
    <x v="5"/>
    <x v="1"/>
    <x v="5"/>
    <x v="0"/>
    <x v="29"/>
    <s v="N"/>
    <s v="NA"/>
    <x v="11"/>
    <x v="4"/>
  </r>
  <r>
    <n v="392196"/>
    <x v="1"/>
    <s v="Durban"/>
    <d v="2009-04-27T00:00:00"/>
    <x v="50"/>
    <x v="11"/>
    <x v="7"/>
    <s v="Deccan Chargers"/>
    <x v="4"/>
    <x v="0"/>
    <x v="6"/>
    <x v="1"/>
    <x v="4"/>
    <s v="N"/>
    <s v="NA"/>
    <x v="5"/>
    <x v="17"/>
  </r>
  <r>
    <n v="392197"/>
    <x v="1"/>
    <s v="Port Elizabeth"/>
    <d v="2009-04-27T00:00:00"/>
    <x v="40"/>
    <x v="10"/>
    <x v="4"/>
    <s v="Mumbai Indians"/>
    <x v="3"/>
    <x v="1"/>
    <x v="7"/>
    <x v="0"/>
    <x v="25"/>
    <s v="N"/>
    <s v="NA"/>
    <x v="10"/>
    <x v="5"/>
  </r>
  <r>
    <n v="392198"/>
    <x v="1"/>
    <s v="Centurion"/>
    <d v="2009-04-28T00:00:00"/>
    <x v="8"/>
    <x v="12"/>
    <x v="2"/>
    <s v="Rajasthan Royals"/>
    <x v="7"/>
    <x v="1"/>
    <x v="4"/>
    <x v="1"/>
    <x v="3"/>
    <s v="N"/>
    <s v="NA"/>
    <x v="14"/>
    <x v="0"/>
  </r>
  <r>
    <n v="392199"/>
    <x v="1"/>
    <s v="Durban"/>
    <d v="2009-04-29T00:00:00"/>
    <x v="3"/>
    <x v="11"/>
    <x v="0"/>
    <s v="Kolkata Knight Riders"/>
    <x v="6"/>
    <x v="1"/>
    <x v="3"/>
    <x v="1"/>
    <x v="3"/>
    <s v="N"/>
    <s v="NA"/>
    <x v="1"/>
    <x v="17"/>
  </r>
  <r>
    <n v="392200"/>
    <x v="1"/>
    <s v="Durban"/>
    <d v="2009-04-29T00:00:00"/>
    <x v="9"/>
    <x v="11"/>
    <x v="1"/>
    <s v="Mumbai Indians"/>
    <x v="5"/>
    <x v="1"/>
    <x v="5"/>
    <x v="0"/>
    <x v="5"/>
    <s v="N"/>
    <s v="NA"/>
    <x v="1"/>
    <x v="1"/>
  </r>
  <r>
    <n v="392201"/>
    <x v="1"/>
    <s v="Centurion"/>
    <d v="2009-04-30T00:00:00"/>
    <x v="51"/>
    <x v="12"/>
    <x v="6"/>
    <s v="Delhi Daredevils"/>
    <x v="7"/>
    <x v="0"/>
    <x v="2"/>
    <x v="1"/>
    <x v="4"/>
    <s v="N"/>
    <s v="NA"/>
    <x v="14"/>
    <x v="6"/>
  </r>
  <r>
    <n v="392202"/>
    <x v="1"/>
    <s v="Centurion"/>
    <d v="2009-04-30T00:00:00"/>
    <x v="39"/>
    <x v="12"/>
    <x v="7"/>
    <s v="Rajasthan Royals"/>
    <x v="2"/>
    <x v="0"/>
    <x v="1"/>
    <x v="0"/>
    <x v="30"/>
    <s v="N"/>
    <s v="NA"/>
    <x v="14"/>
    <x v="0"/>
  </r>
  <r>
    <n v="392203"/>
    <x v="1"/>
    <s v="East London"/>
    <d v="2009-05-01T00:00:00"/>
    <x v="52"/>
    <x v="13"/>
    <x v="4"/>
    <s v="Mumbai Indians"/>
    <x v="3"/>
    <x v="1"/>
    <x v="7"/>
    <x v="0"/>
    <x v="2"/>
    <s v="N"/>
    <s v="NA"/>
    <x v="11"/>
    <x v="18"/>
  </r>
  <r>
    <n v="392204"/>
    <x v="1"/>
    <s v="Durban"/>
    <d v="2009-05-01T00:00:00"/>
    <x v="53"/>
    <x v="11"/>
    <x v="0"/>
    <s v="Kings XI Punjab"/>
    <x v="0"/>
    <x v="1"/>
    <x v="3"/>
    <x v="0"/>
    <x v="12"/>
    <s v="N"/>
    <s v="NA"/>
    <x v="12"/>
    <x v="19"/>
  </r>
  <r>
    <n v="392205"/>
    <x v="1"/>
    <s v="Port Elizabeth"/>
    <d v="2009-05-02T00:00:00"/>
    <x v="8"/>
    <x v="10"/>
    <x v="6"/>
    <s v="Rajasthan Royals"/>
    <x v="4"/>
    <x v="1"/>
    <x v="4"/>
    <x v="1"/>
    <x v="5"/>
    <s v="N"/>
    <s v="NA"/>
    <x v="13"/>
    <x v="12"/>
  </r>
  <r>
    <n v="392206"/>
    <x v="1"/>
    <s v="Johannesburg"/>
    <d v="2009-05-02T00:00:00"/>
    <x v="54"/>
    <x v="14"/>
    <x v="7"/>
    <s v="Delhi Daredevils"/>
    <x v="7"/>
    <x v="0"/>
    <x v="1"/>
    <x v="0"/>
    <x v="14"/>
    <s v="N"/>
    <s v="NA"/>
    <x v="6"/>
    <x v="0"/>
  </r>
  <r>
    <n v="392207"/>
    <x v="1"/>
    <s v="Port Elizabeth"/>
    <d v="2009-05-03T00:00:00"/>
    <x v="29"/>
    <x v="10"/>
    <x v="1"/>
    <s v="Kolkata Knight Riders"/>
    <x v="6"/>
    <x v="1"/>
    <x v="5"/>
    <x v="1"/>
    <x v="4"/>
    <s v="N"/>
    <s v="NA"/>
    <x v="13"/>
    <x v="7"/>
  </r>
  <r>
    <n v="392208"/>
    <x v="1"/>
    <s v="Johannesburg"/>
    <d v="2009-05-03T00:00:00"/>
    <x v="55"/>
    <x v="14"/>
    <x v="0"/>
    <s v="Mumbai Indians"/>
    <x v="3"/>
    <x v="1"/>
    <x v="3"/>
    <x v="1"/>
    <x v="2"/>
    <s v="N"/>
    <s v="NA"/>
    <x v="7"/>
    <x v="17"/>
  </r>
  <r>
    <n v="392209"/>
    <x v="1"/>
    <s v="East London"/>
    <d v="2009-05-04T00:00:00"/>
    <x v="13"/>
    <x v="13"/>
    <x v="7"/>
    <s v="Deccan Chargers"/>
    <x v="1"/>
    <x v="1"/>
    <x v="1"/>
    <x v="0"/>
    <x v="31"/>
    <s v="N"/>
    <s v="NA"/>
    <x v="8"/>
    <x v="16"/>
  </r>
  <r>
    <n v="392210"/>
    <x v="1"/>
    <s v="Durban"/>
    <d v="2009-05-05T00:00:00"/>
    <x v="30"/>
    <x v="11"/>
    <x v="1"/>
    <s v="Rajasthan Royals"/>
    <x v="5"/>
    <x v="0"/>
    <x v="4"/>
    <x v="0"/>
    <x v="31"/>
    <s v="N"/>
    <s v="NA"/>
    <x v="15"/>
    <x v="8"/>
  </r>
  <r>
    <n v="392211"/>
    <x v="1"/>
    <s v="Durban"/>
    <d v="2009-05-05T00:00:00"/>
    <x v="56"/>
    <x v="11"/>
    <x v="2"/>
    <s v="Kolkata Knight Riders"/>
    <x v="6"/>
    <x v="1"/>
    <x v="2"/>
    <x v="1"/>
    <x v="2"/>
    <s v="N"/>
    <s v="NA"/>
    <x v="14"/>
    <x v="8"/>
  </r>
  <r>
    <n v="392212"/>
    <x v="1"/>
    <s v="Centurion"/>
    <d v="2009-05-06T00:00:00"/>
    <x v="57"/>
    <x v="12"/>
    <x v="6"/>
    <s v="Mumbai Indians"/>
    <x v="4"/>
    <x v="1"/>
    <x v="6"/>
    <x v="0"/>
    <x v="23"/>
    <s v="N"/>
    <s v="NA"/>
    <x v="1"/>
    <x v="20"/>
  </r>
  <r>
    <n v="392213"/>
    <x v="1"/>
    <s v="Centurion"/>
    <d v="2009-05-07T00:00:00"/>
    <x v="58"/>
    <x v="12"/>
    <x v="0"/>
    <s v="Rajasthan Royals"/>
    <x v="2"/>
    <x v="0"/>
    <x v="4"/>
    <x v="1"/>
    <x v="7"/>
    <s v="N"/>
    <s v="NA"/>
    <x v="16"/>
    <x v="3"/>
  </r>
  <r>
    <n v="392214"/>
    <x v="1"/>
    <s v="Centurion"/>
    <d v="2009-05-07T00:00:00"/>
    <x v="7"/>
    <x v="12"/>
    <x v="7"/>
    <s v="Kings XI Punjab"/>
    <x v="1"/>
    <x v="1"/>
    <x v="1"/>
    <x v="0"/>
    <x v="17"/>
    <s v="N"/>
    <s v="D/L"/>
    <x v="6"/>
    <x v="17"/>
  </r>
  <r>
    <n v="392215"/>
    <x v="1"/>
    <s v="East London"/>
    <d v="2009-05-08T00:00:00"/>
    <x v="23"/>
    <x v="13"/>
    <x v="2"/>
    <s v="Mumbai Indians"/>
    <x v="3"/>
    <x v="1"/>
    <x v="2"/>
    <x v="1"/>
    <x v="7"/>
    <s v="N"/>
    <s v="NA"/>
    <x v="11"/>
    <x v="18"/>
  </r>
  <r>
    <n v="392216"/>
    <x v="1"/>
    <s v="Kimberley"/>
    <d v="2009-05-09T00:00:00"/>
    <x v="29"/>
    <x v="15"/>
    <x v="6"/>
    <s v="Kings XI Punjab"/>
    <x v="5"/>
    <x v="0"/>
    <x v="5"/>
    <x v="1"/>
    <x v="5"/>
    <s v="N"/>
    <s v="NA"/>
    <x v="14"/>
    <x v="6"/>
  </r>
  <r>
    <n v="392217"/>
    <x v="1"/>
    <s v="Kimberley"/>
    <d v="2009-05-09T00:00:00"/>
    <x v="59"/>
    <x v="15"/>
    <x v="7"/>
    <s v="Rajasthan Royals"/>
    <x v="2"/>
    <x v="1"/>
    <x v="1"/>
    <x v="1"/>
    <x v="7"/>
    <s v="N"/>
    <s v="NA"/>
    <x v="14"/>
    <x v="20"/>
  </r>
  <r>
    <n v="392218"/>
    <x v="1"/>
    <s v="Port Elizabeth"/>
    <d v="2009-05-10T00:00:00"/>
    <x v="52"/>
    <x v="10"/>
    <x v="0"/>
    <s v="Mumbai Indians"/>
    <x v="3"/>
    <x v="1"/>
    <x v="7"/>
    <x v="0"/>
    <x v="32"/>
    <s v="N"/>
    <s v="NA"/>
    <x v="8"/>
    <x v="12"/>
  </r>
  <r>
    <n v="392219"/>
    <x v="1"/>
    <s v="Johannesburg"/>
    <d v="2009-05-10T00:00:00"/>
    <x v="28"/>
    <x v="14"/>
    <x v="2"/>
    <s v="Kolkata Knight Riders"/>
    <x v="7"/>
    <x v="0"/>
    <x v="2"/>
    <x v="1"/>
    <x v="7"/>
    <s v="N"/>
    <s v="NA"/>
    <x v="17"/>
    <x v="5"/>
  </r>
  <r>
    <n v="392220"/>
    <x v="1"/>
    <s v="Kimberley"/>
    <d v="2009-05-11T00:00:00"/>
    <x v="60"/>
    <x v="15"/>
    <x v="6"/>
    <s v="Rajasthan Royals"/>
    <x v="4"/>
    <x v="1"/>
    <x v="6"/>
    <x v="0"/>
    <x v="33"/>
    <s v="N"/>
    <s v="NA"/>
    <x v="14"/>
    <x v="20"/>
  </r>
  <r>
    <n v="392221"/>
    <x v="1"/>
    <s v="Centurion"/>
    <d v="2009-05-12T00:00:00"/>
    <x v="61"/>
    <x v="12"/>
    <x v="0"/>
    <s v="Kolkata Knight Riders"/>
    <x v="0"/>
    <x v="0"/>
    <x v="3"/>
    <x v="1"/>
    <x v="4"/>
    <s v="N"/>
    <s v="NA"/>
    <x v="11"/>
    <x v="21"/>
  </r>
  <r>
    <n v="392222"/>
    <x v="1"/>
    <s v="Centurion"/>
    <d v="2009-05-12T00:00:00"/>
    <x v="62"/>
    <x v="12"/>
    <x v="1"/>
    <s v="Mumbai Indians"/>
    <x v="5"/>
    <x v="1"/>
    <x v="7"/>
    <x v="1"/>
    <x v="12"/>
    <s v="N"/>
    <s v="NA"/>
    <x v="15"/>
    <x v="0"/>
  </r>
  <r>
    <n v="392223"/>
    <x v="1"/>
    <s v="Durban"/>
    <d v="2009-05-13T00:00:00"/>
    <x v="63"/>
    <x v="11"/>
    <x v="6"/>
    <s v="Delhi Daredevils"/>
    <x v="4"/>
    <x v="0"/>
    <x v="2"/>
    <x v="0"/>
    <x v="17"/>
    <s v="N"/>
    <s v="NA"/>
    <x v="6"/>
    <x v="1"/>
  </r>
  <r>
    <n v="392224"/>
    <x v="1"/>
    <s v="Durban"/>
    <d v="2009-05-14T00:00:00"/>
    <x v="61"/>
    <x v="11"/>
    <x v="0"/>
    <s v="Chennai Super Kings"/>
    <x v="1"/>
    <x v="1"/>
    <x v="3"/>
    <x v="1"/>
    <x v="34"/>
    <s v="N"/>
    <s v="NA"/>
    <x v="8"/>
    <x v="3"/>
  </r>
  <r>
    <n v="392225"/>
    <x v="1"/>
    <s v="Durban"/>
    <d v="2009-05-14T00:00:00"/>
    <x v="64"/>
    <x v="11"/>
    <x v="3"/>
    <s v="Rajasthan Royals"/>
    <x v="2"/>
    <x v="1"/>
    <x v="4"/>
    <x v="0"/>
    <x v="34"/>
    <s v="N"/>
    <s v="NA"/>
    <x v="8"/>
    <x v="3"/>
  </r>
  <r>
    <n v="392226"/>
    <x v="1"/>
    <s v="Bloemfontein"/>
    <d v="2009-05-15T00:00:00"/>
    <x v="65"/>
    <x v="16"/>
    <x v="2"/>
    <s v="Kings XI Punjab"/>
    <x v="5"/>
    <x v="0"/>
    <x v="5"/>
    <x v="1"/>
    <x v="4"/>
    <s v="N"/>
    <s v="NA"/>
    <x v="12"/>
    <x v="8"/>
  </r>
  <r>
    <n v="392227"/>
    <x v="1"/>
    <s v="Port Elizabeth"/>
    <d v="2009-05-16T00:00:00"/>
    <x v="7"/>
    <x v="10"/>
    <x v="7"/>
    <s v="Mumbai Indians"/>
    <x v="3"/>
    <x v="1"/>
    <x v="1"/>
    <x v="1"/>
    <x v="7"/>
    <s v="N"/>
    <s v="NA"/>
    <x v="18"/>
    <x v="15"/>
  </r>
  <r>
    <n v="392228"/>
    <x v="1"/>
    <s v="Johannesburg"/>
    <d v="2009-05-16T00:00:00"/>
    <x v="57"/>
    <x v="14"/>
    <x v="6"/>
    <s v="Kolkata Knight Riders"/>
    <x v="4"/>
    <x v="0"/>
    <x v="6"/>
    <x v="1"/>
    <x v="4"/>
    <s v="N"/>
    <s v="NA"/>
    <x v="7"/>
    <x v="19"/>
  </r>
  <r>
    <n v="392229"/>
    <x v="1"/>
    <s v="Johannesburg"/>
    <d v="2009-05-17T00:00:00"/>
    <x v="53"/>
    <x v="14"/>
    <x v="6"/>
    <s v="Kings XI Punjab"/>
    <x v="4"/>
    <x v="0"/>
    <x v="5"/>
    <x v="0"/>
    <x v="20"/>
    <s v="N"/>
    <s v="NA"/>
    <x v="19"/>
    <x v="5"/>
  </r>
  <r>
    <n v="392230"/>
    <x v="1"/>
    <s v="Bloemfontein"/>
    <d v="2009-05-17T00:00:00"/>
    <x v="46"/>
    <x v="16"/>
    <x v="2"/>
    <s v="Rajasthan Royals"/>
    <x v="7"/>
    <x v="1"/>
    <x v="2"/>
    <x v="0"/>
    <x v="21"/>
    <s v="N"/>
    <s v="NA"/>
    <x v="15"/>
    <x v="8"/>
  </r>
  <r>
    <n v="392231"/>
    <x v="1"/>
    <s v="Centurion"/>
    <d v="2009-05-18T00:00:00"/>
    <x v="66"/>
    <x v="12"/>
    <x v="7"/>
    <s v="Kolkata Knight Riders"/>
    <x v="1"/>
    <x v="1"/>
    <x v="0"/>
    <x v="1"/>
    <x v="7"/>
    <s v="N"/>
    <s v="NA"/>
    <x v="20"/>
    <x v="5"/>
  </r>
  <r>
    <n v="392232"/>
    <x v="1"/>
    <s v="Johannesburg"/>
    <d v="2009-05-19T00:00:00"/>
    <x v="55"/>
    <x v="14"/>
    <x v="0"/>
    <s v="Delhi Daredevils"/>
    <x v="7"/>
    <x v="1"/>
    <x v="3"/>
    <x v="1"/>
    <x v="7"/>
    <s v="N"/>
    <s v="NA"/>
    <x v="5"/>
    <x v="5"/>
  </r>
  <r>
    <n v="392233"/>
    <x v="1"/>
    <s v="Durban"/>
    <d v="2009-05-20T00:00:00"/>
    <x v="67"/>
    <x v="11"/>
    <x v="4"/>
    <s v="Rajasthan Royals"/>
    <x v="6"/>
    <x v="0"/>
    <x v="0"/>
    <x v="1"/>
    <x v="9"/>
    <s v="N"/>
    <s v="NA"/>
    <x v="10"/>
    <x v="15"/>
  </r>
  <r>
    <n v="392234"/>
    <x v="1"/>
    <s v="Durban"/>
    <d v="2009-05-20T00:00:00"/>
    <x v="44"/>
    <x v="11"/>
    <x v="7"/>
    <s v="Kings XI Punjab"/>
    <x v="1"/>
    <x v="1"/>
    <x v="1"/>
    <x v="0"/>
    <x v="27"/>
    <s v="N"/>
    <s v="NA"/>
    <x v="10"/>
    <x v="15"/>
  </r>
  <r>
    <n v="392235"/>
    <x v="1"/>
    <s v="Centurion"/>
    <d v="2009-05-21T00:00:00"/>
    <x v="6"/>
    <x v="12"/>
    <x v="2"/>
    <s v="Mumbai Indians"/>
    <x v="7"/>
    <x v="0"/>
    <x v="2"/>
    <x v="1"/>
    <x v="9"/>
    <s v="N"/>
    <s v="NA"/>
    <x v="5"/>
    <x v="19"/>
  </r>
  <r>
    <n v="392236"/>
    <x v="1"/>
    <s v="Centurion"/>
    <d v="2009-05-21T00:00:00"/>
    <x v="68"/>
    <x v="12"/>
    <x v="0"/>
    <s v="Deccan Chargers"/>
    <x v="0"/>
    <x v="1"/>
    <x v="3"/>
    <x v="0"/>
    <x v="17"/>
    <s v="N"/>
    <s v="NA"/>
    <x v="5"/>
    <x v="19"/>
  </r>
  <r>
    <n v="392237"/>
    <x v="1"/>
    <s v="Centurion"/>
    <d v="2009-05-22T00:00:00"/>
    <x v="11"/>
    <x v="12"/>
    <x v="2"/>
    <s v="Deccan Chargers"/>
    <x v="4"/>
    <x v="0"/>
    <x v="6"/>
    <x v="1"/>
    <x v="4"/>
    <s v="N"/>
    <s v="NA"/>
    <x v="8"/>
    <x v="3"/>
  </r>
  <r>
    <n v="392238"/>
    <x v="1"/>
    <s v="Johannesburg"/>
    <d v="2009-05-23T00:00:00"/>
    <x v="68"/>
    <x v="14"/>
    <x v="0"/>
    <s v="Chennai Super Kings"/>
    <x v="0"/>
    <x v="0"/>
    <x v="3"/>
    <x v="1"/>
    <x v="4"/>
    <s v="N"/>
    <s v="NA"/>
    <x v="7"/>
    <x v="15"/>
  </r>
  <r>
    <n v="392239"/>
    <x v="1"/>
    <s v="Johannesburg"/>
    <d v="2009-05-24T00:00:00"/>
    <x v="34"/>
    <x v="14"/>
    <x v="0"/>
    <s v="Deccan Chargers"/>
    <x v="0"/>
    <x v="0"/>
    <x v="6"/>
    <x v="0"/>
    <x v="4"/>
    <s v="N"/>
    <s v="NA"/>
    <x v="7"/>
    <x v="15"/>
  </r>
  <r>
    <n v="419106"/>
    <x v="2"/>
    <s v="Mumbai"/>
    <d v="2010-03-12T00:00:00"/>
    <x v="69"/>
    <x v="8"/>
    <x v="6"/>
    <s v="Kolkata Knight Riders"/>
    <x v="4"/>
    <x v="0"/>
    <x v="0"/>
    <x v="0"/>
    <x v="26"/>
    <s v="N"/>
    <s v="NA"/>
    <x v="7"/>
    <x v="5"/>
  </r>
  <r>
    <n v="419107"/>
    <x v="2"/>
    <s v="Mumbai"/>
    <d v="2010-03-13T00:00:00"/>
    <x v="8"/>
    <x v="17"/>
    <x v="3"/>
    <s v="Rajasthan Royals"/>
    <x v="3"/>
    <x v="1"/>
    <x v="7"/>
    <x v="0"/>
    <x v="9"/>
    <s v="N"/>
    <s v="NA"/>
    <x v="7"/>
    <x v="5"/>
  </r>
  <r>
    <n v="419108"/>
    <x v="2"/>
    <s v="Chandigarh"/>
    <d v="2010-03-13T00:00:00"/>
    <x v="56"/>
    <x v="1"/>
    <x v="1"/>
    <s v="Delhi Daredevils"/>
    <x v="7"/>
    <x v="0"/>
    <x v="2"/>
    <x v="1"/>
    <x v="3"/>
    <s v="N"/>
    <s v="NA"/>
    <x v="8"/>
    <x v="19"/>
  </r>
  <r>
    <n v="419109"/>
    <x v="2"/>
    <s v="Kolkata"/>
    <d v="2010-03-14T00:00:00"/>
    <x v="70"/>
    <x v="4"/>
    <x v="4"/>
    <s v="Royal Challengers Bangalore"/>
    <x v="6"/>
    <x v="0"/>
    <x v="0"/>
    <x v="1"/>
    <x v="7"/>
    <s v="N"/>
    <s v="NA"/>
    <x v="12"/>
    <x v="6"/>
  </r>
  <r>
    <n v="419110"/>
    <x v="2"/>
    <s v="Chennai"/>
    <d v="2010-03-14T00:00:00"/>
    <x v="71"/>
    <x v="7"/>
    <x v="7"/>
    <s v="Deccan Chargers"/>
    <x v="4"/>
    <x v="1"/>
    <x v="6"/>
    <x v="0"/>
    <x v="35"/>
    <s v="N"/>
    <s v="NA"/>
    <x v="16"/>
    <x v="3"/>
  </r>
  <r>
    <n v="419111"/>
    <x v="2"/>
    <s v="Ahmedabad"/>
    <d v="2010-03-15T00:00:00"/>
    <x v="6"/>
    <x v="18"/>
    <x v="5"/>
    <s v="Delhi Daredevils"/>
    <x v="7"/>
    <x v="0"/>
    <x v="2"/>
    <x v="1"/>
    <x v="4"/>
    <s v="N"/>
    <s v="NA"/>
    <x v="10"/>
    <x v="0"/>
  </r>
  <r>
    <n v="419112"/>
    <x v="2"/>
    <s v="Bangalore"/>
    <d v="2010-03-16T00:00:00"/>
    <x v="55"/>
    <x v="0"/>
    <x v="0"/>
    <s v="Kings XI Punjab"/>
    <x v="5"/>
    <x v="1"/>
    <x v="3"/>
    <x v="1"/>
    <x v="12"/>
    <s v="N"/>
    <s v="NA"/>
    <x v="21"/>
    <x v="3"/>
  </r>
  <r>
    <n v="419113"/>
    <x v="2"/>
    <s v="Kolkata"/>
    <d v="2010-03-16T00:00:00"/>
    <x v="13"/>
    <x v="4"/>
    <x v="4"/>
    <s v="Chennai Super Kings"/>
    <x v="1"/>
    <x v="1"/>
    <x v="1"/>
    <x v="0"/>
    <x v="36"/>
    <s v="N"/>
    <s v="NA"/>
    <x v="12"/>
    <x v="6"/>
  </r>
  <r>
    <n v="419114"/>
    <x v="2"/>
    <s v="Delhi"/>
    <d v="2010-03-17T00:00:00"/>
    <x v="40"/>
    <x v="2"/>
    <x v="2"/>
    <s v="Mumbai Indians"/>
    <x v="7"/>
    <x v="0"/>
    <x v="7"/>
    <x v="0"/>
    <x v="37"/>
    <s v="N"/>
    <s v="NA"/>
    <x v="8"/>
    <x v="18"/>
  </r>
  <r>
    <n v="419115"/>
    <x v="2"/>
    <s v="Bangalore"/>
    <d v="2010-03-18T00:00:00"/>
    <x v="55"/>
    <x v="0"/>
    <x v="0"/>
    <s v="Rajasthan Royals"/>
    <x v="0"/>
    <x v="0"/>
    <x v="3"/>
    <x v="1"/>
    <x v="8"/>
    <s v="N"/>
    <s v="NA"/>
    <x v="16"/>
    <x v="3"/>
  </r>
  <r>
    <n v="419116"/>
    <x v="2"/>
    <s v="Delhi"/>
    <d v="2010-03-19T00:00:00"/>
    <x v="7"/>
    <x v="2"/>
    <x v="2"/>
    <s v="Chennai Super Kings"/>
    <x v="7"/>
    <x v="1"/>
    <x v="1"/>
    <x v="1"/>
    <x v="3"/>
    <s v="N"/>
    <s v="NA"/>
    <x v="8"/>
    <x v="18"/>
  </r>
  <r>
    <n v="419117"/>
    <x v="2"/>
    <s v="Cuttack"/>
    <d v="2010-03-19T00:00:00"/>
    <x v="72"/>
    <x v="19"/>
    <x v="6"/>
    <s v="Kings XI Punjab"/>
    <x v="5"/>
    <x v="0"/>
    <x v="6"/>
    <x v="0"/>
    <x v="4"/>
    <s v="N"/>
    <s v="NA"/>
    <x v="4"/>
    <x v="16"/>
  </r>
  <r>
    <n v="419118"/>
    <x v="2"/>
    <s v="Ahmedabad"/>
    <d v="2010-03-20T00:00:00"/>
    <x v="73"/>
    <x v="18"/>
    <x v="5"/>
    <s v="Kolkata Knight Riders"/>
    <x v="2"/>
    <x v="1"/>
    <x v="4"/>
    <x v="0"/>
    <x v="38"/>
    <s v="N"/>
    <s v="NA"/>
    <x v="7"/>
    <x v="5"/>
  </r>
  <r>
    <n v="419119"/>
    <x v="2"/>
    <s v="Mumbai"/>
    <d v="2010-03-20T00:00:00"/>
    <x v="55"/>
    <x v="17"/>
    <x v="3"/>
    <s v="Royal Challengers Bangalore"/>
    <x v="3"/>
    <x v="1"/>
    <x v="3"/>
    <x v="1"/>
    <x v="7"/>
    <s v="N"/>
    <s v="NA"/>
    <x v="12"/>
    <x v="21"/>
  </r>
  <r>
    <n v="419120"/>
    <x v="2"/>
    <s v="Cuttack"/>
    <d v="2010-03-21T00:00:00"/>
    <x v="72"/>
    <x v="19"/>
    <x v="6"/>
    <s v="Delhi Daredevils"/>
    <x v="4"/>
    <x v="1"/>
    <x v="6"/>
    <x v="0"/>
    <x v="8"/>
    <s v="N"/>
    <s v="NA"/>
    <x v="4"/>
    <x v="16"/>
  </r>
  <r>
    <n v="419121"/>
    <x v="2"/>
    <s v="Chennai"/>
    <d v="2010-03-21T00:00:00"/>
    <x v="74"/>
    <x v="7"/>
    <x v="7"/>
    <s v="Kings XI Punjab"/>
    <x v="1"/>
    <x v="0"/>
    <x v="5"/>
    <x v="2"/>
    <x v="28"/>
    <s v="Y"/>
    <s v="NA"/>
    <x v="16"/>
    <x v="3"/>
  </r>
  <r>
    <n v="419122"/>
    <x v="2"/>
    <s v="Mumbai"/>
    <d v="2010-03-22T00:00:00"/>
    <x v="40"/>
    <x v="17"/>
    <x v="3"/>
    <s v="Kolkata Knight Riders"/>
    <x v="6"/>
    <x v="1"/>
    <x v="7"/>
    <x v="1"/>
    <x v="7"/>
    <s v="N"/>
    <s v="NA"/>
    <x v="15"/>
    <x v="15"/>
  </r>
  <r>
    <n v="419123"/>
    <x v="2"/>
    <s v="Bangalore"/>
    <d v="2010-03-23T00:00:00"/>
    <x v="75"/>
    <x v="0"/>
    <x v="0"/>
    <s v="Chennai Super Kings"/>
    <x v="1"/>
    <x v="0"/>
    <x v="3"/>
    <x v="0"/>
    <x v="39"/>
    <s v="N"/>
    <s v="NA"/>
    <x v="7"/>
    <x v="5"/>
  </r>
  <r>
    <n v="419124"/>
    <x v="2"/>
    <s v="Chandigarh"/>
    <d v="2010-03-24T00:00:00"/>
    <x v="76"/>
    <x v="1"/>
    <x v="1"/>
    <s v="Rajasthan Royals"/>
    <x v="5"/>
    <x v="0"/>
    <x v="4"/>
    <x v="0"/>
    <x v="35"/>
    <s v="N"/>
    <s v="NA"/>
    <x v="8"/>
    <x v="18"/>
  </r>
  <r>
    <n v="419125"/>
    <x v="2"/>
    <s v="Mumbai"/>
    <d v="2010-03-25T00:00:00"/>
    <x v="40"/>
    <x v="17"/>
    <x v="3"/>
    <s v="Chennai Super Kings"/>
    <x v="3"/>
    <x v="0"/>
    <x v="7"/>
    <x v="1"/>
    <x v="3"/>
    <s v="N"/>
    <s v="NA"/>
    <x v="4"/>
    <x v="6"/>
  </r>
  <r>
    <n v="419126"/>
    <x v="2"/>
    <s v="Ahmedabad"/>
    <d v="2010-03-26T00:00:00"/>
    <x v="8"/>
    <x v="18"/>
    <x v="5"/>
    <s v="Deccan Chargers"/>
    <x v="4"/>
    <x v="1"/>
    <x v="4"/>
    <x v="1"/>
    <x v="12"/>
    <s v="N"/>
    <s v="NA"/>
    <x v="12"/>
    <x v="15"/>
  </r>
  <r>
    <n v="419127"/>
    <x v="2"/>
    <s v="Chandigarh"/>
    <d v="2010-03-27T00:00:00"/>
    <x v="70"/>
    <x v="1"/>
    <x v="1"/>
    <s v="Kolkata Knight Riders"/>
    <x v="6"/>
    <x v="1"/>
    <x v="0"/>
    <x v="0"/>
    <x v="40"/>
    <s v="N"/>
    <s v="NA"/>
    <x v="8"/>
    <x v="19"/>
  </r>
  <r>
    <n v="419128"/>
    <x v="2"/>
    <s v="Bangalore"/>
    <d v="2010-03-25T00:00:00"/>
    <x v="77"/>
    <x v="0"/>
    <x v="0"/>
    <s v="Delhi Daredevils"/>
    <x v="0"/>
    <x v="0"/>
    <x v="2"/>
    <x v="0"/>
    <x v="41"/>
    <s v="N"/>
    <s v="NA"/>
    <x v="10"/>
    <x v="0"/>
  </r>
  <r>
    <n v="419129"/>
    <x v="2"/>
    <s v="Ahmedabad"/>
    <d v="2010-03-28T00:00:00"/>
    <x v="78"/>
    <x v="18"/>
    <x v="5"/>
    <s v="Chennai Super Kings"/>
    <x v="2"/>
    <x v="1"/>
    <x v="4"/>
    <x v="0"/>
    <x v="41"/>
    <s v="N"/>
    <s v="NA"/>
    <x v="15"/>
    <x v="15"/>
  </r>
  <r>
    <n v="419130"/>
    <x v="2"/>
    <s v="Mumbai"/>
    <d v="2010-03-28T00:00:00"/>
    <x v="62"/>
    <x v="8"/>
    <x v="6"/>
    <s v="Mumbai Indians"/>
    <x v="4"/>
    <x v="0"/>
    <x v="7"/>
    <x v="0"/>
    <x v="16"/>
    <s v="N"/>
    <s v="NA"/>
    <x v="21"/>
    <x v="4"/>
  </r>
  <r>
    <n v="419131"/>
    <x v="2"/>
    <s v="Delhi"/>
    <d v="2010-03-29T00:00:00"/>
    <x v="79"/>
    <x v="2"/>
    <x v="2"/>
    <s v="Kolkata Knight Riders"/>
    <x v="7"/>
    <x v="1"/>
    <x v="2"/>
    <x v="0"/>
    <x v="42"/>
    <s v="N"/>
    <s v="NA"/>
    <x v="15"/>
    <x v="15"/>
  </r>
  <r>
    <n v="419132"/>
    <x v="2"/>
    <s v="Mumbai"/>
    <d v="2010-03-30T00:00:00"/>
    <x v="80"/>
    <x v="17"/>
    <x v="3"/>
    <s v="Kings XI Punjab"/>
    <x v="3"/>
    <x v="0"/>
    <x v="7"/>
    <x v="1"/>
    <x v="9"/>
    <s v="N"/>
    <s v="NA"/>
    <x v="8"/>
    <x v="18"/>
  </r>
  <r>
    <n v="419133"/>
    <x v="2"/>
    <s v="Chennai"/>
    <d v="2010-03-31T00:00:00"/>
    <x v="81"/>
    <x v="7"/>
    <x v="7"/>
    <s v="Royal Challengers Bangalore"/>
    <x v="0"/>
    <x v="1"/>
    <x v="1"/>
    <x v="1"/>
    <x v="3"/>
    <s v="N"/>
    <s v="NA"/>
    <x v="10"/>
    <x v="0"/>
  </r>
  <r>
    <n v="419134"/>
    <x v="2"/>
    <s v="Delhi"/>
    <d v="2010-03-31T00:00:00"/>
    <x v="35"/>
    <x v="2"/>
    <x v="2"/>
    <s v="Rajasthan Royals"/>
    <x v="7"/>
    <x v="1"/>
    <x v="2"/>
    <x v="0"/>
    <x v="43"/>
    <s v="N"/>
    <s v="NA"/>
    <x v="12"/>
    <x v="15"/>
  </r>
  <r>
    <n v="419135"/>
    <x v="2"/>
    <s v="Kolkata"/>
    <d v="2010-04-01T00:00:00"/>
    <x v="24"/>
    <x v="4"/>
    <x v="4"/>
    <s v="Deccan Chargers"/>
    <x v="6"/>
    <x v="1"/>
    <x v="0"/>
    <x v="0"/>
    <x v="27"/>
    <s v="N"/>
    <s v="NA"/>
    <x v="16"/>
    <x v="3"/>
  </r>
  <r>
    <n v="419136"/>
    <x v="2"/>
    <s v="Chandigarh"/>
    <d v="2010-04-02T00:00:00"/>
    <x v="82"/>
    <x v="1"/>
    <x v="1"/>
    <s v="Royal Challengers Bangalore"/>
    <x v="5"/>
    <x v="1"/>
    <x v="3"/>
    <x v="1"/>
    <x v="4"/>
    <s v="N"/>
    <s v="NA"/>
    <x v="4"/>
    <x v="16"/>
  </r>
  <r>
    <n v="419137"/>
    <x v="2"/>
    <s v="Chennai"/>
    <d v="2010-04-03T00:00:00"/>
    <x v="81"/>
    <x v="7"/>
    <x v="7"/>
    <s v="Rajasthan Royals"/>
    <x v="1"/>
    <x v="1"/>
    <x v="1"/>
    <x v="0"/>
    <x v="15"/>
    <s v="N"/>
    <s v="NA"/>
    <x v="7"/>
    <x v="5"/>
  </r>
  <r>
    <n v="419138"/>
    <x v="2"/>
    <s v="Mumbai"/>
    <d v="2010-04-03T00:00:00"/>
    <x v="83"/>
    <x v="17"/>
    <x v="3"/>
    <s v="Deccan Chargers"/>
    <x v="3"/>
    <x v="1"/>
    <x v="7"/>
    <x v="0"/>
    <x v="44"/>
    <s v="N"/>
    <s v="NA"/>
    <x v="8"/>
    <x v="19"/>
  </r>
  <r>
    <n v="419139"/>
    <x v="2"/>
    <s v="Kolkata"/>
    <d v="2010-04-04T00:00:00"/>
    <x v="29"/>
    <x v="4"/>
    <x v="4"/>
    <s v="Kings XI Punjab"/>
    <x v="6"/>
    <x v="1"/>
    <x v="5"/>
    <x v="1"/>
    <x v="12"/>
    <s v="N"/>
    <s v="NA"/>
    <x v="13"/>
    <x v="3"/>
  </r>
  <r>
    <n v="419140"/>
    <x v="2"/>
    <s v="Delhi"/>
    <d v="2010-04-04T00:00:00"/>
    <x v="84"/>
    <x v="2"/>
    <x v="2"/>
    <s v="Royal Challengers Bangalore"/>
    <x v="7"/>
    <x v="1"/>
    <x v="2"/>
    <x v="0"/>
    <x v="45"/>
    <s v="N"/>
    <s v="NA"/>
    <x v="4"/>
    <x v="16"/>
  </r>
  <r>
    <n v="419141"/>
    <x v="2"/>
    <s v="Nagpur"/>
    <d v="2010-04-05T00:00:00"/>
    <x v="64"/>
    <x v="20"/>
    <x v="6"/>
    <s v="Rajasthan Royals"/>
    <x v="2"/>
    <x v="1"/>
    <x v="4"/>
    <x v="0"/>
    <x v="34"/>
    <s v="N"/>
    <s v="NA"/>
    <x v="12"/>
    <x v="15"/>
  </r>
  <r>
    <n v="419142"/>
    <x v="2"/>
    <s v="Chennai"/>
    <d v="2010-04-06T00:00:00"/>
    <x v="39"/>
    <x v="7"/>
    <x v="7"/>
    <s v="Mumbai Indians"/>
    <x v="1"/>
    <x v="1"/>
    <x v="1"/>
    <x v="0"/>
    <x v="27"/>
    <s v="N"/>
    <s v="NA"/>
    <x v="13"/>
    <x v="3"/>
  </r>
  <r>
    <n v="419143"/>
    <x v="2"/>
    <s v="Jaipur"/>
    <d v="2010-04-07T00:00:00"/>
    <x v="85"/>
    <x v="5"/>
    <x v="5"/>
    <s v="Kings XI Punjab"/>
    <x v="5"/>
    <x v="1"/>
    <x v="4"/>
    <x v="1"/>
    <x v="2"/>
    <s v="N"/>
    <s v="NA"/>
    <x v="19"/>
    <x v="18"/>
  </r>
  <r>
    <n v="419144"/>
    <x v="2"/>
    <s v="Kolkata"/>
    <d v="2010-04-07T00:00:00"/>
    <x v="24"/>
    <x v="4"/>
    <x v="4"/>
    <s v="Delhi Daredevils"/>
    <x v="6"/>
    <x v="1"/>
    <x v="0"/>
    <x v="0"/>
    <x v="21"/>
    <s v="N"/>
    <s v="NA"/>
    <x v="10"/>
    <x v="0"/>
  </r>
  <r>
    <n v="419145"/>
    <x v="2"/>
    <s v="Bangalore"/>
    <d v="2010-04-08T00:00:00"/>
    <x v="86"/>
    <x v="0"/>
    <x v="0"/>
    <s v="Deccan Chargers"/>
    <x v="4"/>
    <x v="0"/>
    <x v="6"/>
    <x v="1"/>
    <x v="7"/>
    <s v="N"/>
    <s v="NA"/>
    <x v="13"/>
    <x v="3"/>
  </r>
  <r>
    <n v="419146"/>
    <x v="2"/>
    <s v="Chandigarh"/>
    <d v="2010-04-09T00:00:00"/>
    <x v="9"/>
    <x v="1"/>
    <x v="1"/>
    <s v="Mumbai Indians"/>
    <x v="3"/>
    <x v="1"/>
    <x v="5"/>
    <x v="1"/>
    <x v="4"/>
    <s v="N"/>
    <s v="NA"/>
    <x v="11"/>
    <x v="6"/>
  </r>
  <r>
    <n v="419147"/>
    <x v="2"/>
    <s v="Nagpur"/>
    <d v="2010-04-10T00:00:00"/>
    <x v="87"/>
    <x v="20"/>
    <x v="6"/>
    <s v="Chennai Super Kings"/>
    <x v="1"/>
    <x v="1"/>
    <x v="6"/>
    <x v="1"/>
    <x v="4"/>
    <s v="N"/>
    <s v="NA"/>
    <x v="12"/>
    <x v="15"/>
  </r>
  <r>
    <n v="419148"/>
    <x v="2"/>
    <s v="Bangalore"/>
    <d v="2010-04-10T00:00:00"/>
    <x v="18"/>
    <x v="0"/>
    <x v="0"/>
    <s v="Kolkata Knight Riders"/>
    <x v="0"/>
    <x v="0"/>
    <x v="3"/>
    <x v="1"/>
    <x v="7"/>
    <s v="N"/>
    <s v="NA"/>
    <x v="16"/>
    <x v="3"/>
  </r>
  <r>
    <n v="419149"/>
    <x v="2"/>
    <s v="Delhi"/>
    <d v="2010-04-11T00:00:00"/>
    <x v="88"/>
    <x v="2"/>
    <x v="2"/>
    <s v="Kings XI Punjab"/>
    <x v="7"/>
    <x v="1"/>
    <x v="5"/>
    <x v="1"/>
    <x v="7"/>
    <s v="N"/>
    <s v="NA"/>
    <x v="4"/>
    <x v="6"/>
  </r>
  <r>
    <n v="419150"/>
    <x v="2"/>
    <s v="Jaipur"/>
    <d v="2010-04-11T00:00:00"/>
    <x v="40"/>
    <x v="5"/>
    <x v="5"/>
    <s v="Mumbai Indians"/>
    <x v="2"/>
    <x v="0"/>
    <x v="7"/>
    <x v="0"/>
    <x v="45"/>
    <s v="N"/>
    <s v="NA"/>
    <x v="8"/>
    <x v="18"/>
  </r>
  <r>
    <n v="419151"/>
    <x v="2"/>
    <s v="Nagpur"/>
    <d v="2010-04-12T00:00:00"/>
    <x v="89"/>
    <x v="20"/>
    <x v="6"/>
    <s v="Royal Challengers Bangalore"/>
    <x v="0"/>
    <x v="0"/>
    <x v="6"/>
    <x v="0"/>
    <x v="10"/>
    <s v="N"/>
    <s v="NA"/>
    <x v="7"/>
    <x v="5"/>
  </r>
  <r>
    <n v="419152"/>
    <x v="2"/>
    <s v="Mumbai"/>
    <d v="2010-04-13T00:00:00"/>
    <x v="90"/>
    <x v="17"/>
    <x v="3"/>
    <s v="Delhi Daredevils"/>
    <x v="3"/>
    <x v="1"/>
    <x v="7"/>
    <x v="0"/>
    <x v="40"/>
    <s v="N"/>
    <s v="NA"/>
    <x v="13"/>
    <x v="3"/>
  </r>
  <r>
    <n v="419153"/>
    <x v="2"/>
    <s v="Chennai"/>
    <d v="2010-04-13T00:00:00"/>
    <x v="91"/>
    <x v="7"/>
    <x v="7"/>
    <s v="Kolkata Knight Riders"/>
    <x v="6"/>
    <x v="1"/>
    <x v="1"/>
    <x v="1"/>
    <x v="2"/>
    <s v="N"/>
    <s v="NA"/>
    <x v="15"/>
    <x v="15"/>
  </r>
  <r>
    <n v="419154"/>
    <x v="2"/>
    <s v="Jaipur"/>
    <d v="2010-04-14T00:00:00"/>
    <x v="82"/>
    <x v="5"/>
    <x v="5"/>
    <s v="Royal Challengers Bangalore"/>
    <x v="2"/>
    <x v="1"/>
    <x v="3"/>
    <x v="1"/>
    <x v="3"/>
    <s v="N"/>
    <s v="NA"/>
    <x v="8"/>
    <x v="19"/>
  </r>
  <r>
    <n v="419155"/>
    <x v="2"/>
    <s v="Chennai"/>
    <d v="2010-04-15T00:00:00"/>
    <x v="56"/>
    <x v="7"/>
    <x v="7"/>
    <s v="Delhi Daredevils"/>
    <x v="1"/>
    <x v="1"/>
    <x v="2"/>
    <x v="1"/>
    <x v="4"/>
    <s v="N"/>
    <s v="NA"/>
    <x v="12"/>
    <x v="21"/>
  </r>
  <r>
    <n v="419156"/>
    <x v="2"/>
    <s v="Dharamsala"/>
    <d v="2010-04-16T00:00:00"/>
    <x v="57"/>
    <x v="21"/>
    <x v="1"/>
    <s v="Deccan Chargers"/>
    <x v="4"/>
    <x v="0"/>
    <x v="6"/>
    <x v="1"/>
    <x v="3"/>
    <s v="N"/>
    <s v="NA"/>
    <x v="11"/>
    <x v="6"/>
  </r>
  <r>
    <n v="419157"/>
    <x v="2"/>
    <s v="Bangalore"/>
    <d v="2010-04-17T00:00:00"/>
    <x v="92"/>
    <x v="0"/>
    <x v="0"/>
    <s v="Mumbai Indians"/>
    <x v="0"/>
    <x v="0"/>
    <x v="7"/>
    <x v="0"/>
    <x v="46"/>
    <s v="N"/>
    <s v="NA"/>
    <x v="12"/>
    <x v="15"/>
  </r>
  <r>
    <n v="419158"/>
    <x v="2"/>
    <s v="Kolkata"/>
    <d v="2010-04-17T00:00:00"/>
    <x v="93"/>
    <x v="4"/>
    <x v="4"/>
    <s v="Rajasthan Royals"/>
    <x v="2"/>
    <x v="1"/>
    <x v="0"/>
    <x v="1"/>
    <x v="12"/>
    <s v="N"/>
    <s v="NA"/>
    <x v="10"/>
    <x v="5"/>
  </r>
  <r>
    <n v="419159"/>
    <x v="2"/>
    <s v="Dharamsala"/>
    <d v="2010-04-18T00:00:00"/>
    <x v="13"/>
    <x v="21"/>
    <x v="1"/>
    <s v="Chennai Super Kings"/>
    <x v="1"/>
    <x v="0"/>
    <x v="1"/>
    <x v="1"/>
    <x v="4"/>
    <s v="N"/>
    <s v="NA"/>
    <x v="4"/>
    <x v="6"/>
  </r>
  <r>
    <n v="419160"/>
    <x v="2"/>
    <s v="Delhi"/>
    <d v="2010-04-18T00:00:00"/>
    <x v="72"/>
    <x v="2"/>
    <x v="2"/>
    <s v="Deccan Chargers"/>
    <x v="4"/>
    <x v="1"/>
    <x v="6"/>
    <x v="0"/>
    <x v="26"/>
    <s v="N"/>
    <s v="NA"/>
    <x v="8"/>
    <x v="18"/>
  </r>
  <r>
    <n v="419161"/>
    <x v="2"/>
    <s v="Kolkata"/>
    <d v="2010-04-19T00:00:00"/>
    <x v="94"/>
    <x v="4"/>
    <x v="4"/>
    <s v="Mumbai Indians"/>
    <x v="3"/>
    <x v="1"/>
    <x v="0"/>
    <x v="1"/>
    <x v="2"/>
    <s v="N"/>
    <s v="NA"/>
    <x v="10"/>
    <x v="0"/>
  </r>
  <r>
    <n v="419162"/>
    <x v="2"/>
    <s v="Mumbai"/>
    <d v="2010-04-21T00:00:00"/>
    <x v="90"/>
    <x v="8"/>
    <x v="0"/>
    <s v="Mumbai Indians"/>
    <x v="3"/>
    <x v="1"/>
    <x v="7"/>
    <x v="0"/>
    <x v="47"/>
    <s v="N"/>
    <s v="NA"/>
    <x v="8"/>
    <x v="5"/>
  </r>
  <r>
    <n v="419163"/>
    <x v="2"/>
    <s v="Mumbai"/>
    <d v="2010-04-22T00:00:00"/>
    <x v="95"/>
    <x v="8"/>
    <x v="7"/>
    <s v="Deccan Chargers"/>
    <x v="1"/>
    <x v="1"/>
    <x v="1"/>
    <x v="0"/>
    <x v="30"/>
    <s v="N"/>
    <s v="NA"/>
    <x v="8"/>
    <x v="5"/>
  </r>
  <r>
    <n v="419164"/>
    <x v="2"/>
    <s v="Mumbai"/>
    <d v="2010-04-24T00:00:00"/>
    <x v="34"/>
    <x v="8"/>
    <x v="0"/>
    <s v="Deccan Chargers"/>
    <x v="4"/>
    <x v="1"/>
    <x v="3"/>
    <x v="1"/>
    <x v="2"/>
    <s v="N"/>
    <s v="NA"/>
    <x v="7"/>
    <x v="15"/>
  </r>
  <r>
    <n v="419165"/>
    <x v="2"/>
    <s v="Mumbai"/>
    <d v="2010-04-25T00:00:00"/>
    <x v="39"/>
    <x v="8"/>
    <x v="7"/>
    <s v="Mumbai Indians"/>
    <x v="1"/>
    <x v="1"/>
    <x v="1"/>
    <x v="0"/>
    <x v="48"/>
    <s v="N"/>
    <s v="NA"/>
    <x v="7"/>
    <x v="15"/>
  </r>
  <r>
    <n v="501198"/>
    <x v="3"/>
    <s v="Chennai"/>
    <d v="2011-04-08T00:00:00"/>
    <x v="96"/>
    <x v="7"/>
    <x v="7"/>
    <s v="Kolkata Knight Riders"/>
    <x v="1"/>
    <x v="1"/>
    <x v="1"/>
    <x v="0"/>
    <x v="34"/>
    <s v="N"/>
    <s v="NA"/>
    <x v="8"/>
    <x v="22"/>
  </r>
  <r>
    <n v="501199"/>
    <x v="3"/>
    <s v="Hyderabad"/>
    <d v="2011-04-09T00:00:00"/>
    <x v="97"/>
    <x v="6"/>
    <x v="6"/>
    <s v="Rajasthan Royals"/>
    <x v="2"/>
    <x v="0"/>
    <x v="4"/>
    <x v="1"/>
    <x v="12"/>
    <s v="N"/>
    <s v="NA"/>
    <x v="7"/>
    <x v="18"/>
  </r>
  <r>
    <n v="501200"/>
    <x v="3"/>
    <s v="Kochi"/>
    <d v="2011-04-09T00:00:00"/>
    <x v="46"/>
    <x v="22"/>
    <x v="8"/>
    <s v="Royal Challengers Bangalore"/>
    <x v="8"/>
    <x v="1"/>
    <x v="3"/>
    <x v="1"/>
    <x v="4"/>
    <s v="N"/>
    <s v="NA"/>
    <x v="12"/>
    <x v="4"/>
  </r>
  <r>
    <n v="501201"/>
    <x v="3"/>
    <s v="Delhi"/>
    <d v="2011-04-10T00:00:00"/>
    <x v="80"/>
    <x v="2"/>
    <x v="2"/>
    <s v="Mumbai Indians"/>
    <x v="7"/>
    <x v="1"/>
    <x v="7"/>
    <x v="1"/>
    <x v="12"/>
    <s v="N"/>
    <s v="NA"/>
    <x v="22"/>
    <x v="5"/>
  </r>
  <r>
    <n v="501202"/>
    <x v="3"/>
    <s v="Mumbai"/>
    <d v="2011-04-10T00:00:00"/>
    <x v="98"/>
    <x v="8"/>
    <x v="9"/>
    <s v="Kings XI Punjab"/>
    <x v="5"/>
    <x v="1"/>
    <x v="8"/>
    <x v="1"/>
    <x v="7"/>
    <s v="N"/>
    <s v="NA"/>
    <x v="8"/>
    <x v="22"/>
  </r>
  <r>
    <n v="501203"/>
    <x v="3"/>
    <s v="Kolkata"/>
    <d v="2011-04-11T00:00:00"/>
    <x v="55"/>
    <x v="4"/>
    <x v="4"/>
    <s v="Deccan Chargers"/>
    <x v="6"/>
    <x v="1"/>
    <x v="0"/>
    <x v="0"/>
    <x v="2"/>
    <s v="N"/>
    <s v="NA"/>
    <x v="7"/>
    <x v="18"/>
  </r>
  <r>
    <n v="501204"/>
    <x v="3"/>
    <s v="Jaipur"/>
    <d v="2011-04-12T00:00:00"/>
    <x v="64"/>
    <x v="5"/>
    <x v="5"/>
    <s v="Delhi Daredevils"/>
    <x v="7"/>
    <x v="1"/>
    <x v="4"/>
    <x v="1"/>
    <x v="4"/>
    <s v="N"/>
    <s v="NA"/>
    <x v="2"/>
    <x v="5"/>
  </r>
  <r>
    <n v="501205"/>
    <x v="3"/>
    <s v="Bangalore"/>
    <d v="2011-04-12T00:00:00"/>
    <x v="40"/>
    <x v="0"/>
    <x v="0"/>
    <s v="Mumbai Indians"/>
    <x v="3"/>
    <x v="0"/>
    <x v="7"/>
    <x v="1"/>
    <x v="2"/>
    <s v="N"/>
    <s v="NA"/>
    <x v="12"/>
    <x v="23"/>
  </r>
  <r>
    <n v="501206"/>
    <x v="3"/>
    <s v="Chandigarh"/>
    <d v="2011-04-13T00:00:00"/>
    <x v="99"/>
    <x v="1"/>
    <x v="1"/>
    <s v="Chennai Super Kings"/>
    <x v="5"/>
    <x v="0"/>
    <x v="5"/>
    <x v="1"/>
    <x v="4"/>
    <s v="N"/>
    <s v="NA"/>
    <x v="0"/>
    <x v="1"/>
  </r>
  <r>
    <n v="501207"/>
    <x v="3"/>
    <s v="Mumbai"/>
    <d v="2011-04-13T00:00:00"/>
    <x v="100"/>
    <x v="8"/>
    <x v="9"/>
    <s v="Kochi Tuskers Kerala"/>
    <x v="8"/>
    <x v="1"/>
    <x v="8"/>
    <x v="1"/>
    <x v="9"/>
    <s v="N"/>
    <s v="NA"/>
    <x v="13"/>
    <x v="22"/>
  </r>
  <r>
    <n v="501208"/>
    <x v="3"/>
    <s v="Hyderabad"/>
    <d v="2011-04-14T00:00:00"/>
    <x v="101"/>
    <x v="6"/>
    <x v="6"/>
    <s v="Royal Challengers Bangalore"/>
    <x v="0"/>
    <x v="0"/>
    <x v="6"/>
    <x v="0"/>
    <x v="1"/>
    <s v="N"/>
    <s v="NA"/>
    <x v="7"/>
    <x v="19"/>
  </r>
  <r>
    <n v="501209"/>
    <x v="3"/>
    <s v="Jaipur"/>
    <d v="2011-04-15T00:00:00"/>
    <x v="56"/>
    <x v="5"/>
    <x v="5"/>
    <s v="Kolkata Knight Riders"/>
    <x v="6"/>
    <x v="0"/>
    <x v="0"/>
    <x v="1"/>
    <x v="2"/>
    <s v="N"/>
    <s v="NA"/>
    <x v="2"/>
    <x v="21"/>
  </r>
  <r>
    <n v="501210"/>
    <x v="3"/>
    <s v="Mumbai"/>
    <d v="2011-04-15T00:00:00"/>
    <x v="0"/>
    <x v="3"/>
    <x v="3"/>
    <s v="Kochi Tuskers Kerala"/>
    <x v="8"/>
    <x v="0"/>
    <x v="9"/>
    <x v="1"/>
    <x v="12"/>
    <s v="N"/>
    <s v="NA"/>
    <x v="8"/>
    <x v="22"/>
  </r>
  <r>
    <n v="501211"/>
    <x v="3"/>
    <s v="Chennai"/>
    <d v="2011-04-16T00:00:00"/>
    <x v="1"/>
    <x v="7"/>
    <x v="7"/>
    <s v="Royal Challengers Bangalore"/>
    <x v="1"/>
    <x v="1"/>
    <x v="1"/>
    <x v="0"/>
    <x v="49"/>
    <s v="N"/>
    <s v="NA"/>
    <x v="12"/>
    <x v="23"/>
  </r>
  <r>
    <n v="501212"/>
    <x v="3"/>
    <s v="Hyderabad"/>
    <d v="2011-04-16T00:00:00"/>
    <x v="99"/>
    <x v="6"/>
    <x v="6"/>
    <s v="Kings XI Punjab"/>
    <x v="5"/>
    <x v="0"/>
    <x v="5"/>
    <x v="1"/>
    <x v="12"/>
    <s v="N"/>
    <s v="NA"/>
    <x v="7"/>
    <x v="19"/>
  </r>
  <r>
    <n v="501213"/>
    <x v="3"/>
    <s v="Mumbai"/>
    <d v="2011-04-17T00:00:00"/>
    <x v="53"/>
    <x v="8"/>
    <x v="9"/>
    <s v="Delhi Daredevils"/>
    <x v="7"/>
    <x v="0"/>
    <x v="2"/>
    <x v="1"/>
    <x v="5"/>
    <s v="N"/>
    <s v="NA"/>
    <x v="0"/>
    <x v="6"/>
  </r>
  <r>
    <n v="501214"/>
    <x v="3"/>
    <s v="Kolkata"/>
    <d v="2011-04-17T00:00:00"/>
    <x v="26"/>
    <x v="4"/>
    <x v="4"/>
    <s v="Rajasthan Royals"/>
    <x v="6"/>
    <x v="0"/>
    <x v="0"/>
    <x v="1"/>
    <x v="12"/>
    <s v="N"/>
    <s v="NA"/>
    <x v="2"/>
    <x v="5"/>
  </r>
  <r>
    <n v="501215"/>
    <x v="3"/>
    <s v="Kochi"/>
    <d v="2011-04-18T00:00:00"/>
    <x v="0"/>
    <x v="22"/>
    <x v="8"/>
    <s v="Chennai Super Kings"/>
    <x v="8"/>
    <x v="0"/>
    <x v="9"/>
    <x v="1"/>
    <x v="7"/>
    <s v="N"/>
    <s v="D/L"/>
    <x v="16"/>
    <x v="23"/>
  </r>
  <r>
    <n v="501216"/>
    <x v="3"/>
    <s v="Delhi"/>
    <d v="2011-04-19T00:00:00"/>
    <x v="102"/>
    <x v="2"/>
    <x v="2"/>
    <s v="Deccan Chargers"/>
    <x v="4"/>
    <x v="1"/>
    <x v="6"/>
    <x v="0"/>
    <x v="32"/>
    <s v="N"/>
    <s v="NA"/>
    <x v="23"/>
    <x v="24"/>
  </r>
  <r>
    <n v="501218"/>
    <x v="3"/>
    <s v="Mumbai"/>
    <d v="2011-04-20T00:00:00"/>
    <x v="103"/>
    <x v="3"/>
    <x v="3"/>
    <s v="Pune Warriors"/>
    <x v="9"/>
    <x v="1"/>
    <x v="7"/>
    <x v="1"/>
    <x v="7"/>
    <s v="N"/>
    <s v="NA"/>
    <x v="0"/>
    <x v="6"/>
  </r>
  <r>
    <n v="501219"/>
    <x v="3"/>
    <s v="Kolkata"/>
    <d v="2011-04-20T00:00:00"/>
    <x v="29"/>
    <x v="4"/>
    <x v="4"/>
    <s v="Kochi Tuskers Kerala"/>
    <x v="6"/>
    <x v="0"/>
    <x v="9"/>
    <x v="0"/>
    <x v="4"/>
    <s v="N"/>
    <s v="NA"/>
    <x v="2"/>
    <x v="5"/>
  </r>
  <r>
    <n v="501220"/>
    <x v="3"/>
    <s v="Chandigarh"/>
    <d v="2011-04-21T00:00:00"/>
    <x v="16"/>
    <x v="1"/>
    <x v="1"/>
    <s v="Rajasthan Royals"/>
    <x v="2"/>
    <x v="0"/>
    <x v="5"/>
    <x v="0"/>
    <x v="50"/>
    <s v="N"/>
    <s v="NA"/>
    <x v="13"/>
    <x v="22"/>
  </r>
  <r>
    <n v="501221"/>
    <x v="3"/>
    <s v="Mumbai"/>
    <d v="2011-04-22T00:00:00"/>
    <x v="62"/>
    <x v="3"/>
    <x v="3"/>
    <s v="Chennai Super Kings"/>
    <x v="1"/>
    <x v="0"/>
    <x v="7"/>
    <x v="0"/>
    <x v="12"/>
    <s v="N"/>
    <s v="NA"/>
    <x v="0"/>
    <x v="6"/>
  </r>
  <r>
    <n v="501222"/>
    <x v="3"/>
    <s v="Kolkata"/>
    <d v="2011-04-22T00:00:00"/>
    <x v="45"/>
    <x v="4"/>
    <x v="4"/>
    <s v="Royal Challengers Bangalore"/>
    <x v="0"/>
    <x v="0"/>
    <x v="3"/>
    <x v="1"/>
    <x v="2"/>
    <s v="N"/>
    <s v="NA"/>
    <x v="15"/>
    <x v="5"/>
  </r>
  <r>
    <n v="501223"/>
    <x v="3"/>
    <s v="Delhi"/>
    <d v="2011-04-23T00:00:00"/>
    <x v="79"/>
    <x v="2"/>
    <x v="2"/>
    <s v="Kings XI Punjab"/>
    <x v="5"/>
    <x v="0"/>
    <x v="2"/>
    <x v="0"/>
    <x v="13"/>
    <s v="N"/>
    <s v="NA"/>
    <x v="13"/>
    <x v="0"/>
  </r>
  <r>
    <n v="501224"/>
    <x v="3"/>
    <s v="Hyderabad"/>
    <d v="2011-04-24T00:00:00"/>
    <x v="80"/>
    <x v="6"/>
    <x v="6"/>
    <s v="Mumbai Indians"/>
    <x v="4"/>
    <x v="0"/>
    <x v="7"/>
    <x v="0"/>
    <x v="45"/>
    <s v="N"/>
    <s v="NA"/>
    <x v="12"/>
    <x v="23"/>
  </r>
  <r>
    <n v="501225"/>
    <x v="3"/>
    <s v="Jaipur"/>
    <d v="2011-04-24T00:00:00"/>
    <x v="64"/>
    <x v="5"/>
    <x v="5"/>
    <s v="Kochi Tuskers Kerala"/>
    <x v="2"/>
    <x v="0"/>
    <x v="4"/>
    <x v="1"/>
    <x v="12"/>
    <s v="N"/>
    <s v="NA"/>
    <x v="8"/>
    <x v="18"/>
  </r>
  <r>
    <n v="501226"/>
    <x v="3"/>
    <s v="Chennai"/>
    <d v="2011-04-25T00:00:00"/>
    <x v="1"/>
    <x v="7"/>
    <x v="7"/>
    <s v="Pune Warriors"/>
    <x v="9"/>
    <x v="0"/>
    <x v="1"/>
    <x v="0"/>
    <x v="19"/>
    <s v="N"/>
    <s v="NA"/>
    <x v="2"/>
    <x v="5"/>
  </r>
  <r>
    <n v="501227"/>
    <x v="3"/>
    <s v="Delhi"/>
    <d v="2011-04-26T00:00:00"/>
    <x v="104"/>
    <x v="2"/>
    <x v="2"/>
    <s v="Royal Challengers Bangalore"/>
    <x v="0"/>
    <x v="0"/>
    <x v="3"/>
    <x v="1"/>
    <x v="5"/>
    <s v="N"/>
    <s v="NA"/>
    <x v="13"/>
    <x v="24"/>
  </r>
  <r>
    <n v="501228"/>
    <x v="3"/>
    <s v="Mumbai"/>
    <d v="2011-04-27T00:00:00"/>
    <x v="95"/>
    <x v="8"/>
    <x v="9"/>
    <s v="Chennai Super Kings"/>
    <x v="9"/>
    <x v="1"/>
    <x v="1"/>
    <x v="1"/>
    <x v="12"/>
    <s v="N"/>
    <s v="NA"/>
    <x v="0"/>
    <x v="1"/>
  </r>
  <r>
    <n v="501229"/>
    <x v="3"/>
    <s v="Kochi"/>
    <d v="2011-04-27T00:00:00"/>
    <x v="105"/>
    <x v="22"/>
    <x v="8"/>
    <s v="Deccan Chargers"/>
    <x v="8"/>
    <x v="0"/>
    <x v="6"/>
    <x v="0"/>
    <x v="36"/>
    <s v="N"/>
    <s v="NA"/>
    <x v="12"/>
    <x v="23"/>
  </r>
  <r>
    <n v="501230"/>
    <x v="3"/>
    <s v="Delhi"/>
    <d v="2011-04-28T00:00:00"/>
    <x v="70"/>
    <x v="2"/>
    <x v="2"/>
    <s v="Kolkata Knight Riders"/>
    <x v="7"/>
    <x v="0"/>
    <x v="0"/>
    <x v="0"/>
    <x v="41"/>
    <s v="N"/>
    <s v="NA"/>
    <x v="23"/>
    <x v="24"/>
  </r>
  <r>
    <n v="501231"/>
    <x v="3"/>
    <s v="Jaipur"/>
    <d v="2011-04-29T00:00:00"/>
    <x v="106"/>
    <x v="5"/>
    <x v="5"/>
    <s v="Mumbai Indians"/>
    <x v="2"/>
    <x v="0"/>
    <x v="4"/>
    <x v="1"/>
    <x v="7"/>
    <s v="N"/>
    <s v="NA"/>
    <x v="0"/>
    <x v="18"/>
  </r>
  <r>
    <n v="501232"/>
    <x v="3"/>
    <s v="Bangalore"/>
    <d v="2011-04-29T00:00:00"/>
    <x v="104"/>
    <x v="0"/>
    <x v="0"/>
    <s v="Pune Warriors"/>
    <x v="9"/>
    <x v="0"/>
    <x v="3"/>
    <x v="0"/>
    <x v="51"/>
    <s v="N"/>
    <s v="NA"/>
    <x v="2"/>
    <x v="21"/>
  </r>
  <r>
    <n v="501233"/>
    <x v="3"/>
    <s v="Kochi"/>
    <d v="2011-04-30T00:00:00"/>
    <x v="6"/>
    <x v="22"/>
    <x v="8"/>
    <s v="Delhi Daredevils"/>
    <x v="7"/>
    <x v="1"/>
    <x v="2"/>
    <x v="0"/>
    <x v="30"/>
    <s v="N"/>
    <s v="NA"/>
    <x v="12"/>
    <x v="23"/>
  </r>
  <r>
    <n v="501234"/>
    <x v="3"/>
    <s v="Kolkata"/>
    <d v="2011-04-30T00:00:00"/>
    <x v="107"/>
    <x v="4"/>
    <x v="4"/>
    <s v="Kings XI Punjab"/>
    <x v="6"/>
    <x v="0"/>
    <x v="0"/>
    <x v="1"/>
    <x v="12"/>
    <s v="N"/>
    <s v="NA"/>
    <x v="22"/>
    <x v="1"/>
  </r>
  <r>
    <n v="501235"/>
    <x v="3"/>
    <s v="Jaipur"/>
    <d v="2011-05-01T00:00:00"/>
    <x v="61"/>
    <x v="5"/>
    <x v="5"/>
    <s v="Pune Warriors"/>
    <x v="2"/>
    <x v="0"/>
    <x v="4"/>
    <x v="1"/>
    <x v="4"/>
    <s v="N"/>
    <s v="NA"/>
    <x v="18"/>
    <x v="15"/>
  </r>
  <r>
    <n v="501236"/>
    <x v="3"/>
    <s v="Chennai"/>
    <d v="2011-05-01T00:00:00"/>
    <x v="36"/>
    <x v="7"/>
    <x v="7"/>
    <s v="Deccan Chargers"/>
    <x v="1"/>
    <x v="1"/>
    <x v="1"/>
    <x v="0"/>
    <x v="23"/>
    <s v="N"/>
    <s v="NA"/>
    <x v="2"/>
    <x v="5"/>
  </r>
  <r>
    <n v="501237"/>
    <x v="3"/>
    <s v="Mumbai"/>
    <d v="2011-05-02T00:00:00"/>
    <x v="90"/>
    <x v="3"/>
    <x v="3"/>
    <s v="Kings XI Punjab"/>
    <x v="5"/>
    <x v="0"/>
    <x v="7"/>
    <x v="0"/>
    <x v="15"/>
    <s v="N"/>
    <s v="NA"/>
    <x v="12"/>
    <x v="22"/>
  </r>
  <r>
    <n v="501238"/>
    <x v="3"/>
    <s v="Delhi"/>
    <d v="2011-05-02T00:00:00"/>
    <x v="108"/>
    <x v="2"/>
    <x v="2"/>
    <s v="Kochi Tuskers Kerala"/>
    <x v="8"/>
    <x v="0"/>
    <x v="9"/>
    <x v="1"/>
    <x v="7"/>
    <s v="N"/>
    <s v="NA"/>
    <x v="0"/>
    <x v="1"/>
  </r>
  <r>
    <n v="501239"/>
    <x v="3"/>
    <s v="Hyderabad"/>
    <d v="2011-05-03T00:00:00"/>
    <x v="8"/>
    <x v="6"/>
    <x v="6"/>
    <s v="Kolkata Knight Riders"/>
    <x v="4"/>
    <x v="0"/>
    <x v="0"/>
    <x v="0"/>
    <x v="52"/>
    <s v="N"/>
    <s v="NA"/>
    <x v="13"/>
    <x v="24"/>
  </r>
  <r>
    <n v="501240"/>
    <x v="3"/>
    <s v="Chennai"/>
    <d v="2011-05-04T00:00:00"/>
    <x v="1"/>
    <x v="7"/>
    <x v="7"/>
    <s v="Rajasthan Royals"/>
    <x v="2"/>
    <x v="1"/>
    <x v="1"/>
    <x v="1"/>
    <x v="12"/>
    <s v="N"/>
    <s v="NA"/>
    <x v="15"/>
    <x v="5"/>
  </r>
  <r>
    <n v="501241"/>
    <x v="3"/>
    <s v="Mumbai"/>
    <d v="2011-05-04T00:00:00"/>
    <x v="109"/>
    <x v="8"/>
    <x v="9"/>
    <s v="Mumbai Indians"/>
    <x v="9"/>
    <x v="0"/>
    <x v="7"/>
    <x v="0"/>
    <x v="49"/>
    <s v="N"/>
    <s v="NA"/>
    <x v="12"/>
    <x v="15"/>
  </r>
  <r>
    <n v="501242"/>
    <x v="3"/>
    <s v="Kochi"/>
    <d v="2011-05-05T00:00:00"/>
    <x v="66"/>
    <x v="22"/>
    <x v="8"/>
    <s v="Kolkata Knight Riders"/>
    <x v="6"/>
    <x v="0"/>
    <x v="9"/>
    <x v="0"/>
    <x v="41"/>
    <s v="N"/>
    <s v="NA"/>
    <x v="19"/>
    <x v="24"/>
  </r>
  <r>
    <n v="501243"/>
    <x v="3"/>
    <s v="Hyderabad"/>
    <d v="2011-05-05T00:00:00"/>
    <x v="6"/>
    <x v="6"/>
    <x v="6"/>
    <s v="Delhi Daredevils"/>
    <x v="7"/>
    <x v="0"/>
    <x v="2"/>
    <x v="1"/>
    <x v="9"/>
    <s v="N"/>
    <s v="NA"/>
    <x v="0"/>
    <x v="6"/>
  </r>
  <r>
    <n v="501244"/>
    <x v="3"/>
    <s v="Bangalore"/>
    <d v="2011-05-06T00:00:00"/>
    <x v="45"/>
    <x v="0"/>
    <x v="0"/>
    <s v="Kings XI Punjab"/>
    <x v="5"/>
    <x v="0"/>
    <x v="3"/>
    <x v="0"/>
    <x v="53"/>
    <s v="N"/>
    <s v="NA"/>
    <x v="2"/>
    <x v="5"/>
  </r>
  <r>
    <n v="501245"/>
    <x v="3"/>
    <s v="Kolkata"/>
    <d v="2011-05-07T00:00:00"/>
    <x v="107"/>
    <x v="4"/>
    <x v="4"/>
    <s v="Chennai Super Kings"/>
    <x v="1"/>
    <x v="1"/>
    <x v="0"/>
    <x v="0"/>
    <x v="8"/>
    <s v="N"/>
    <s v="D/L"/>
    <x v="0"/>
    <x v="22"/>
  </r>
  <r>
    <n v="501246"/>
    <x v="3"/>
    <s v="Mumbai"/>
    <d v="2011-05-07T00:00:00"/>
    <x v="83"/>
    <x v="3"/>
    <x v="3"/>
    <s v="Delhi Daredevils"/>
    <x v="7"/>
    <x v="0"/>
    <x v="7"/>
    <x v="0"/>
    <x v="54"/>
    <s v="N"/>
    <s v="NA"/>
    <x v="16"/>
    <x v="15"/>
  </r>
  <r>
    <n v="501247"/>
    <x v="3"/>
    <s v="Bangalore"/>
    <d v="2011-05-08T00:00:00"/>
    <x v="45"/>
    <x v="0"/>
    <x v="0"/>
    <s v="Kochi Tuskers Kerala"/>
    <x v="8"/>
    <x v="1"/>
    <x v="3"/>
    <x v="1"/>
    <x v="2"/>
    <s v="N"/>
    <s v="NA"/>
    <x v="2"/>
    <x v="21"/>
  </r>
  <r>
    <n v="501248"/>
    <x v="3"/>
    <s v="Chandigarh"/>
    <d v="2011-05-08T00:00:00"/>
    <x v="109"/>
    <x v="1"/>
    <x v="1"/>
    <s v="Pune Warriors"/>
    <x v="5"/>
    <x v="1"/>
    <x v="8"/>
    <x v="1"/>
    <x v="3"/>
    <s v="N"/>
    <s v="NA"/>
    <x v="18"/>
    <x v="24"/>
  </r>
  <r>
    <n v="501249"/>
    <x v="3"/>
    <s v="Jaipur"/>
    <d v="2011-05-09T00:00:00"/>
    <x v="81"/>
    <x v="5"/>
    <x v="5"/>
    <s v="Chennai Super Kings"/>
    <x v="2"/>
    <x v="0"/>
    <x v="1"/>
    <x v="0"/>
    <x v="44"/>
    <s v="N"/>
    <s v="NA"/>
    <x v="16"/>
    <x v="15"/>
  </r>
  <r>
    <n v="501250"/>
    <x v="3"/>
    <s v="Hyderabad"/>
    <d v="2011-05-10T00:00:00"/>
    <x v="110"/>
    <x v="6"/>
    <x v="6"/>
    <s v="Pune Warriors"/>
    <x v="4"/>
    <x v="1"/>
    <x v="8"/>
    <x v="1"/>
    <x v="4"/>
    <s v="N"/>
    <s v="NA"/>
    <x v="0"/>
    <x v="6"/>
  </r>
  <r>
    <n v="501251"/>
    <x v="3"/>
    <s v="Chandigarh"/>
    <d v="2011-05-10T00:00:00"/>
    <x v="111"/>
    <x v="1"/>
    <x v="1"/>
    <s v="Mumbai Indians"/>
    <x v="3"/>
    <x v="0"/>
    <x v="5"/>
    <x v="0"/>
    <x v="55"/>
    <s v="N"/>
    <s v="NA"/>
    <x v="18"/>
    <x v="24"/>
  </r>
  <r>
    <n v="501252"/>
    <x v="3"/>
    <s v="Jaipur"/>
    <d v="2011-05-11T00:00:00"/>
    <x v="112"/>
    <x v="5"/>
    <x v="5"/>
    <s v="Royal Challengers Bangalore"/>
    <x v="0"/>
    <x v="0"/>
    <x v="3"/>
    <x v="1"/>
    <x v="2"/>
    <s v="N"/>
    <s v="NA"/>
    <x v="12"/>
    <x v="4"/>
  </r>
  <r>
    <n v="501253"/>
    <x v="3"/>
    <s v="Chennai"/>
    <d v="2011-05-12T00:00:00"/>
    <x v="13"/>
    <x v="7"/>
    <x v="7"/>
    <s v="Delhi Daredevils"/>
    <x v="1"/>
    <x v="1"/>
    <x v="1"/>
    <x v="0"/>
    <x v="14"/>
    <s v="N"/>
    <s v="NA"/>
    <x v="22"/>
    <x v="1"/>
  </r>
  <r>
    <n v="501254"/>
    <x v="3"/>
    <s v="Indore"/>
    <d v="2011-05-13T00:00:00"/>
    <x v="35"/>
    <x v="23"/>
    <x v="8"/>
    <s v="Kings XI Punjab"/>
    <x v="5"/>
    <x v="0"/>
    <x v="5"/>
    <x v="1"/>
    <x v="4"/>
    <s v="N"/>
    <s v="NA"/>
    <x v="13"/>
    <x v="24"/>
  </r>
  <r>
    <n v="501255"/>
    <x v="3"/>
    <s v="Bangalore"/>
    <d v="2011-05-14T00:00:00"/>
    <x v="45"/>
    <x v="0"/>
    <x v="0"/>
    <s v="Kolkata Knight Riders"/>
    <x v="0"/>
    <x v="0"/>
    <x v="3"/>
    <x v="1"/>
    <x v="9"/>
    <s v="N"/>
    <s v="D/L"/>
    <x v="7"/>
    <x v="5"/>
  </r>
  <r>
    <n v="501256"/>
    <x v="3"/>
    <s v="Mumbai"/>
    <d v="2011-05-14T00:00:00"/>
    <x v="28"/>
    <x v="3"/>
    <x v="3"/>
    <s v="Deccan Chargers"/>
    <x v="4"/>
    <x v="1"/>
    <x v="6"/>
    <x v="0"/>
    <x v="8"/>
    <s v="N"/>
    <s v="NA"/>
    <x v="19"/>
    <x v="18"/>
  </r>
  <r>
    <n v="501257"/>
    <x v="3"/>
    <s v="Dharamsala"/>
    <d v="2011-05-15T00:00:00"/>
    <x v="88"/>
    <x v="21"/>
    <x v="1"/>
    <s v="Delhi Daredevils"/>
    <x v="7"/>
    <x v="0"/>
    <x v="5"/>
    <x v="0"/>
    <x v="13"/>
    <s v="N"/>
    <s v="NA"/>
    <x v="0"/>
    <x v="1"/>
  </r>
  <r>
    <n v="501258"/>
    <x v="3"/>
    <s v="Indore"/>
    <d v="2011-05-15T00:00:00"/>
    <x v="66"/>
    <x v="23"/>
    <x v="8"/>
    <s v="Rajasthan Royals"/>
    <x v="8"/>
    <x v="0"/>
    <x v="9"/>
    <x v="1"/>
    <x v="12"/>
    <s v="N"/>
    <s v="NA"/>
    <x v="23"/>
    <x v="24"/>
  </r>
  <r>
    <n v="501259"/>
    <x v="3"/>
    <s v="Mumbai"/>
    <d v="2011-05-16T00:00:00"/>
    <x v="28"/>
    <x v="8"/>
    <x v="9"/>
    <s v="Deccan Chargers"/>
    <x v="4"/>
    <x v="0"/>
    <x v="6"/>
    <x v="1"/>
    <x v="4"/>
    <s v="N"/>
    <s v="NA"/>
    <x v="19"/>
    <x v="18"/>
  </r>
  <r>
    <n v="501260"/>
    <x v="3"/>
    <s v="Dharamsala"/>
    <d v="2011-05-17T00:00:00"/>
    <x v="11"/>
    <x v="21"/>
    <x v="1"/>
    <s v="Royal Challengers Bangalore"/>
    <x v="5"/>
    <x v="1"/>
    <x v="5"/>
    <x v="0"/>
    <x v="56"/>
    <s v="N"/>
    <s v="NA"/>
    <x v="0"/>
    <x v="6"/>
  </r>
  <r>
    <n v="501261"/>
    <x v="3"/>
    <s v="Chennai"/>
    <d v="2011-05-18T00:00:00"/>
    <x v="113"/>
    <x v="7"/>
    <x v="7"/>
    <s v="Kochi Tuskers Kerala"/>
    <x v="1"/>
    <x v="1"/>
    <x v="1"/>
    <x v="0"/>
    <x v="26"/>
    <s v="N"/>
    <s v="NA"/>
    <x v="12"/>
    <x v="0"/>
  </r>
  <r>
    <n v="501262"/>
    <x v="3"/>
    <s v="Mumbai"/>
    <d v="2011-05-19T00:00:00"/>
    <x v="8"/>
    <x v="8"/>
    <x v="9"/>
    <s v="Kolkata Knight Riders"/>
    <x v="6"/>
    <x v="0"/>
    <x v="0"/>
    <x v="1"/>
    <x v="7"/>
    <s v="N"/>
    <s v="NA"/>
    <x v="19"/>
    <x v="15"/>
  </r>
  <r>
    <n v="501263"/>
    <x v="3"/>
    <s v="Mumbai"/>
    <d v="2011-05-20T00:00:00"/>
    <x v="5"/>
    <x v="3"/>
    <x v="3"/>
    <s v="Rajasthan Royals"/>
    <x v="3"/>
    <x v="1"/>
    <x v="4"/>
    <x v="1"/>
    <x v="8"/>
    <s v="N"/>
    <s v="NA"/>
    <x v="7"/>
    <x v="22"/>
  </r>
  <r>
    <n v="501264"/>
    <x v="3"/>
    <s v="Dharamsala"/>
    <d v="2011-05-21T00:00:00"/>
    <x v="114"/>
    <x v="21"/>
    <x v="1"/>
    <s v="Deccan Chargers"/>
    <x v="5"/>
    <x v="0"/>
    <x v="6"/>
    <x v="0"/>
    <x v="57"/>
    <s v="N"/>
    <s v="NA"/>
    <x v="0"/>
    <x v="6"/>
  </r>
  <r>
    <n v="501265"/>
    <x v="3"/>
    <s v="Delhi"/>
    <d v="2011-05-21T00:00:00"/>
    <x v="115"/>
    <x v="2"/>
    <x v="2"/>
    <s v="Pune Warriors"/>
    <x v="7"/>
    <x v="1"/>
    <x v="10"/>
    <x v="3"/>
    <x v="28"/>
    <s v="NA"/>
    <s v="NA"/>
    <x v="15"/>
    <x v="24"/>
  </r>
  <r>
    <n v="501266"/>
    <x v="3"/>
    <s v="Bangalore"/>
    <d v="2011-05-22T00:00:00"/>
    <x v="45"/>
    <x v="0"/>
    <x v="0"/>
    <s v="Chennai Super Kings"/>
    <x v="0"/>
    <x v="0"/>
    <x v="3"/>
    <x v="1"/>
    <x v="12"/>
    <s v="N"/>
    <s v="NA"/>
    <x v="16"/>
    <x v="0"/>
  </r>
  <r>
    <n v="501267"/>
    <x v="3"/>
    <s v="Kolkata"/>
    <d v="2011-05-22T00:00:00"/>
    <x v="116"/>
    <x v="4"/>
    <x v="4"/>
    <s v="Mumbai Indians"/>
    <x v="3"/>
    <x v="0"/>
    <x v="7"/>
    <x v="1"/>
    <x v="3"/>
    <s v="N"/>
    <s v="NA"/>
    <x v="18"/>
    <x v="15"/>
  </r>
  <r>
    <n v="501268"/>
    <x v="3"/>
    <s v="Mumbai"/>
    <d v="2011-05-24T00:00:00"/>
    <x v="39"/>
    <x v="3"/>
    <x v="0"/>
    <s v="Chennai Super Kings"/>
    <x v="1"/>
    <x v="0"/>
    <x v="1"/>
    <x v="1"/>
    <x v="4"/>
    <s v="N"/>
    <s v="NA"/>
    <x v="0"/>
    <x v="15"/>
  </r>
  <r>
    <n v="501269"/>
    <x v="3"/>
    <s v="Mumbai"/>
    <d v="2011-05-25T00:00:00"/>
    <x v="103"/>
    <x v="3"/>
    <x v="3"/>
    <s v="Kolkata Knight Riders"/>
    <x v="3"/>
    <x v="0"/>
    <x v="7"/>
    <x v="1"/>
    <x v="9"/>
    <s v="N"/>
    <s v="NA"/>
    <x v="0"/>
    <x v="15"/>
  </r>
  <r>
    <n v="501270"/>
    <x v="3"/>
    <s v="Chennai"/>
    <d v="2011-05-27T00:00:00"/>
    <x v="45"/>
    <x v="7"/>
    <x v="0"/>
    <s v="Mumbai Indians"/>
    <x v="3"/>
    <x v="0"/>
    <x v="3"/>
    <x v="0"/>
    <x v="58"/>
    <s v="N"/>
    <s v="NA"/>
    <x v="0"/>
    <x v="15"/>
  </r>
  <r>
    <n v="501271"/>
    <x v="3"/>
    <s v="Chennai"/>
    <d v="2011-05-28T00:00:00"/>
    <x v="81"/>
    <x v="7"/>
    <x v="7"/>
    <s v="Royal Challengers Bangalore"/>
    <x v="1"/>
    <x v="1"/>
    <x v="1"/>
    <x v="0"/>
    <x v="59"/>
    <s v="N"/>
    <s v="NA"/>
    <x v="0"/>
    <x v="15"/>
  </r>
  <r>
    <n v="548306"/>
    <x v="4"/>
    <s v="Chennai"/>
    <d v="2012-04-04T00:00:00"/>
    <x v="117"/>
    <x v="7"/>
    <x v="7"/>
    <s v="Mumbai Indians"/>
    <x v="3"/>
    <x v="0"/>
    <x v="7"/>
    <x v="1"/>
    <x v="12"/>
    <s v="N"/>
    <s v="NA"/>
    <x v="24"/>
    <x v="15"/>
  </r>
  <r>
    <n v="548307"/>
    <x v="4"/>
    <s v="Kolkata"/>
    <d v="2012-04-05T00:00:00"/>
    <x v="19"/>
    <x v="4"/>
    <x v="4"/>
    <s v="Delhi Daredevils"/>
    <x v="7"/>
    <x v="0"/>
    <x v="2"/>
    <x v="1"/>
    <x v="12"/>
    <s v="N"/>
    <s v="NA"/>
    <x v="13"/>
    <x v="20"/>
  </r>
  <r>
    <n v="548308"/>
    <x v="4"/>
    <s v="Mumbai"/>
    <d v="2012-04-06T00:00:00"/>
    <x v="118"/>
    <x v="3"/>
    <x v="3"/>
    <s v="Pune Warriors"/>
    <x v="3"/>
    <x v="0"/>
    <x v="8"/>
    <x v="0"/>
    <x v="60"/>
    <s v="N"/>
    <s v="NA"/>
    <x v="25"/>
    <x v="15"/>
  </r>
  <r>
    <n v="548309"/>
    <x v="4"/>
    <s v="Jaipur"/>
    <d v="2012-04-06T00:00:00"/>
    <x v="119"/>
    <x v="5"/>
    <x v="5"/>
    <s v="Kings XI Punjab"/>
    <x v="5"/>
    <x v="0"/>
    <x v="4"/>
    <x v="0"/>
    <x v="35"/>
    <s v="N"/>
    <s v="NA"/>
    <x v="4"/>
    <x v="18"/>
  </r>
  <r>
    <n v="548310"/>
    <x v="4"/>
    <s v="Bangalore"/>
    <d v="2012-04-07T00:00:00"/>
    <x v="46"/>
    <x v="0"/>
    <x v="0"/>
    <s v="Delhi Daredevils"/>
    <x v="7"/>
    <x v="0"/>
    <x v="3"/>
    <x v="0"/>
    <x v="52"/>
    <s v="N"/>
    <s v="NA"/>
    <x v="13"/>
    <x v="19"/>
  </r>
  <r>
    <n v="548311"/>
    <x v="4"/>
    <s v="Visakhapatnam"/>
    <d v="2012-04-07T00:00:00"/>
    <x v="120"/>
    <x v="24"/>
    <x v="6"/>
    <s v="Chennai Super Kings"/>
    <x v="4"/>
    <x v="0"/>
    <x v="1"/>
    <x v="0"/>
    <x v="61"/>
    <s v="N"/>
    <s v="NA"/>
    <x v="24"/>
    <x v="20"/>
  </r>
  <r>
    <n v="548312"/>
    <x v="4"/>
    <s v="Jaipur"/>
    <d v="2012-04-08T00:00:00"/>
    <x v="66"/>
    <x v="5"/>
    <x v="5"/>
    <s v="Kolkata Knight Riders"/>
    <x v="6"/>
    <x v="0"/>
    <x v="4"/>
    <x v="0"/>
    <x v="48"/>
    <s v="N"/>
    <s v="NA"/>
    <x v="4"/>
    <x v="25"/>
  </r>
  <r>
    <n v="548313"/>
    <x v="4"/>
    <s v="Pune"/>
    <d v="2012-04-08T00:00:00"/>
    <x v="121"/>
    <x v="25"/>
    <x v="9"/>
    <s v="Kings XI Punjab"/>
    <x v="9"/>
    <x v="1"/>
    <x v="8"/>
    <x v="0"/>
    <x v="48"/>
    <s v="N"/>
    <s v="NA"/>
    <x v="21"/>
    <x v="15"/>
  </r>
  <r>
    <n v="548314"/>
    <x v="4"/>
    <s v="Visakhapatnam"/>
    <d v="2012-04-09T00:00:00"/>
    <x v="57"/>
    <x v="24"/>
    <x v="6"/>
    <s v="Mumbai Indians"/>
    <x v="4"/>
    <x v="1"/>
    <x v="7"/>
    <x v="1"/>
    <x v="3"/>
    <s v="N"/>
    <s v="NA"/>
    <x v="25"/>
    <x v="26"/>
  </r>
  <r>
    <n v="548315"/>
    <x v="4"/>
    <s v="Bangalore"/>
    <d v="2012-04-10T00:00:00"/>
    <x v="26"/>
    <x v="0"/>
    <x v="0"/>
    <s v="Kolkata Knight Riders"/>
    <x v="0"/>
    <x v="0"/>
    <x v="0"/>
    <x v="0"/>
    <x v="62"/>
    <s v="N"/>
    <s v="NA"/>
    <x v="19"/>
    <x v="24"/>
  </r>
  <r>
    <n v="548316"/>
    <x v="4"/>
    <s v="Delhi"/>
    <d v="2012-04-10T00:00:00"/>
    <x v="122"/>
    <x v="2"/>
    <x v="2"/>
    <s v="Chennai Super Kings"/>
    <x v="7"/>
    <x v="0"/>
    <x v="2"/>
    <x v="1"/>
    <x v="12"/>
    <s v="N"/>
    <s v="NA"/>
    <x v="0"/>
    <x v="18"/>
  </r>
  <r>
    <n v="548317"/>
    <x v="4"/>
    <s v="Mumbai"/>
    <d v="2012-04-11T00:00:00"/>
    <x v="90"/>
    <x v="3"/>
    <x v="3"/>
    <s v="Rajasthan Royals"/>
    <x v="2"/>
    <x v="0"/>
    <x v="7"/>
    <x v="0"/>
    <x v="29"/>
    <s v="N"/>
    <s v="NA"/>
    <x v="2"/>
    <x v="27"/>
  </r>
  <r>
    <n v="548318"/>
    <x v="4"/>
    <s v="Chennai"/>
    <d v="2012-04-12T00:00:00"/>
    <x v="123"/>
    <x v="7"/>
    <x v="7"/>
    <s v="Royal Challengers Bangalore"/>
    <x v="0"/>
    <x v="1"/>
    <x v="1"/>
    <x v="1"/>
    <x v="3"/>
    <s v="N"/>
    <s v="NA"/>
    <x v="12"/>
    <x v="24"/>
  </r>
  <r>
    <n v="548319"/>
    <x v="4"/>
    <s v="Chandigarh"/>
    <d v="2012-04-12T00:00:00"/>
    <x v="124"/>
    <x v="1"/>
    <x v="1"/>
    <s v="Pune Warriors"/>
    <x v="5"/>
    <x v="0"/>
    <x v="5"/>
    <x v="1"/>
    <x v="7"/>
    <s v="N"/>
    <s v="NA"/>
    <x v="26"/>
    <x v="18"/>
  </r>
  <r>
    <n v="548320"/>
    <x v="4"/>
    <s v="Kolkata"/>
    <d v="2012-04-13T00:00:00"/>
    <x v="125"/>
    <x v="4"/>
    <x v="4"/>
    <s v="Rajasthan Royals"/>
    <x v="2"/>
    <x v="1"/>
    <x v="0"/>
    <x v="1"/>
    <x v="3"/>
    <s v="N"/>
    <s v="NA"/>
    <x v="0"/>
    <x v="28"/>
  </r>
  <r>
    <n v="548321"/>
    <x v="4"/>
    <s v="Delhi"/>
    <d v="2012-04-19T00:00:00"/>
    <x v="82"/>
    <x v="2"/>
    <x v="2"/>
    <s v="Deccan Chargers"/>
    <x v="4"/>
    <x v="1"/>
    <x v="2"/>
    <x v="1"/>
    <x v="3"/>
    <s v="N"/>
    <s v="NA"/>
    <x v="4"/>
    <x v="18"/>
  </r>
  <r>
    <n v="548322"/>
    <x v="4"/>
    <s v="Pune"/>
    <d v="2012-04-14T00:00:00"/>
    <x v="126"/>
    <x v="25"/>
    <x v="9"/>
    <s v="Chennai Super Kings"/>
    <x v="1"/>
    <x v="1"/>
    <x v="8"/>
    <x v="1"/>
    <x v="7"/>
    <s v="N"/>
    <s v="NA"/>
    <x v="2"/>
    <x v="27"/>
  </r>
  <r>
    <n v="548323"/>
    <x v="4"/>
    <s v="Kolkata"/>
    <d v="2012-04-15T00:00:00"/>
    <x v="127"/>
    <x v="4"/>
    <x v="4"/>
    <s v="Kings XI Punjab"/>
    <x v="6"/>
    <x v="0"/>
    <x v="5"/>
    <x v="0"/>
    <x v="34"/>
    <s v="N"/>
    <s v="NA"/>
    <x v="0"/>
    <x v="28"/>
  </r>
  <r>
    <n v="548324"/>
    <x v="4"/>
    <s v="Bangalore"/>
    <d v="2012-04-15T00:00:00"/>
    <x v="119"/>
    <x v="0"/>
    <x v="0"/>
    <s v="Rajasthan Royals"/>
    <x v="2"/>
    <x v="1"/>
    <x v="4"/>
    <x v="0"/>
    <x v="63"/>
    <s v="N"/>
    <s v="NA"/>
    <x v="24"/>
    <x v="24"/>
  </r>
  <r>
    <n v="548325"/>
    <x v="4"/>
    <s v="Mumbai"/>
    <d v="2012-04-16T00:00:00"/>
    <x v="128"/>
    <x v="3"/>
    <x v="3"/>
    <s v="Delhi Daredevils"/>
    <x v="7"/>
    <x v="0"/>
    <x v="2"/>
    <x v="1"/>
    <x v="7"/>
    <s v="N"/>
    <s v="NA"/>
    <x v="4"/>
    <x v="18"/>
  </r>
  <r>
    <n v="548326"/>
    <x v="4"/>
    <s v="Jaipur"/>
    <d v="2012-04-17T00:00:00"/>
    <x v="66"/>
    <x v="5"/>
    <x v="5"/>
    <s v="Deccan Chargers"/>
    <x v="4"/>
    <x v="1"/>
    <x v="4"/>
    <x v="1"/>
    <x v="3"/>
    <s v="N"/>
    <s v="NA"/>
    <x v="2"/>
    <x v="27"/>
  </r>
  <r>
    <n v="548327"/>
    <x v="4"/>
    <s v="Bangalore"/>
    <d v="2012-04-17T00:00:00"/>
    <x v="45"/>
    <x v="0"/>
    <x v="0"/>
    <s v="Pune Warriors"/>
    <x v="9"/>
    <x v="1"/>
    <x v="3"/>
    <x v="1"/>
    <x v="4"/>
    <s v="N"/>
    <s v="NA"/>
    <x v="13"/>
    <x v="29"/>
  </r>
  <r>
    <n v="548328"/>
    <x v="4"/>
    <s v="Chandigarh"/>
    <d v="2012-04-18T00:00:00"/>
    <x v="56"/>
    <x v="1"/>
    <x v="1"/>
    <s v="Kolkata Knight Riders"/>
    <x v="5"/>
    <x v="1"/>
    <x v="0"/>
    <x v="1"/>
    <x v="12"/>
    <s v="N"/>
    <s v="NA"/>
    <x v="24"/>
    <x v="24"/>
  </r>
  <r>
    <n v="548329"/>
    <x v="4"/>
    <s v="Hyderabad"/>
    <d v="2012-05-10T00:00:00"/>
    <x v="79"/>
    <x v="6"/>
    <x v="6"/>
    <s v="Delhi Daredevils"/>
    <x v="4"/>
    <x v="1"/>
    <x v="2"/>
    <x v="1"/>
    <x v="2"/>
    <s v="N"/>
    <s v="NA"/>
    <x v="24"/>
    <x v="15"/>
  </r>
  <r>
    <n v="548330"/>
    <x v="4"/>
    <s v="Chennai"/>
    <d v="2012-04-19T00:00:00"/>
    <x v="129"/>
    <x v="7"/>
    <x v="7"/>
    <s v="Pune Warriors"/>
    <x v="9"/>
    <x v="0"/>
    <x v="1"/>
    <x v="0"/>
    <x v="10"/>
    <s v="N"/>
    <s v="NA"/>
    <x v="0"/>
    <x v="29"/>
  </r>
  <r>
    <n v="548331"/>
    <x v="4"/>
    <s v="Chandigarh"/>
    <d v="2012-04-20T00:00:00"/>
    <x v="45"/>
    <x v="1"/>
    <x v="1"/>
    <s v="Royal Challengers Bangalore"/>
    <x v="0"/>
    <x v="0"/>
    <x v="3"/>
    <x v="1"/>
    <x v="3"/>
    <s v="N"/>
    <s v="NA"/>
    <x v="19"/>
    <x v="24"/>
  </r>
  <r>
    <n v="548332"/>
    <x v="4"/>
    <s v="Chennai"/>
    <d v="2012-04-21T00:00:00"/>
    <x v="123"/>
    <x v="7"/>
    <x v="7"/>
    <s v="Rajasthan Royals"/>
    <x v="2"/>
    <x v="1"/>
    <x v="1"/>
    <x v="1"/>
    <x v="7"/>
    <s v="N"/>
    <s v="NA"/>
    <x v="2"/>
    <x v="27"/>
  </r>
  <r>
    <n v="548333"/>
    <x v="4"/>
    <s v="Delhi"/>
    <d v="2012-04-21T00:00:00"/>
    <x v="24"/>
    <x v="2"/>
    <x v="2"/>
    <s v="Pune Warriors"/>
    <x v="7"/>
    <x v="0"/>
    <x v="8"/>
    <x v="0"/>
    <x v="52"/>
    <s v="N"/>
    <s v="NA"/>
    <x v="0"/>
    <x v="29"/>
  </r>
  <r>
    <n v="548334"/>
    <x v="4"/>
    <s v="Mumbai"/>
    <d v="2012-04-22T00:00:00"/>
    <x v="16"/>
    <x v="3"/>
    <x v="3"/>
    <s v="Kings XI Punjab"/>
    <x v="3"/>
    <x v="1"/>
    <x v="5"/>
    <x v="1"/>
    <x v="4"/>
    <s v="N"/>
    <s v="NA"/>
    <x v="19"/>
    <x v="24"/>
  </r>
  <r>
    <n v="548335"/>
    <x v="4"/>
    <s v="Cuttack"/>
    <d v="2012-04-22T00:00:00"/>
    <x v="65"/>
    <x v="19"/>
    <x v="6"/>
    <s v="Kolkata Knight Riders"/>
    <x v="6"/>
    <x v="0"/>
    <x v="0"/>
    <x v="1"/>
    <x v="3"/>
    <s v="N"/>
    <s v="NA"/>
    <x v="4"/>
    <x v="18"/>
  </r>
  <r>
    <n v="548336"/>
    <x v="4"/>
    <s v="Jaipur"/>
    <d v="2012-04-23T00:00:00"/>
    <x v="46"/>
    <x v="5"/>
    <x v="5"/>
    <s v="Royal Challengers Bangalore"/>
    <x v="2"/>
    <x v="0"/>
    <x v="3"/>
    <x v="0"/>
    <x v="64"/>
    <s v="N"/>
    <s v="NA"/>
    <x v="0"/>
    <x v="28"/>
  </r>
  <r>
    <n v="548337"/>
    <x v="4"/>
    <s v="Pune"/>
    <d v="2012-04-24T00:00:00"/>
    <x v="6"/>
    <x v="25"/>
    <x v="9"/>
    <s v="Delhi Daredevils"/>
    <x v="9"/>
    <x v="1"/>
    <x v="2"/>
    <x v="1"/>
    <x v="12"/>
    <s v="N"/>
    <s v="NA"/>
    <x v="19"/>
    <x v="24"/>
  </r>
  <r>
    <n v="548339"/>
    <x v="4"/>
    <s v="Chandigarh"/>
    <d v="2012-04-25T00:00:00"/>
    <x v="83"/>
    <x v="1"/>
    <x v="1"/>
    <s v="Mumbai Indians"/>
    <x v="5"/>
    <x v="1"/>
    <x v="7"/>
    <x v="1"/>
    <x v="9"/>
    <s v="N"/>
    <s v="NA"/>
    <x v="2"/>
    <x v="27"/>
  </r>
  <r>
    <n v="548341"/>
    <x v="4"/>
    <s v="Pune"/>
    <d v="2012-04-26T00:00:00"/>
    <x v="130"/>
    <x v="25"/>
    <x v="9"/>
    <s v="Deccan Chargers"/>
    <x v="4"/>
    <x v="1"/>
    <x v="6"/>
    <x v="0"/>
    <x v="14"/>
    <s v="N"/>
    <s v="NA"/>
    <x v="19"/>
    <x v="24"/>
  </r>
  <r>
    <n v="548342"/>
    <x v="4"/>
    <s v="Delhi"/>
    <d v="2012-04-27T00:00:00"/>
    <x v="6"/>
    <x v="2"/>
    <x v="2"/>
    <s v="Mumbai Indians"/>
    <x v="3"/>
    <x v="0"/>
    <x v="2"/>
    <x v="0"/>
    <x v="45"/>
    <s v="N"/>
    <s v="NA"/>
    <x v="2"/>
    <x v="27"/>
  </r>
  <r>
    <n v="548343"/>
    <x v="4"/>
    <s v="Chennai"/>
    <d v="2012-04-28T00:00:00"/>
    <x v="131"/>
    <x v="7"/>
    <x v="7"/>
    <s v="Kings XI Punjab"/>
    <x v="5"/>
    <x v="1"/>
    <x v="5"/>
    <x v="0"/>
    <x v="7"/>
    <s v="N"/>
    <s v="NA"/>
    <x v="4"/>
    <x v="18"/>
  </r>
  <r>
    <n v="548344"/>
    <x v="4"/>
    <s v="Kolkata"/>
    <d v="2012-04-28T00:00:00"/>
    <x v="56"/>
    <x v="4"/>
    <x v="4"/>
    <s v="Royal Challengers Bangalore"/>
    <x v="6"/>
    <x v="1"/>
    <x v="0"/>
    <x v="0"/>
    <x v="65"/>
    <s v="N"/>
    <s v="NA"/>
    <x v="0"/>
    <x v="11"/>
  </r>
  <r>
    <n v="548345"/>
    <x v="4"/>
    <s v="Delhi"/>
    <d v="2012-04-29T00:00:00"/>
    <x v="6"/>
    <x v="2"/>
    <x v="2"/>
    <s v="Rajasthan Royals"/>
    <x v="7"/>
    <x v="1"/>
    <x v="2"/>
    <x v="0"/>
    <x v="20"/>
    <s v="N"/>
    <s v="NA"/>
    <x v="19"/>
    <x v="24"/>
  </r>
  <r>
    <n v="548346"/>
    <x v="4"/>
    <s v="Mumbai"/>
    <d v="2012-04-29T00:00:00"/>
    <x v="101"/>
    <x v="3"/>
    <x v="3"/>
    <s v="Deccan Chargers"/>
    <x v="3"/>
    <x v="0"/>
    <x v="7"/>
    <x v="1"/>
    <x v="3"/>
    <s v="N"/>
    <s v="NA"/>
    <x v="25"/>
    <x v="27"/>
  </r>
  <r>
    <n v="548347"/>
    <x v="4"/>
    <s v="Chennai"/>
    <d v="2012-04-30T00:00:00"/>
    <x v="56"/>
    <x v="7"/>
    <x v="7"/>
    <s v="Kolkata Knight Riders"/>
    <x v="1"/>
    <x v="1"/>
    <x v="0"/>
    <x v="1"/>
    <x v="3"/>
    <s v="N"/>
    <s v="NA"/>
    <x v="4"/>
    <x v="30"/>
  </r>
  <r>
    <n v="548348"/>
    <x v="4"/>
    <s v="Cuttack"/>
    <d v="2012-05-01T00:00:00"/>
    <x v="9"/>
    <x v="19"/>
    <x v="6"/>
    <s v="Pune Warriors"/>
    <x v="4"/>
    <x v="1"/>
    <x v="6"/>
    <x v="0"/>
    <x v="10"/>
    <s v="N"/>
    <s v="NA"/>
    <x v="2"/>
    <x v="31"/>
  </r>
  <r>
    <n v="548349"/>
    <x v="4"/>
    <s v="Jaipur"/>
    <d v="2012-05-01T00:00:00"/>
    <x v="132"/>
    <x v="5"/>
    <x v="5"/>
    <s v="Delhi Daredevils"/>
    <x v="2"/>
    <x v="1"/>
    <x v="2"/>
    <x v="1"/>
    <x v="4"/>
    <s v="N"/>
    <s v="NA"/>
    <x v="24"/>
    <x v="15"/>
  </r>
  <r>
    <n v="548350"/>
    <x v="4"/>
    <s v="Bangalore"/>
    <d v="2012-05-02T00:00:00"/>
    <x v="133"/>
    <x v="0"/>
    <x v="0"/>
    <s v="Kings XI Punjab"/>
    <x v="5"/>
    <x v="0"/>
    <x v="5"/>
    <x v="1"/>
    <x v="9"/>
    <s v="N"/>
    <s v="NA"/>
    <x v="4"/>
    <x v="30"/>
  </r>
  <r>
    <n v="548351"/>
    <x v="4"/>
    <s v="Pune"/>
    <d v="2012-05-03T00:00:00"/>
    <x v="80"/>
    <x v="25"/>
    <x v="9"/>
    <s v="Mumbai Indians"/>
    <x v="3"/>
    <x v="1"/>
    <x v="7"/>
    <x v="0"/>
    <x v="20"/>
    <s v="N"/>
    <s v="NA"/>
    <x v="0"/>
    <x v="28"/>
  </r>
  <r>
    <n v="548352"/>
    <x v="4"/>
    <s v="Chennai"/>
    <d v="2012-05-04T00:00:00"/>
    <x v="39"/>
    <x v="7"/>
    <x v="7"/>
    <s v="Deccan Chargers"/>
    <x v="1"/>
    <x v="1"/>
    <x v="1"/>
    <x v="0"/>
    <x v="8"/>
    <s v="N"/>
    <s v="NA"/>
    <x v="12"/>
    <x v="27"/>
  </r>
  <r>
    <n v="548353"/>
    <x v="4"/>
    <s v="Kolkata"/>
    <d v="2012-05-05T00:00:00"/>
    <x v="127"/>
    <x v="4"/>
    <x v="4"/>
    <s v="Pune Warriors"/>
    <x v="6"/>
    <x v="1"/>
    <x v="0"/>
    <x v="0"/>
    <x v="7"/>
    <s v="N"/>
    <s v="NA"/>
    <x v="4"/>
    <x v="18"/>
  </r>
  <r>
    <n v="548354"/>
    <x v="4"/>
    <s v="Chandigarh"/>
    <d v="2012-05-05T00:00:00"/>
    <x v="5"/>
    <x v="1"/>
    <x v="1"/>
    <s v="Rajasthan Royals"/>
    <x v="2"/>
    <x v="1"/>
    <x v="4"/>
    <x v="0"/>
    <x v="58"/>
    <s v="N"/>
    <s v="NA"/>
    <x v="24"/>
    <x v="15"/>
  </r>
  <r>
    <n v="548355"/>
    <x v="4"/>
    <s v="Mumbai"/>
    <d v="2012-05-06T00:00:00"/>
    <x v="60"/>
    <x v="3"/>
    <x v="3"/>
    <s v="Chennai Super Kings"/>
    <x v="3"/>
    <x v="0"/>
    <x v="7"/>
    <x v="1"/>
    <x v="34"/>
    <s v="N"/>
    <s v="NA"/>
    <x v="0"/>
    <x v="28"/>
  </r>
  <r>
    <n v="548356"/>
    <x v="4"/>
    <s v="Bangalore"/>
    <d v="2012-05-06T00:00:00"/>
    <x v="46"/>
    <x v="0"/>
    <x v="0"/>
    <s v="Deccan Chargers"/>
    <x v="0"/>
    <x v="0"/>
    <x v="3"/>
    <x v="1"/>
    <x v="3"/>
    <s v="N"/>
    <s v="NA"/>
    <x v="12"/>
    <x v="27"/>
  </r>
  <r>
    <n v="548357"/>
    <x v="4"/>
    <s v="Delhi"/>
    <d v="2012-05-07T00:00:00"/>
    <x v="55"/>
    <x v="2"/>
    <x v="2"/>
    <s v="Kolkata Knight Riders"/>
    <x v="7"/>
    <x v="1"/>
    <x v="0"/>
    <x v="1"/>
    <x v="4"/>
    <s v="N"/>
    <s v="NA"/>
    <x v="24"/>
    <x v="19"/>
  </r>
  <r>
    <n v="548358"/>
    <x v="4"/>
    <s v="Pune"/>
    <d v="2012-05-08T00:00:00"/>
    <x v="5"/>
    <x v="25"/>
    <x v="9"/>
    <s v="Rajasthan Royals"/>
    <x v="9"/>
    <x v="1"/>
    <x v="4"/>
    <x v="1"/>
    <x v="7"/>
    <s v="N"/>
    <s v="NA"/>
    <x v="0"/>
    <x v="11"/>
  </r>
  <r>
    <n v="548359"/>
    <x v="4"/>
    <s v="Hyderabad"/>
    <d v="2012-05-08T00:00:00"/>
    <x v="131"/>
    <x v="6"/>
    <x v="6"/>
    <s v="Kings XI Punjab"/>
    <x v="4"/>
    <x v="0"/>
    <x v="5"/>
    <x v="0"/>
    <x v="19"/>
    <s v="N"/>
    <s v="NA"/>
    <x v="12"/>
    <x v="27"/>
  </r>
  <r>
    <n v="548360"/>
    <x v="4"/>
    <s v="Mumbai"/>
    <d v="2012-05-09T00:00:00"/>
    <x v="45"/>
    <x v="3"/>
    <x v="3"/>
    <s v="Royal Challengers Bangalore"/>
    <x v="0"/>
    <x v="0"/>
    <x v="3"/>
    <x v="1"/>
    <x v="2"/>
    <s v="N"/>
    <s v="NA"/>
    <x v="4"/>
    <x v="25"/>
  </r>
  <r>
    <n v="548361"/>
    <x v="4"/>
    <s v="Jaipur"/>
    <d v="2012-05-10T00:00:00"/>
    <x v="134"/>
    <x v="5"/>
    <x v="5"/>
    <s v="Chennai Super Kings"/>
    <x v="1"/>
    <x v="0"/>
    <x v="1"/>
    <x v="1"/>
    <x v="9"/>
    <s v="N"/>
    <s v="NA"/>
    <x v="27"/>
    <x v="30"/>
  </r>
  <r>
    <n v="548362"/>
    <x v="4"/>
    <s v="Pune"/>
    <d v="2012-05-11T00:00:00"/>
    <x v="45"/>
    <x v="25"/>
    <x v="9"/>
    <s v="Royal Challengers Bangalore"/>
    <x v="9"/>
    <x v="0"/>
    <x v="3"/>
    <x v="0"/>
    <x v="47"/>
    <s v="N"/>
    <s v="NA"/>
    <x v="4"/>
    <x v="18"/>
  </r>
  <r>
    <n v="548363"/>
    <x v="4"/>
    <s v="Kolkata"/>
    <d v="2012-05-12T00:00:00"/>
    <x v="57"/>
    <x v="4"/>
    <x v="4"/>
    <s v="Mumbai Indians"/>
    <x v="3"/>
    <x v="1"/>
    <x v="7"/>
    <x v="0"/>
    <x v="29"/>
    <s v="N"/>
    <s v="NA"/>
    <x v="19"/>
    <x v="15"/>
  </r>
  <r>
    <n v="548364"/>
    <x v="4"/>
    <s v="Chennai"/>
    <d v="2012-05-12T00:00:00"/>
    <x v="134"/>
    <x v="7"/>
    <x v="7"/>
    <s v="Delhi Daredevils"/>
    <x v="1"/>
    <x v="0"/>
    <x v="1"/>
    <x v="1"/>
    <x v="2"/>
    <s v="N"/>
    <s v="NA"/>
    <x v="21"/>
    <x v="11"/>
  </r>
  <r>
    <n v="548365"/>
    <x v="4"/>
    <s v="Jaipur"/>
    <d v="2012-05-13T00:00:00"/>
    <x v="135"/>
    <x v="5"/>
    <x v="5"/>
    <s v="Pune Warriors"/>
    <x v="2"/>
    <x v="1"/>
    <x v="4"/>
    <x v="0"/>
    <x v="11"/>
    <s v="N"/>
    <s v="NA"/>
    <x v="4"/>
    <x v="18"/>
  </r>
  <r>
    <n v="548366"/>
    <x v="4"/>
    <s v="Chandigarh"/>
    <d v="2012-05-13T00:00:00"/>
    <x v="4"/>
    <x v="1"/>
    <x v="1"/>
    <s v="Deccan Chargers"/>
    <x v="4"/>
    <x v="1"/>
    <x v="5"/>
    <x v="1"/>
    <x v="9"/>
    <s v="N"/>
    <s v="NA"/>
    <x v="12"/>
    <x v="27"/>
  </r>
  <r>
    <n v="548367"/>
    <x v="4"/>
    <s v="Bangalore"/>
    <d v="2012-05-14T00:00:00"/>
    <x v="83"/>
    <x v="0"/>
    <x v="0"/>
    <s v="Mumbai Indians"/>
    <x v="3"/>
    <x v="0"/>
    <x v="7"/>
    <x v="1"/>
    <x v="3"/>
    <s v="N"/>
    <s v="NA"/>
    <x v="21"/>
    <x v="11"/>
  </r>
  <r>
    <n v="548368"/>
    <x v="4"/>
    <s v="Kolkata"/>
    <d v="2012-05-14T00:00:00"/>
    <x v="1"/>
    <x v="4"/>
    <x v="4"/>
    <s v="Chennai Super Kings"/>
    <x v="1"/>
    <x v="0"/>
    <x v="1"/>
    <x v="1"/>
    <x v="3"/>
    <s v="N"/>
    <s v="NA"/>
    <x v="24"/>
    <x v="15"/>
  </r>
  <r>
    <n v="548369"/>
    <x v="4"/>
    <s v="Delhi"/>
    <d v="2012-05-15T00:00:00"/>
    <x v="136"/>
    <x v="2"/>
    <x v="2"/>
    <s v="Kings XI Punjab"/>
    <x v="5"/>
    <x v="1"/>
    <x v="2"/>
    <x v="1"/>
    <x v="3"/>
    <s v="N"/>
    <s v="NA"/>
    <x v="12"/>
    <x v="27"/>
  </r>
  <r>
    <n v="548370"/>
    <x v="4"/>
    <s v="Mumbai"/>
    <d v="2012-05-16T00:00:00"/>
    <x v="127"/>
    <x v="3"/>
    <x v="3"/>
    <s v="Kolkata Knight Riders"/>
    <x v="3"/>
    <x v="0"/>
    <x v="0"/>
    <x v="0"/>
    <x v="54"/>
    <s v="N"/>
    <s v="NA"/>
    <x v="21"/>
    <x v="11"/>
  </r>
  <r>
    <n v="548371"/>
    <x v="4"/>
    <s v="Dharamsala"/>
    <d v="2012-05-17T00:00:00"/>
    <x v="11"/>
    <x v="21"/>
    <x v="1"/>
    <s v="Chennai Super Kings"/>
    <x v="5"/>
    <x v="0"/>
    <x v="5"/>
    <x v="1"/>
    <x v="4"/>
    <s v="N"/>
    <s v="NA"/>
    <x v="26"/>
    <x v="18"/>
  </r>
  <r>
    <n v="548372"/>
    <x v="4"/>
    <s v="Delhi"/>
    <d v="2012-05-17T00:00:00"/>
    <x v="45"/>
    <x v="2"/>
    <x v="2"/>
    <s v="Royal Challengers Bangalore"/>
    <x v="7"/>
    <x v="0"/>
    <x v="3"/>
    <x v="0"/>
    <x v="49"/>
    <s v="N"/>
    <s v="NA"/>
    <x v="12"/>
    <x v="30"/>
  </r>
  <r>
    <n v="548373"/>
    <x v="4"/>
    <s v="Hyderabad"/>
    <d v="2012-05-18T00:00:00"/>
    <x v="101"/>
    <x v="6"/>
    <x v="6"/>
    <s v="Rajasthan Royals"/>
    <x v="2"/>
    <x v="1"/>
    <x v="6"/>
    <x v="1"/>
    <x v="3"/>
    <s v="N"/>
    <s v="NA"/>
    <x v="19"/>
    <x v="15"/>
  </r>
  <r>
    <n v="548374"/>
    <x v="4"/>
    <s v="Dharamsala"/>
    <d v="2012-05-19T00:00:00"/>
    <x v="136"/>
    <x v="21"/>
    <x v="1"/>
    <s v="Delhi Daredevils"/>
    <x v="7"/>
    <x v="0"/>
    <x v="2"/>
    <x v="1"/>
    <x v="4"/>
    <s v="N"/>
    <s v="NA"/>
    <x v="4"/>
    <x v="25"/>
  </r>
  <r>
    <n v="548375"/>
    <x v="4"/>
    <s v="Pune"/>
    <d v="2012-05-19T00:00:00"/>
    <x v="125"/>
    <x v="25"/>
    <x v="9"/>
    <s v="Kolkata Knight Riders"/>
    <x v="6"/>
    <x v="1"/>
    <x v="0"/>
    <x v="0"/>
    <x v="38"/>
    <s v="N"/>
    <s v="NA"/>
    <x v="13"/>
    <x v="11"/>
  </r>
  <r>
    <n v="548376"/>
    <x v="4"/>
    <s v="Hyderabad"/>
    <d v="2012-05-20T00:00:00"/>
    <x v="101"/>
    <x v="6"/>
    <x v="6"/>
    <s v="Royal Challengers Bangalore"/>
    <x v="0"/>
    <x v="0"/>
    <x v="6"/>
    <x v="0"/>
    <x v="2"/>
    <s v="N"/>
    <s v="NA"/>
    <x v="19"/>
    <x v="15"/>
  </r>
  <r>
    <n v="548377"/>
    <x v="4"/>
    <s v="Jaipur"/>
    <d v="2012-05-20T00:00:00"/>
    <x v="60"/>
    <x v="5"/>
    <x v="5"/>
    <s v="Mumbai Indians"/>
    <x v="2"/>
    <x v="1"/>
    <x v="7"/>
    <x v="1"/>
    <x v="8"/>
    <s v="N"/>
    <s v="NA"/>
    <x v="12"/>
    <x v="30"/>
  </r>
  <r>
    <n v="548378"/>
    <x v="4"/>
    <s v="Pune"/>
    <d v="2012-05-22T00:00:00"/>
    <x v="8"/>
    <x v="25"/>
    <x v="2"/>
    <s v="Kolkata Knight Riders"/>
    <x v="6"/>
    <x v="1"/>
    <x v="0"/>
    <x v="0"/>
    <x v="14"/>
    <s v="N"/>
    <s v="NA"/>
    <x v="8"/>
    <x v="15"/>
  </r>
  <r>
    <n v="548379"/>
    <x v="4"/>
    <s v="Bangalore"/>
    <d v="2012-05-23T00:00:00"/>
    <x v="13"/>
    <x v="0"/>
    <x v="7"/>
    <s v="Mumbai Indians"/>
    <x v="3"/>
    <x v="0"/>
    <x v="1"/>
    <x v="0"/>
    <x v="30"/>
    <s v="N"/>
    <s v="NA"/>
    <x v="4"/>
    <x v="20"/>
  </r>
  <r>
    <n v="548380"/>
    <x v="4"/>
    <s v="Chennai"/>
    <d v="2012-05-25T00:00:00"/>
    <x v="81"/>
    <x v="7"/>
    <x v="2"/>
    <s v="Chennai Super Kings"/>
    <x v="7"/>
    <x v="0"/>
    <x v="1"/>
    <x v="0"/>
    <x v="66"/>
    <s v="N"/>
    <s v="NA"/>
    <x v="8"/>
    <x v="15"/>
  </r>
  <r>
    <n v="548381"/>
    <x v="4"/>
    <s v="Chennai"/>
    <d v="2012-05-27T00:00:00"/>
    <x v="137"/>
    <x v="7"/>
    <x v="4"/>
    <s v="Chennai Super Kings"/>
    <x v="1"/>
    <x v="1"/>
    <x v="0"/>
    <x v="1"/>
    <x v="3"/>
    <s v="N"/>
    <s v="NA"/>
    <x v="4"/>
    <x v="15"/>
  </r>
  <r>
    <n v="597998"/>
    <x v="5"/>
    <s v="Kolkata"/>
    <d v="2013-04-03T00:00:00"/>
    <x v="127"/>
    <x v="4"/>
    <x v="4"/>
    <s v="Delhi Daredevils"/>
    <x v="6"/>
    <x v="0"/>
    <x v="0"/>
    <x v="1"/>
    <x v="4"/>
    <s v="N"/>
    <s v="NA"/>
    <x v="19"/>
    <x v="15"/>
  </r>
  <r>
    <n v="597999"/>
    <x v="5"/>
    <s v="Bangalore"/>
    <d v="2013-04-04T00:00:00"/>
    <x v="45"/>
    <x v="0"/>
    <x v="0"/>
    <s v="Mumbai Indians"/>
    <x v="3"/>
    <x v="0"/>
    <x v="3"/>
    <x v="0"/>
    <x v="34"/>
    <s v="N"/>
    <s v="NA"/>
    <x v="26"/>
    <x v="30"/>
  </r>
  <r>
    <n v="598000"/>
    <x v="5"/>
    <s v="Hyderabad"/>
    <d v="2013-04-05T00:00:00"/>
    <x v="28"/>
    <x v="6"/>
    <x v="10"/>
    <s v="Pune Warriors"/>
    <x v="9"/>
    <x v="0"/>
    <x v="11"/>
    <x v="0"/>
    <x v="48"/>
    <s v="N"/>
    <s v="NA"/>
    <x v="19"/>
    <x v="15"/>
  </r>
  <r>
    <n v="598001"/>
    <x v="5"/>
    <s v="Delhi"/>
    <d v="2013-04-06T00:00:00"/>
    <x v="41"/>
    <x v="2"/>
    <x v="2"/>
    <s v="Rajasthan Royals"/>
    <x v="2"/>
    <x v="1"/>
    <x v="4"/>
    <x v="0"/>
    <x v="3"/>
    <s v="N"/>
    <s v="NA"/>
    <x v="21"/>
    <x v="30"/>
  </r>
  <r>
    <n v="598002"/>
    <x v="5"/>
    <s v="Chennai"/>
    <d v="2013-04-06T00:00:00"/>
    <x v="90"/>
    <x v="7"/>
    <x v="7"/>
    <s v="Mumbai Indians"/>
    <x v="3"/>
    <x v="1"/>
    <x v="7"/>
    <x v="0"/>
    <x v="2"/>
    <s v="N"/>
    <s v="NA"/>
    <x v="11"/>
    <x v="25"/>
  </r>
  <r>
    <n v="598003"/>
    <x v="5"/>
    <s v="Pune"/>
    <d v="2013-04-07T00:00:00"/>
    <x v="138"/>
    <x v="25"/>
    <x v="9"/>
    <s v="Kings XI Punjab"/>
    <x v="9"/>
    <x v="1"/>
    <x v="5"/>
    <x v="1"/>
    <x v="12"/>
    <s v="N"/>
    <s v="NA"/>
    <x v="13"/>
    <x v="15"/>
  </r>
  <r>
    <n v="598004"/>
    <x v="5"/>
    <s v="Hyderabad"/>
    <d v="2013-04-07T00:00:00"/>
    <x v="139"/>
    <x v="6"/>
    <x v="10"/>
    <s v="Royal Challengers Bangalore"/>
    <x v="0"/>
    <x v="1"/>
    <x v="11"/>
    <x v="2"/>
    <x v="28"/>
    <s v="Y"/>
    <s v="NA"/>
    <x v="25"/>
    <x v="19"/>
  </r>
  <r>
    <n v="598005"/>
    <x v="5"/>
    <s v="Jaipur"/>
    <d v="2013-04-08T00:00:00"/>
    <x v="97"/>
    <x v="5"/>
    <x v="5"/>
    <s v="Kolkata Knight Riders"/>
    <x v="6"/>
    <x v="0"/>
    <x v="4"/>
    <x v="0"/>
    <x v="23"/>
    <s v="N"/>
    <s v="NA"/>
    <x v="2"/>
    <x v="29"/>
  </r>
  <r>
    <n v="598006"/>
    <x v="5"/>
    <s v="Mumbai"/>
    <d v="2013-04-09T00:00:00"/>
    <x v="35"/>
    <x v="3"/>
    <x v="3"/>
    <s v="Delhi Daredevils"/>
    <x v="3"/>
    <x v="1"/>
    <x v="7"/>
    <x v="0"/>
    <x v="67"/>
    <s v="N"/>
    <s v="NA"/>
    <x v="11"/>
    <x v="25"/>
  </r>
  <r>
    <n v="598007"/>
    <x v="5"/>
    <s v="Chandigarh"/>
    <d v="2013-04-10T00:00:00"/>
    <x v="1"/>
    <x v="1"/>
    <x v="1"/>
    <s v="Chennai Super Kings"/>
    <x v="1"/>
    <x v="0"/>
    <x v="1"/>
    <x v="1"/>
    <x v="8"/>
    <s v="N"/>
    <s v="NA"/>
    <x v="2"/>
    <x v="30"/>
  </r>
  <r>
    <n v="598008"/>
    <x v="5"/>
    <s v="Bangalore"/>
    <d v="2013-04-11T00:00:00"/>
    <x v="45"/>
    <x v="0"/>
    <x v="0"/>
    <s v="Kolkata Knight Riders"/>
    <x v="0"/>
    <x v="0"/>
    <x v="3"/>
    <x v="1"/>
    <x v="12"/>
    <s v="N"/>
    <s v="NA"/>
    <x v="0"/>
    <x v="31"/>
  </r>
  <r>
    <n v="598009"/>
    <x v="5"/>
    <s v="Pune"/>
    <d v="2013-04-11T00:00:00"/>
    <x v="140"/>
    <x v="25"/>
    <x v="9"/>
    <s v="Rajasthan Royals"/>
    <x v="2"/>
    <x v="1"/>
    <x v="8"/>
    <x v="1"/>
    <x v="7"/>
    <s v="N"/>
    <s v="NA"/>
    <x v="11"/>
    <x v="32"/>
  </r>
  <r>
    <n v="598010"/>
    <x v="5"/>
    <s v="Delhi"/>
    <d v="2013-04-12T00:00:00"/>
    <x v="28"/>
    <x v="2"/>
    <x v="2"/>
    <s v="Sunrisers Hyderabad"/>
    <x v="7"/>
    <x v="1"/>
    <x v="11"/>
    <x v="1"/>
    <x v="5"/>
    <s v="N"/>
    <s v="NA"/>
    <x v="2"/>
    <x v="33"/>
  </r>
  <r>
    <n v="598011"/>
    <x v="5"/>
    <s v="Mumbai"/>
    <d v="2013-04-13T00:00:00"/>
    <x v="57"/>
    <x v="3"/>
    <x v="3"/>
    <s v="Pune Warriors"/>
    <x v="3"/>
    <x v="1"/>
    <x v="7"/>
    <x v="0"/>
    <x v="16"/>
    <s v="N"/>
    <s v="NA"/>
    <x v="19"/>
    <x v="15"/>
  </r>
  <r>
    <n v="598012"/>
    <x v="5"/>
    <s v="Chennai"/>
    <d v="2013-04-13T00:00:00"/>
    <x v="120"/>
    <x v="7"/>
    <x v="7"/>
    <s v="Royal Challengers Bangalore"/>
    <x v="1"/>
    <x v="0"/>
    <x v="1"/>
    <x v="1"/>
    <x v="9"/>
    <s v="N"/>
    <s v="NA"/>
    <x v="0"/>
    <x v="31"/>
  </r>
  <r>
    <n v="598013"/>
    <x v="5"/>
    <s v="Kolkata"/>
    <d v="2013-04-14T00:00:00"/>
    <x v="56"/>
    <x v="4"/>
    <x v="4"/>
    <s v="Sunrisers Hyderabad"/>
    <x v="6"/>
    <x v="1"/>
    <x v="0"/>
    <x v="0"/>
    <x v="50"/>
    <s v="N"/>
    <s v="NA"/>
    <x v="11"/>
    <x v="25"/>
  </r>
  <r>
    <n v="598014"/>
    <x v="5"/>
    <s v="Jaipur"/>
    <d v="2013-04-14T00:00:00"/>
    <x v="141"/>
    <x v="5"/>
    <x v="5"/>
    <s v="Kings XI Punjab"/>
    <x v="2"/>
    <x v="0"/>
    <x v="4"/>
    <x v="1"/>
    <x v="4"/>
    <s v="N"/>
    <s v="NA"/>
    <x v="2"/>
    <x v="30"/>
  </r>
  <r>
    <n v="598015"/>
    <x v="5"/>
    <s v="Chennai"/>
    <d v="2013-04-15T00:00:00"/>
    <x v="118"/>
    <x v="7"/>
    <x v="7"/>
    <s v="Pune Warriors"/>
    <x v="9"/>
    <x v="1"/>
    <x v="8"/>
    <x v="0"/>
    <x v="27"/>
    <s v="N"/>
    <s v="NA"/>
    <x v="0"/>
    <x v="31"/>
  </r>
  <r>
    <n v="598016"/>
    <x v="5"/>
    <s v="Chandigarh"/>
    <d v="2013-04-16T00:00:00"/>
    <x v="142"/>
    <x v="1"/>
    <x v="1"/>
    <s v="Kolkata Knight Riders"/>
    <x v="6"/>
    <x v="0"/>
    <x v="5"/>
    <x v="0"/>
    <x v="9"/>
    <s v="N"/>
    <s v="NA"/>
    <x v="28"/>
    <x v="15"/>
  </r>
  <r>
    <n v="598017"/>
    <x v="5"/>
    <s v="Bangalore"/>
    <d v="2013-04-16T00:00:00"/>
    <x v="104"/>
    <x v="0"/>
    <x v="0"/>
    <s v="Delhi Daredevils"/>
    <x v="0"/>
    <x v="0"/>
    <x v="3"/>
    <x v="2"/>
    <x v="28"/>
    <s v="Y"/>
    <s v="NA"/>
    <x v="11"/>
    <x v="25"/>
  </r>
  <r>
    <n v="598018"/>
    <x v="5"/>
    <s v="Pune"/>
    <d v="2013-04-17T00:00:00"/>
    <x v="28"/>
    <x v="25"/>
    <x v="9"/>
    <s v="Sunrisers Hyderabad"/>
    <x v="9"/>
    <x v="0"/>
    <x v="11"/>
    <x v="0"/>
    <x v="26"/>
    <s v="N"/>
    <s v="NA"/>
    <x v="0"/>
    <x v="31"/>
  </r>
  <r>
    <n v="598019"/>
    <x v="5"/>
    <s v="Jaipur"/>
    <d v="2013-04-17T00:00:00"/>
    <x v="119"/>
    <x v="5"/>
    <x v="5"/>
    <s v="Mumbai Indians"/>
    <x v="2"/>
    <x v="1"/>
    <x v="4"/>
    <x v="0"/>
    <x v="68"/>
    <s v="N"/>
    <s v="NA"/>
    <x v="2"/>
    <x v="30"/>
  </r>
  <r>
    <n v="598020"/>
    <x v="5"/>
    <s v="Delhi"/>
    <d v="2013-04-18T00:00:00"/>
    <x v="1"/>
    <x v="2"/>
    <x v="2"/>
    <s v="Chennai Super Kings"/>
    <x v="1"/>
    <x v="1"/>
    <x v="1"/>
    <x v="0"/>
    <x v="66"/>
    <s v="N"/>
    <s v="NA"/>
    <x v="11"/>
    <x v="25"/>
  </r>
  <r>
    <n v="598021"/>
    <x v="5"/>
    <s v="Hyderabad"/>
    <d v="2013-04-19T00:00:00"/>
    <x v="139"/>
    <x v="6"/>
    <x v="10"/>
    <s v="Kings XI Punjab"/>
    <x v="5"/>
    <x v="1"/>
    <x v="11"/>
    <x v="1"/>
    <x v="3"/>
    <s v="N"/>
    <s v="NA"/>
    <x v="12"/>
    <x v="34"/>
  </r>
  <r>
    <n v="598022"/>
    <x v="5"/>
    <s v="Kolkata"/>
    <d v="2013-04-20T00:00:00"/>
    <x v="120"/>
    <x v="4"/>
    <x v="4"/>
    <s v="Chennai Super Kings"/>
    <x v="6"/>
    <x v="1"/>
    <x v="1"/>
    <x v="1"/>
    <x v="9"/>
    <s v="N"/>
    <s v="NA"/>
    <x v="0"/>
    <x v="31"/>
  </r>
  <r>
    <n v="598023"/>
    <x v="5"/>
    <s v="Bangalore"/>
    <d v="2013-04-20T00:00:00"/>
    <x v="18"/>
    <x v="0"/>
    <x v="0"/>
    <s v="Rajasthan Royals"/>
    <x v="0"/>
    <x v="0"/>
    <x v="3"/>
    <x v="1"/>
    <x v="7"/>
    <s v="N"/>
    <s v="NA"/>
    <x v="2"/>
    <x v="30"/>
  </r>
  <r>
    <n v="598024"/>
    <x v="5"/>
    <s v="Delhi"/>
    <d v="2013-04-21T00:00:00"/>
    <x v="6"/>
    <x v="2"/>
    <x v="2"/>
    <s v="Mumbai Indians"/>
    <x v="3"/>
    <x v="1"/>
    <x v="2"/>
    <x v="1"/>
    <x v="2"/>
    <s v="N"/>
    <s v="NA"/>
    <x v="12"/>
    <x v="19"/>
  </r>
  <r>
    <n v="598025"/>
    <x v="5"/>
    <s v="Chandigarh"/>
    <d v="2013-04-21T00:00:00"/>
    <x v="143"/>
    <x v="1"/>
    <x v="1"/>
    <s v="Pune Warriors"/>
    <x v="5"/>
    <x v="0"/>
    <x v="5"/>
    <x v="1"/>
    <x v="7"/>
    <s v="N"/>
    <s v="NA"/>
    <x v="11"/>
    <x v="32"/>
  </r>
  <r>
    <n v="598026"/>
    <x v="5"/>
    <s v="Chennai"/>
    <d v="2013-04-22T00:00:00"/>
    <x v="1"/>
    <x v="7"/>
    <x v="7"/>
    <s v="Rajasthan Royals"/>
    <x v="2"/>
    <x v="1"/>
    <x v="1"/>
    <x v="1"/>
    <x v="3"/>
    <s v="N"/>
    <s v="NA"/>
    <x v="13"/>
    <x v="31"/>
  </r>
  <r>
    <n v="598027"/>
    <x v="5"/>
    <s v="Bangalore"/>
    <d v="2013-04-23T00:00:00"/>
    <x v="45"/>
    <x v="0"/>
    <x v="0"/>
    <s v="Pune Warriors"/>
    <x v="9"/>
    <x v="0"/>
    <x v="3"/>
    <x v="0"/>
    <x v="69"/>
    <s v="N"/>
    <s v="NA"/>
    <x v="2"/>
    <x v="30"/>
  </r>
  <r>
    <n v="598028"/>
    <x v="5"/>
    <s v="Dharamsala"/>
    <d v="2013-05-16T00:00:00"/>
    <x v="143"/>
    <x v="21"/>
    <x v="1"/>
    <s v="Delhi Daredevils"/>
    <x v="7"/>
    <x v="0"/>
    <x v="5"/>
    <x v="0"/>
    <x v="7"/>
    <s v="N"/>
    <s v="NA"/>
    <x v="12"/>
    <x v="19"/>
  </r>
  <r>
    <n v="598029"/>
    <x v="5"/>
    <s v="Kolkata"/>
    <d v="2013-04-24T00:00:00"/>
    <x v="60"/>
    <x v="4"/>
    <x v="4"/>
    <s v="Mumbai Indians"/>
    <x v="6"/>
    <x v="1"/>
    <x v="7"/>
    <x v="1"/>
    <x v="3"/>
    <s v="N"/>
    <s v="NA"/>
    <x v="12"/>
    <x v="19"/>
  </r>
  <r>
    <n v="598030"/>
    <x v="5"/>
    <s v="Chennai"/>
    <d v="2013-04-25T00:00:00"/>
    <x v="13"/>
    <x v="7"/>
    <x v="7"/>
    <s v="Sunrisers Hyderabad"/>
    <x v="10"/>
    <x v="1"/>
    <x v="1"/>
    <x v="1"/>
    <x v="3"/>
    <s v="N"/>
    <s v="NA"/>
    <x v="2"/>
    <x v="29"/>
  </r>
  <r>
    <n v="598031"/>
    <x v="5"/>
    <s v="Kolkata"/>
    <d v="2013-04-26T00:00:00"/>
    <x v="55"/>
    <x v="4"/>
    <x v="4"/>
    <s v="Kings XI Punjab"/>
    <x v="5"/>
    <x v="1"/>
    <x v="0"/>
    <x v="1"/>
    <x v="4"/>
    <s v="N"/>
    <s v="NA"/>
    <x v="28"/>
    <x v="19"/>
  </r>
  <r>
    <n v="598032"/>
    <x v="5"/>
    <s v="Jaipur"/>
    <d v="2013-04-27T00:00:00"/>
    <x v="141"/>
    <x v="5"/>
    <x v="5"/>
    <s v="Sunrisers Hyderabad"/>
    <x v="10"/>
    <x v="1"/>
    <x v="4"/>
    <x v="1"/>
    <x v="12"/>
    <s v="N"/>
    <s v="NA"/>
    <x v="26"/>
    <x v="32"/>
  </r>
  <r>
    <n v="598033"/>
    <x v="5"/>
    <s v="Mumbai"/>
    <d v="2013-04-27T00:00:00"/>
    <x v="60"/>
    <x v="3"/>
    <x v="3"/>
    <s v="Royal Challengers Bangalore"/>
    <x v="3"/>
    <x v="1"/>
    <x v="7"/>
    <x v="0"/>
    <x v="59"/>
    <s v="N"/>
    <s v="NA"/>
    <x v="0"/>
    <x v="28"/>
  </r>
  <r>
    <n v="598034"/>
    <x v="5"/>
    <s v="Chennai"/>
    <d v="2013-04-28T00:00:00"/>
    <x v="1"/>
    <x v="7"/>
    <x v="7"/>
    <s v="Kolkata Knight Riders"/>
    <x v="6"/>
    <x v="0"/>
    <x v="1"/>
    <x v="0"/>
    <x v="21"/>
    <s v="N"/>
    <s v="NA"/>
    <x v="2"/>
    <x v="15"/>
  </r>
  <r>
    <n v="598035"/>
    <x v="5"/>
    <s v="Raipur"/>
    <d v="2013-04-28T00:00:00"/>
    <x v="79"/>
    <x v="26"/>
    <x v="2"/>
    <s v="Pune Warriors"/>
    <x v="9"/>
    <x v="0"/>
    <x v="2"/>
    <x v="0"/>
    <x v="70"/>
    <s v="N"/>
    <s v="NA"/>
    <x v="28"/>
    <x v="19"/>
  </r>
  <r>
    <n v="598036"/>
    <x v="5"/>
    <s v="Jaipur"/>
    <d v="2013-04-29T00:00:00"/>
    <x v="144"/>
    <x v="5"/>
    <x v="5"/>
    <s v="Royal Challengers Bangalore"/>
    <x v="2"/>
    <x v="0"/>
    <x v="4"/>
    <x v="1"/>
    <x v="9"/>
    <s v="N"/>
    <s v="NA"/>
    <x v="11"/>
    <x v="32"/>
  </r>
  <r>
    <n v="598037"/>
    <x v="5"/>
    <s v="Mumbai"/>
    <d v="2013-04-29T00:00:00"/>
    <x v="57"/>
    <x v="3"/>
    <x v="3"/>
    <s v="Kings XI Punjab"/>
    <x v="3"/>
    <x v="1"/>
    <x v="7"/>
    <x v="0"/>
    <x v="9"/>
    <s v="N"/>
    <s v="NA"/>
    <x v="0"/>
    <x v="31"/>
  </r>
  <r>
    <n v="598038"/>
    <x v="5"/>
    <s v="Pune"/>
    <d v="2013-04-30T00:00:00"/>
    <x v="13"/>
    <x v="25"/>
    <x v="9"/>
    <s v="Chennai Super Kings"/>
    <x v="1"/>
    <x v="1"/>
    <x v="1"/>
    <x v="0"/>
    <x v="45"/>
    <s v="N"/>
    <s v="NA"/>
    <x v="21"/>
    <x v="15"/>
  </r>
  <r>
    <n v="598039"/>
    <x v="5"/>
    <s v="Hyderabad"/>
    <d v="2013-05-01T00:00:00"/>
    <x v="105"/>
    <x v="6"/>
    <x v="10"/>
    <s v="Mumbai Indians"/>
    <x v="3"/>
    <x v="1"/>
    <x v="11"/>
    <x v="1"/>
    <x v="7"/>
    <s v="N"/>
    <s v="NA"/>
    <x v="0"/>
    <x v="28"/>
  </r>
  <r>
    <n v="598040"/>
    <x v="5"/>
    <s v="Raipur"/>
    <d v="2013-05-01T00:00:00"/>
    <x v="79"/>
    <x v="26"/>
    <x v="2"/>
    <s v="Kolkata Knight Riders"/>
    <x v="6"/>
    <x v="1"/>
    <x v="2"/>
    <x v="1"/>
    <x v="7"/>
    <s v="N"/>
    <s v="NA"/>
    <x v="12"/>
    <x v="34"/>
  </r>
  <r>
    <n v="598041"/>
    <x v="5"/>
    <s v="Chennai"/>
    <d v="2013-05-02T00:00:00"/>
    <x v="39"/>
    <x v="7"/>
    <x v="7"/>
    <s v="Kings XI Punjab"/>
    <x v="1"/>
    <x v="1"/>
    <x v="1"/>
    <x v="0"/>
    <x v="70"/>
    <s v="N"/>
    <s v="NA"/>
    <x v="11"/>
    <x v="25"/>
  </r>
  <r>
    <n v="598042"/>
    <x v="5"/>
    <s v="Pune"/>
    <d v="2013-05-02T00:00:00"/>
    <x v="46"/>
    <x v="25"/>
    <x v="9"/>
    <s v="Royal Challengers Bangalore"/>
    <x v="0"/>
    <x v="1"/>
    <x v="3"/>
    <x v="0"/>
    <x v="41"/>
    <s v="N"/>
    <s v="NA"/>
    <x v="2"/>
    <x v="30"/>
  </r>
  <r>
    <n v="598043"/>
    <x v="5"/>
    <s v="Kolkata"/>
    <d v="2013-05-03T00:00:00"/>
    <x v="8"/>
    <x v="4"/>
    <x v="4"/>
    <s v="Rajasthan Royals"/>
    <x v="2"/>
    <x v="1"/>
    <x v="0"/>
    <x v="1"/>
    <x v="12"/>
    <s v="N"/>
    <s v="NA"/>
    <x v="12"/>
    <x v="34"/>
  </r>
  <r>
    <n v="598044"/>
    <x v="5"/>
    <s v="Hyderabad"/>
    <d v="2013-05-04T00:00:00"/>
    <x v="145"/>
    <x v="6"/>
    <x v="10"/>
    <s v="Delhi Daredevils"/>
    <x v="7"/>
    <x v="1"/>
    <x v="11"/>
    <x v="1"/>
    <x v="4"/>
    <s v="N"/>
    <s v="NA"/>
    <x v="0"/>
    <x v="28"/>
  </r>
  <r>
    <n v="598045"/>
    <x v="5"/>
    <s v="Bangalore"/>
    <d v="2013-05-14T00:00:00"/>
    <x v="11"/>
    <x v="0"/>
    <x v="0"/>
    <s v="Kings XI Punjab"/>
    <x v="5"/>
    <x v="0"/>
    <x v="5"/>
    <x v="1"/>
    <x v="7"/>
    <s v="N"/>
    <s v="NA"/>
    <x v="12"/>
    <x v="19"/>
  </r>
  <r>
    <n v="598046"/>
    <x v="5"/>
    <s v="Mumbai"/>
    <d v="2013-05-05T00:00:00"/>
    <x v="146"/>
    <x v="3"/>
    <x v="3"/>
    <s v="Chennai Super Kings"/>
    <x v="3"/>
    <x v="1"/>
    <x v="7"/>
    <x v="0"/>
    <x v="71"/>
    <s v="N"/>
    <s v="NA"/>
    <x v="12"/>
    <x v="34"/>
  </r>
  <r>
    <n v="598047"/>
    <x v="5"/>
    <s v="Jaipur"/>
    <d v="2013-05-05T00:00:00"/>
    <x v="119"/>
    <x v="5"/>
    <x v="5"/>
    <s v="Pune Warriors"/>
    <x v="9"/>
    <x v="1"/>
    <x v="4"/>
    <x v="1"/>
    <x v="3"/>
    <s v="N"/>
    <s v="NA"/>
    <x v="29"/>
    <x v="24"/>
  </r>
  <r>
    <n v="598048"/>
    <x v="5"/>
    <s v="Bangalore"/>
    <d v="2013-04-09T00:00:00"/>
    <x v="104"/>
    <x v="0"/>
    <x v="0"/>
    <s v="Sunrisers Hyderabad"/>
    <x v="10"/>
    <x v="1"/>
    <x v="3"/>
    <x v="1"/>
    <x v="7"/>
    <s v="N"/>
    <s v="NA"/>
    <x v="19"/>
    <x v="15"/>
  </r>
  <r>
    <n v="598049"/>
    <x v="5"/>
    <s v="Jaipur"/>
    <d v="2013-05-07T00:00:00"/>
    <x v="119"/>
    <x v="5"/>
    <x v="5"/>
    <s v="Delhi Daredevils"/>
    <x v="7"/>
    <x v="1"/>
    <x v="4"/>
    <x v="1"/>
    <x v="2"/>
    <s v="N"/>
    <s v="NA"/>
    <x v="2"/>
    <x v="24"/>
  </r>
  <r>
    <n v="598050"/>
    <x v="5"/>
    <s v="Mumbai"/>
    <d v="2013-05-07T00:00:00"/>
    <x v="40"/>
    <x v="3"/>
    <x v="3"/>
    <s v="Kolkata Knight Riders"/>
    <x v="3"/>
    <x v="1"/>
    <x v="7"/>
    <x v="0"/>
    <x v="18"/>
    <s v="N"/>
    <s v="NA"/>
    <x v="12"/>
    <x v="19"/>
  </r>
  <r>
    <n v="598051"/>
    <x v="5"/>
    <s v="Hyderabad"/>
    <d v="2013-05-08T00:00:00"/>
    <x v="39"/>
    <x v="6"/>
    <x v="10"/>
    <s v="Chennai Super Kings"/>
    <x v="10"/>
    <x v="0"/>
    <x v="1"/>
    <x v="0"/>
    <x v="72"/>
    <s v="N"/>
    <s v="NA"/>
    <x v="21"/>
    <x v="35"/>
  </r>
  <r>
    <n v="598052"/>
    <x v="5"/>
    <s v="Chandigarh"/>
    <d v="2013-05-09T00:00:00"/>
    <x v="147"/>
    <x v="1"/>
    <x v="1"/>
    <s v="Rajasthan Royals"/>
    <x v="2"/>
    <x v="0"/>
    <x v="4"/>
    <x v="1"/>
    <x v="12"/>
    <s v="N"/>
    <s v="NA"/>
    <x v="12"/>
    <x v="19"/>
  </r>
  <r>
    <n v="598053"/>
    <x v="5"/>
    <s v="Pune"/>
    <d v="2013-05-09T00:00:00"/>
    <x v="56"/>
    <x v="25"/>
    <x v="9"/>
    <s v="Kolkata Knight Riders"/>
    <x v="6"/>
    <x v="1"/>
    <x v="0"/>
    <x v="0"/>
    <x v="64"/>
    <s v="N"/>
    <s v="NA"/>
    <x v="0"/>
    <x v="28"/>
  </r>
  <r>
    <n v="598054"/>
    <x v="5"/>
    <s v="Delhi"/>
    <d v="2013-05-10T00:00:00"/>
    <x v="93"/>
    <x v="2"/>
    <x v="2"/>
    <s v="Royal Challengers Bangalore"/>
    <x v="7"/>
    <x v="0"/>
    <x v="3"/>
    <x v="0"/>
    <x v="9"/>
    <s v="N"/>
    <s v="NA"/>
    <x v="30"/>
    <x v="32"/>
  </r>
  <r>
    <n v="598055"/>
    <x v="5"/>
    <s v="Pune"/>
    <d v="2013-05-11T00:00:00"/>
    <x v="146"/>
    <x v="25"/>
    <x v="9"/>
    <s v="Mumbai Indians"/>
    <x v="9"/>
    <x v="1"/>
    <x v="7"/>
    <x v="1"/>
    <x v="3"/>
    <s v="N"/>
    <s v="NA"/>
    <x v="0"/>
    <x v="31"/>
  </r>
  <r>
    <n v="598056"/>
    <x v="5"/>
    <s v="Chandigarh"/>
    <d v="2013-05-11T00:00:00"/>
    <x v="148"/>
    <x v="1"/>
    <x v="1"/>
    <s v="Sunrisers Hyderabad"/>
    <x v="5"/>
    <x v="0"/>
    <x v="11"/>
    <x v="0"/>
    <x v="73"/>
    <s v="N"/>
    <s v="NA"/>
    <x v="21"/>
    <x v="24"/>
  </r>
  <r>
    <n v="598057"/>
    <x v="5"/>
    <s v="Ranchi"/>
    <d v="2013-05-12T00:00:00"/>
    <x v="55"/>
    <x v="27"/>
    <x v="4"/>
    <s v="Royal Challengers Bangalore"/>
    <x v="6"/>
    <x v="0"/>
    <x v="0"/>
    <x v="1"/>
    <x v="3"/>
    <s v="N"/>
    <s v="NA"/>
    <x v="30"/>
    <x v="32"/>
  </r>
  <r>
    <n v="598058"/>
    <x v="5"/>
    <s v="Jaipur"/>
    <d v="2013-05-12T00:00:00"/>
    <x v="5"/>
    <x v="5"/>
    <x v="5"/>
    <s v="Chennai Super Kings"/>
    <x v="2"/>
    <x v="0"/>
    <x v="4"/>
    <x v="1"/>
    <x v="3"/>
    <s v="N"/>
    <s v="NA"/>
    <x v="12"/>
    <x v="34"/>
  </r>
  <r>
    <n v="598059"/>
    <x v="5"/>
    <s v="Delhi"/>
    <d v="2013-04-23T00:00:00"/>
    <x v="89"/>
    <x v="2"/>
    <x v="2"/>
    <s v="Kings XI Punjab"/>
    <x v="5"/>
    <x v="0"/>
    <x v="5"/>
    <x v="1"/>
    <x v="3"/>
    <s v="N"/>
    <s v="NA"/>
    <x v="26"/>
    <x v="32"/>
  </r>
  <r>
    <n v="598060"/>
    <x v="5"/>
    <s v="Mumbai"/>
    <d v="2013-05-13T00:00:00"/>
    <x v="90"/>
    <x v="3"/>
    <x v="3"/>
    <s v="Sunrisers Hyderabad"/>
    <x v="10"/>
    <x v="1"/>
    <x v="7"/>
    <x v="1"/>
    <x v="7"/>
    <s v="N"/>
    <s v="NA"/>
    <x v="25"/>
    <x v="15"/>
  </r>
  <r>
    <n v="598061"/>
    <x v="5"/>
    <s v="Ranchi"/>
    <d v="2013-05-15T00:00:00"/>
    <x v="68"/>
    <x v="27"/>
    <x v="4"/>
    <s v="Pune Warriors"/>
    <x v="6"/>
    <x v="0"/>
    <x v="8"/>
    <x v="0"/>
    <x v="7"/>
    <s v="N"/>
    <s v="NA"/>
    <x v="30"/>
    <x v="32"/>
  </r>
  <r>
    <n v="598062"/>
    <x v="5"/>
    <s v="Chennai"/>
    <d v="2013-05-14T00:00:00"/>
    <x v="13"/>
    <x v="7"/>
    <x v="7"/>
    <s v="Delhi Daredevils"/>
    <x v="1"/>
    <x v="1"/>
    <x v="1"/>
    <x v="0"/>
    <x v="1"/>
    <s v="N"/>
    <s v="NA"/>
    <x v="29"/>
    <x v="24"/>
  </r>
  <r>
    <n v="598063"/>
    <x v="5"/>
    <s v="Mumbai"/>
    <d v="2013-05-15T00:00:00"/>
    <x v="149"/>
    <x v="3"/>
    <x v="3"/>
    <s v="Rajasthan Royals"/>
    <x v="2"/>
    <x v="0"/>
    <x v="7"/>
    <x v="0"/>
    <x v="21"/>
    <s v="N"/>
    <s v="NA"/>
    <x v="0"/>
    <x v="28"/>
  </r>
  <r>
    <n v="598064"/>
    <x v="5"/>
    <s v="Chandigarh"/>
    <d v="2013-05-06T00:00:00"/>
    <x v="143"/>
    <x v="1"/>
    <x v="1"/>
    <s v="Royal Challengers Bangalore"/>
    <x v="5"/>
    <x v="0"/>
    <x v="5"/>
    <x v="1"/>
    <x v="4"/>
    <s v="N"/>
    <s v="NA"/>
    <x v="26"/>
    <x v="35"/>
  </r>
  <r>
    <n v="598065"/>
    <x v="5"/>
    <s v="Hyderabad"/>
    <d v="2013-05-17T00:00:00"/>
    <x v="28"/>
    <x v="6"/>
    <x v="10"/>
    <s v="Rajasthan Royals"/>
    <x v="10"/>
    <x v="1"/>
    <x v="11"/>
    <x v="0"/>
    <x v="15"/>
    <s v="N"/>
    <s v="NA"/>
    <x v="0"/>
    <x v="31"/>
  </r>
  <r>
    <n v="598066"/>
    <x v="5"/>
    <s v="Dharamsala"/>
    <d v="2013-05-18T00:00:00"/>
    <x v="133"/>
    <x v="21"/>
    <x v="1"/>
    <s v="Mumbai Indians"/>
    <x v="3"/>
    <x v="0"/>
    <x v="5"/>
    <x v="0"/>
    <x v="74"/>
    <s v="N"/>
    <s v="NA"/>
    <x v="12"/>
    <x v="34"/>
  </r>
  <r>
    <n v="598067"/>
    <x v="5"/>
    <s v="Pune"/>
    <d v="2013-05-19T00:00:00"/>
    <x v="150"/>
    <x v="25"/>
    <x v="9"/>
    <s v="Delhi Daredevils"/>
    <x v="9"/>
    <x v="1"/>
    <x v="8"/>
    <x v="0"/>
    <x v="30"/>
    <s v="N"/>
    <s v="NA"/>
    <x v="30"/>
    <x v="15"/>
  </r>
  <r>
    <n v="598068"/>
    <x v="5"/>
    <s v="Bangalore"/>
    <d v="2013-05-18T00:00:00"/>
    <x v="104"/>
    <x v="0"/>
    <x v="0"/>
    <s v="Chennai Super Kings"/>
    <x v="1"/>
    <x v="0"/>
    <x v="3"/>
    <x v="0"/>
    <x v="27"/>
    <s v="N"/>
    <s v="NA"/>
    <x v="29"/>
    <x v="24"/>
  </r>
  <r>
    <n v="598069"/>
    <x v="5"/>
    <s v="Hyderabad"/>
    <d v="2013-05-19T00:00:00"/>
    <x v="148"/>
    <x v="6"/>
    <x v="10"/>
    <s v="Kolkata Knight Riders"/>
    <x v="6"/>
    <x v="1"/>
    <x v="11"/>
    <x v="1"/>
    <x v="3"/>
    <s v="N"/>
    <s v="NA"/>
    <x v="0"/>
    <x v="28"/>
  </r>
  <r>
    <n v="598070"/>
    <x v="5"/>
    <s v="Delhi"/>
    <d v="2013-05-21T00:00:00"/>
    <x v="1"/>
    <x v="2"/>
    <x v="7"/>
    <s v="Mumbai Indians"/>
    <x v="1"/>
    <x v="1"/>
    <x v="1"/>
    <x v="0"/>
    <x v="50"/>
    <s v="N"/>
    <s v="NA"/>
    <x v="30"/>
    <x v="24"/>
  </r>
  <r>
    <n v="598071"/>
    <x v="5"/>
    <s v="Delhi"/>
    <d v="2013-05-22T00:00:00"/>
    <x v="66"/>
    <x v="2"/>
    <x v="5"/>
    <s v="Sunrisers Hyderabad"/>
    <x v="10"/>
    <x v="1"/>
    <x v="4"/>
    <x v="1"/>
    <x v="9"/>
    <s v="N"/>
    <s v="NA"/>
    <x v="19"/>
    <x v="24"/>
  </r>
  <r>
    <n v="598072"/>
    <x v="5"/>
    <s v="Kolkata"/>
    <d v="2013-05-24T00:00:00"/>
    <x v="62"/>
    <x v="4"/>
    <x v="3"/>
    <s v="Rajasthan Royals"/>
    <x v="2"/>
    <x v="1"/>
    <x v="7"/>
    <x v="1"/>
    <x v="9"/>
    <s v="N"/>
    <s v="NA"/>
    <x v="29"/>
    <x v="15"/>
  </r>
  <r>
    <n v="598073"/>
    <x v="5"/>
    <s v="Kolkata"/>
    <d v="2013-05-26T00:00:00"/>
    <x v="90"/>
    <x v="4"/>
    <x v="7"/>
    <s v="Mumbai Indians"/>
    <x v="3"/>
    <x v="1"/>
    <x v="7"/>
    <x v="0"/>
    <x v="15"/>
    <s v="N"/>
    <s v="NA"/>
    <x v="12"/>
    <x v="15"/>
  </r>
  <r>
    <n v="729279"/>
    <x v="6"/>
    <s v="Abu Dhabi"/>
    <d v="2014-04-16T00:00:00"/>
    <x v="55"/>
    <x v="28"/>
    <x v="3"/>
    <s v="Kolkata Knight Riders"/>
    <x v="6"/>
    <x v="1"/>
    <x v="0"/>
    <x v="0"/>
    <x v="16"/>
    <s v="N"/>
    <s v="NA"/>
    <x v="11"/>
    <x v="36"/>
  </r>
  <r>
    <n v="729281"/>
    <x v="6"/>
    <s v="NA"/>
    <d v="2014-04-17T00:00:00"/>
    <x v="151"/>
    <x v="29"/>
    <x v="2"/>
    <s v="Royal Challengers Bangalore"/>
    <x v="0"/>
    <x v="0"/>
    <x v="3"/>
    <x v="1"/>
    <x v="12"/>
    <s v="N"/>
    <s v="NA"/>
    <x v="2"/>
    <x v="19"/>
  </r>
  <r>
    <n v="729283"/>
    <x v="6"/>
    <s v="Abu Dhabi"/>
    <d v="2014-04-18T00:00:00"/>
    <x v="152"/>
    <x v="28"/>
    <x v="7"/>
    <s v="Kings XI Punjab"/>
    <x v="1"/>
    <x v="1"/>
    <x v="5"/>
    <x v="1"/>
    <x v="4"/>
    <s v="N"/>
    <s v="NA"/>
    <x v="31"/>
    <x v="30"/>
  </r>
  <r>
    <n v="729285"/>
    <x v="6"/>
    <s v="Abu Dhabi"/>
    <d v="2014-04-18T00:00:00"/>
    <x v="119"/>
    <x v="28"/>
    <x v="10"/>
    <s v="Rajasthan Royals"/>
    <x v="2"/>
    <x v="0"/>
    <x v="4"/>
    <x v="1"/>
    <x v="9"/>
    <s v="N"/>
    <s v="NA"/>
    <x v="4"/>
    <x v="36"/>
  </r>
  <r>
    <n v="729287"/>
    <x v="6"/>
    <s v="NA"/>
    <d v="2014-04-19T00:00:00"/>
    <x v="148"/>
    <x v="30"/>
    <x v="0"/>
    <s v="Mumbai Indians"/>
    <x v="0"/>
    <x v="0"/>
    <x v="3"/>
    <x v="1"/>
    <x v="7"/>
    <s v="N"/>
    <s v="NA"/>
    <x v="2"/>
    <x v="31"/>
  </r>
  <r>
    <n v="729289"/>
    <x v="6"/>
    <s v="NA"/>
    <d v="2014-04-19T00:00:00"/>
    <x v="52"/>
    <x v="30"/>
    <x v="4"/>
    <s v="Delhi Daredevils"/>
    <x v="6"/>
    <x v="1"/>
    <x v="2"/>
    <x v="1"/>
    <x v="9"/>
    <s v="N"/>
    <s v="NA"/>
    <x v="2"/>
    <x v="25"/>
  </r>
  <r>
    <n v="729291"/>
    <x v="6"/>
    <s v="NA"/>
    <d v="2014-04-20T00:00:00"/>
    <x v="152"/>
    <x v="29"/>
    <x v="5"/>
    <s v="Kings XI Punjab"/>
    <x v="5"/>
    <x v="0"/>
    <x v="5"/>
    <x v="1"/>
    <x v="7"/>
    <s v="N"/>
    <s v="NA"/>
    <x v="4"/>
    <x v="16"/>
  </r>
  <r>
    <n v="729293"/>
    <x v="6"/>
    <s v="Abu Dhabi"/>
    <d v="2014-04-21T00:00:00"/>
    <x v="39"/>
    <x v="28"/>
    <x v="7"/>
    <s v="Delhi Daredevils"/>
    <x v="1"/>
    <x v="1"/>
    <x v="1"/>
    <x v="0"/>
    <x v="75"/>
    <s v="N"/>
    <s v="NA"/>
    <x v="31"/>
    <x v="30"/>
  </r>
  <r>
    <n v="729295"/>
    <x v="6"/>
    <s v="NA"/>
    <d v="2014-04-22T00:00:00"/>
    <x v="152"/>
    <x v="29"/>
    <x v="1"/>
    <s v="Sunrisers Hyderabad"/>
    <x v="10"/>
    <x v="0"/>
    <x v="5"/>
    <x v="0"/>
    <x v="76"/>
    <s v="N"/>
    <s v="NA"/>
    <x v="11"/>
    <x v="19"/>
  </r>
  <r>
    <n v="729297"/>
    <x v="6"/>
    <s v="NA"/>
    <d v="2014-04-23T00:00:00"/>
    <x v="120"/>
    <x v="30"/>
    <x v="5"/>
    <s v="Chennai Super Kings"/>
    <x v="2"/>
    <x v="0"/>
    <x v="1"/>
    <x v="0"/>
    <x v="7"/>
    <s v="N"/>
    <s v="NA"/>
    <x v="12"/>
    <x v="36"/>
  </r>
  <r>
    <n v="729299"/>
    <x v="6"/>
    <s v="NA"/>
    <d v="2014-04-24T00:00:00"/>
    <x v="153"/>
    <x v="29"/>
    <x v="0"/>
    <s v="Kolkata Knight Riders"/>
    <x v="0"/>
    <x v="0"/>
    <x v="0"/>
    <x v="0"/>
    <x v="34"/>
    <s v="N"/>
    <s v="NA"/>
    <x v="2"/>
    <x v="25"/>
  </r>
  <r>
    <n v="729301"/>
    <x v="6"/>
    <s v="NA"/>
    <d v="2014-04-25T00:00:00"/>
    <x v="140"/>
    <x v="30"/>
    <x v="10"/>
    <s v="Delhi Daredevils"/>
    <x v="10"/>
    <x v="1"/>
    <x v="11"/>
    <x v="0"/>
    <x v="9"/>
    <s v="N"/>
    <s v="NA"/>
    <x v="11"/>
    <x v="19"/>
  </r>
  <r>
    <n v="729303"/>
    <x v="6"/>
    <s v="NA"/>
    <d v="2014-04-25T00:00:00"/>
    <x v="154"/>
    <x v="30"/>
    <x v="7"/>
    <s v="Mumbai Indians"/>
    <x v="3"/>
    <x v="1"/>
    <x v="1"/>
    <x v="1"/>
    <x v="7"/>
    <s v="N"/>
    <s v="NA"/>
    <x v="4"/>
    <x v="16"/>
  </r>
  <r>
    <n v="729305"/>
    <x v="6"/>
    <s v="Abu Dhabi"/>
    <d v="2014-04-26T00:00:00"/>
    <x v="155"/>
    <x v="28"/>
    <x v="5"/>
    <s v="Royal Challengers Bangalore"/>
    <x v="2"/>
    <x v="0"/>
    <x v="4"/>
    <x v="1"/>
    <x v="4"/>
    <s v="N"/>
    <s v="NA"/>
    <x v="12"/>
    <x v="30"/>
  </r>
  <r>
    <n v="729307"/>
    <x v="6"/>
    <s v="Abu Dhabi"/>
    <d v="2014-04-26T00:00:00"/>
    <x v="156"/>
    <x v="28"/>
    <x v="4"/>
    <s v="Kings XI Punjab"/>
    <x v="6"/>
    <x v="0"/>
    <x v="5"/>
    <x v="0"/>
    <x v="15"/>
    <s v="N"/>
    <s v="NA"/>
    <x v="12"/>
    <x v="36"/>
  </r>
  <r>
    <n v="729309"/>
    <x v="6"/>
    <s v="NA"/>
    <d v="2014-04-27T00:00:00"/>
    <x v="81"/>
    <x v="29"/>
    <x v="2"/>
    <s v="Mumbai Indians"/>
    <x v="3"/>
    <x v="1"/>
    <x v="2"/>
    <x v="1"/>
    <x v="4"/>
    <s v="N"/>
    <s v="NA"/>
    <x v="2"/>
    <x v="25"/>
  </r>
  <r>
    <n v="729311"/>
    <x v="6"/>
    <s v="NA"/>
    <d v="2014-04-27T00:00:00"/>
    <x v="60"/>
    <x v="29"/>
    <x v="10"/>
    <s v="Chennai Super Kings"/>
    <x v="10"/>
    <x v="1"/>
    <x v="1"/>
    <x v="1"/>
    <x v="3"/>
    <s v="N"/>
    <s v="NA"/>
    <x v="25"/>
    <x v="25"/>
  </r>
  <r>
    <n v="729313"/>
    <x v="6"/>
    <s v="NA"/>
    <d v="2014-04-28T00:00:00"/>
    <x v="156"/>
    <x v="30"/>
    <x v="1"/>
    <s v="Royal Challengers Bangalore"/>
    <x v="5"/>
    <x v="0"/>
    <x v="5"/>
    <x v="1"/>
    <x v="3"/>
    <s v="N"/>
    <s v="NA"/>
    <x v="4"/>
    <x v="19"/>
  </r>
  <r>
    <n v="729315"/>
    <x v="6"/>
    <s v="Abu Dhabi"/>
    <d v="2014-04-29T00:00:00"/>
    <x v="141"/>
    <x v="28"/>
    <x v="4"/>
    <s v="Rajasthan Royals"/>
    <x v="2"/>
    <x v="1"/>
    <x v="4"/>
    <x v="2"/>
    <x v="28"/>
    <s v="Y"/>
    <s v="NA"/>
    <x v="2"/>
    <x v="31"/>
  </r>
  <r>
    <n v="729317"/>
    <x v="6"/>
    <s v="NA"/>
    <d v="2014-04-30T00:00:00"/>
    <x v="157"/>
    <x v="30"/>
    <x v="3"/>
    <s v="Sunrisers Hyderabad"/>
    <x v="3"/>
    <x v="0"/>
    <x v="11"/>
    <x v="0"/>
    <x v="70"/>
    <s v="N"/>
    <s v="NA"/>
    <x v="12"/>
    <x v="16"/>
  </r>
  <r>
    <n v="733971"/>
    <x v="6"/>
    <s v="Ranchi"/>
    <d v="2014-05-02T00:00:00"/>
    <x v="120"/>
    <x v="27"/>
    <x v="7"/>
    <s v="Kolkata Knight Riders"/>
    <x v="1"/>
    <x v="1"/>
    <x v="1"/>
    <x v="0"/>
    <x v="38"/>
    <s v="N"/>
    <s v="NA"/>
    <x v="25"/>
    <x v="35"/>
  </r>
  <r>
    <n v="733973"/>
    <x v="6"/>
    <s v="Mumbai"/>
    <d v="2014-05-03T00:00:00"/>
    <x v="158"/>
    <x v="3"/>
    <x v="3"/>
    <s v="Kings XI Punjab"/>
    <x v="5"/>
    <x v="1"/>
    <x v="7"/>
    <x v="1"/>
    <x v="3"/>
    <s v="N"/>
    <s v="NA"/>
    <x v="27"/>
    <x v="30"/>
  </r>
  <r>
    <n v="733975"/>
    <x v="6"/>
    <s v="Delhi"/>
    <d v="2014-05-03T00:00:00"/>
    <x v="159"/>
    <x v="2"/>
    <x v="2"/>
    <s v="Rajasthan Royals"/>
    <x v="2"/>
    <x v="0"/>
    <x v="4"/>
    <x v="1"/>
    <x v="7"/>
    <s v="N"/>
    <s v="NA"/>
    <x v="15"/>
    <x v="19"/>
  </r>
  <r>
    <n v="733977"/>
    <x v="6"/>
    <s v="Bangalore"/>
    <d v="2014-05-04T00:00:00"/>
    <x v="46"/>
    <x v="0"/>
    <x v="0"/>
    <s v="Sunrisers Hyderabad"/>
    <x v="0"/>
    <x v="0"/>
    <x v="3"/>
    <x v="1"/>
    <x v="9"/>
    <s v="N"/>
    <s v="NA"/>
    <x v="12"/>
    <x v="25"/>
  </r>
  <r>
    <n v="733979"/>
    <x v="6"/>
    <s v="Ahmedabad"/>
    <d v="2014-05-05T00:00:00"/>
    <x v="155"/>
    <x v="18"/>
    <x v="5"/>
    <s v="Kolkata Knight Riders"/>
    <x v="6"/>
    <x v="0"/>
    <x v="4"/>
    <x v="0"/>
    <x v="8"/>
    <s v="N"/>
    <s v="NA"/>
    <x v="30"/>
    <x v="34"/>
  </r>
  <r>
    <n v="733981"/>
    <x v="6"/>
    <s v="Delhi"/>
    <d v="2014-05-05T00:00:00"/>
    <x v="60"/>
    <x v="2"/>
    <x v="2"/>
    <s v="Chennai Super Kings"/>
    <x v="1"/>
    <x v="0"/>
    <x v="1"/>
    <x v="1"/>
    <x v="12"/>
    <s v="N"/>
    <s v="NA"/>
    <x v="32"/>
    <x v="27"/>
  </r>
  <r>
    <n v="733983"/>
    <x v="6"/>
    <s v="Mumbai"/>
    <d v="2014-05-06T00:00:00"/>
    <x v="57"/>
    <x v="3"/>
    <x v="3"/>
    <s v="Royal Challengers Bangalore"/>
    <x v="0"/>
    <x v="0"/>
    <x v="7"/>
    <x v="0"/>
    <x v="23"/>
    <s v="N"/>
    <s v="NA"/>
    <x v="19"/>
    <x v="32"/>
  </r>
  <r>
    <n v="733985"/>
    <x v="6"/>
    <s v="Delhi"/>
    <d v="2014-05-07T00:00:00"/>
    <x v="56"/>
    <x v="2"/>
    <x v="2"/>
    <s v="Kolkata Knight Riders"/>
    <x v="7"/>
    <x v="1"/>
    <x v="0"/>
    <x v="1"/>
    <x v="12"/>
    <s v="N"/>
    <s v="NA"/>
    <x v="27"/>
    <x v="30"/>
  </r>
  <r>
    <n v="733987"/>
    <x v="6"/>
    <s v="Cuttack"/>
    <d v="2014-05-07T00:00:00"/>
    <x v="152"/>
    <x v="19"/>
    <x v="1"/>
    <s v="Chennai Super Kings"/>
    <x v="1"/>
    <x v="0"/>
    <x v="5"/>
    <x v="0"/>
    <x v="67"/>
    <s v="N"/>
    <s v="NA"/>
    <x v="12"/>
    <x v="37"/>
  </r>
  <r>
    <n v="733989"/>
    <x v="6"/>
    <s v="Ahmedabad"/>
    <d v="2014-05-08T00:00:00"/>
    <x v="157"/>
    <x v="18"/>
    <x v="5"/>
    <s v="Sunrisers Hyderabad"/>
    <x v="2"/>
    <x v="0"/>
    <x v="11"/>
    <x v="0"/>
    <x v="54"/>
    <s v="N"/>
    <s v="NA"/>
    <x v="25"/>
    <x v="35"/>
  </r>
  <r>
    <n v="733991"/>
    <x v="6"/>
    <s v="Bangalore"/>
    <d v="2014-05-09T00:00:00"/>
    <x v="156"/>
    <x v="0"/>
    <x v="0"/>
    <s v="Kings XI Punjab"/>
    <x v="0"/>
    <x v="0"/>
    <x v="5"/>
    <x v="0"/>
    <x v="54"/>
    <s v="N"/>
    <s v="NA"/>
    <x v="19"/>
    <x v="32"/>
  </r>
  <r>
    <n v="733993"/>
    <x v="6"/>
    <s v="Delhi"/>
    <d v="2014-05-10T00:00:00"/>
    <x v="101"/>
    <x v="2"/>
    <x v="2"/>
    <s v="Sunrisers Hyderabad"/>
    <x v="10"/>
    <x v="0"/>
    <x v="11"/>
    <x v="1"/>
    <x v="12"/>
    <s v="N"/>
    <s v="D/L"/>
    <x v="32"/>
    <x v="27"/>
  </r>
  <r>
    <n v="733995"/>
    <x v="6"/>
    <s v="Mumbai"/>
    <d v="2014-05-10T00:00:00"/>
    <x v="60"/>
    <x v="3"/>
    <x v="3"/>
    <s v="Chennai Super Kings"/>
    <x v="1"/>
    <x v="0"/>
    <x v="1"/>
    <x v="1"/>
    <x v="9"/>
    <s v="N"/>
    <s v="NA"/>
    <x v="12"/>
    <x v="25"/>
  </r>
  <r>
    <n v="733997"/>
    <x v="6"/>
    <s v="Cuttack"/>
    <d v="2014-05-11T00:00:00"/>
    <x v="56"/>
    <x v="19"/>
    <x v="1"/>
    <s v="Kolkata Knight Riders"/>
    <x v="6"/>
    <x v="0"/>
    <x v="0"/>
    <x v="1"/>
    <x v="2"/>
    <s v="N"/>
    <s v="NA"/>
    <x v="30"/>
    <x v="34"/>
  </r>
  <r>
    <n v="733999"/>
    <x v="6"/>
    <s v="Bangalore"/>
    <d v="2014-05-11T00:00:00"/>
    <x v="141"/>
    <x v="0"/>
    <x v="0"/>
    <s v="Rajasthan Royals"/>
    <x v="0"/>
    <x v="1"/>
    <x v="4"/>
    <x v="1"/>
    <x v="3"/>
    <s v="N"/>
    <s v="NA"/>
    <x v="19"/>
    <x v="24"/>
  </r>
  <r>
    <n v="734001"/>
    <x v="6"/>
    <s v="Hyderabad"/>
    <d v="2014-05-12T00:00:00"/>
    <x v="83"/>
    <x v="6"/>
    <x v="10"/>
    <s v="Mumbai Indians"/>
    <x v="10"/>
    <x v="1"/>
    <x v="7"/>
    <x v="1"/>
    <x v="7"/>
    <s v="N"/>
    <s v="NA"/>
    <x v="12"/>
    <x v="25"/>
  </r>
  <r>
    <n v="734003"/>
    <x v="6"/>
    <s v="Ranchi"/>
    <d v="2014-05-13T00:00:00"/>
    <x v="120"/>
    <x v="27"/>
    <x v="7"/>
    <s v="Rajasthan Royals"/>
    <x v="2"/>
    <x v="1"/>
    <x v="1"/>
    <x v="1"/>
    <x v="3"/>
    <s v="N"/>
    <s v="NA"/>
    <x v="27"/>
    <x v="30"/>
  </r>
  <r>
    <n v="734005"/>
    <x v="6"/>
    <s v="Bangalore"/>
    <d v="2014-05-13T00:00:00"/>
    <x v="53"/>
    <x v="0"/>
    <x v="0"/>
    <s v="Delhi Daredevils"/>
    <x v="7"/>
    <x v="0"/>
    <x v="3"/>
    <x v="0"/>
    <x v="32"/>
    <s v="N"/>
    <s v="NA"/>
    <x v="33"/>
    <x v="24"/>
  </r>
  <r>
    <n v="734007"/>
    <x v="6"/>
    <s v="Hyderabad"/>
    <d v="2014-05-14T00:00:00"/>
    <x v="113"/>
    <x v="6"/>
    <x v="10"/>
    <s v="Kings XI Punjab"/>
    <x v="5"/>
    <x v="0"/>
    <x v="5"/>
    <x v="1"/>
    <x v="4"/>
    <s v="N"/>
    <s v="NA"/>
    <x v="26"/>
    <x v="37"/>
  </r>
  <r>
    <n v="734009"/>
    <x v="6"/>
    <s v="Cuttack"/>
    <d v="2014-05-14T00:00:00"/>
    <x v="75"/>
    <x v="19"/>
    <x v="4"/>
    <s v="Mumbai Indians"/>
    <x v="6"/>
    <x v="0"/>
    <x v="0"/>
    <x v="1"/>
    <x v="4"/>
    <s v="N"/>
    <s v="NA"/>
    <x v="25"/>
    <x v="35"/>
  </r>
  <r>
    <n v="734011"/>
    <x v="6"/>
    <s v="Ahmedabad"/>
    <d v="2014-05-15T00:00:00"/>
    <x v="119"/>
    <x v="18"/>
    <x v="5"/>
    <s v="Delhi Daredevils"/>
    <x v="7"/>
    <x v="0"/>
    <x v="4"/>
    <x v="0"/>
    <x v="77"/>
    <s v="N"/>
    <s v="NA"/>
    <x v="19"/>
    <x v="24"/>
  </r>
  <r>
    <n v="734013"/>
    <x v="6"/>
    <s v="Ranchi"/>
    <d v="2014-05-18T00:00:00"/>
    <x v="46"/>
    <x v="27"/>
    <x v="7"/>
    <s v="Royal Challengers Bangalore"/>
    <x v="1"/>
    <x v="1"/>
    <x v="3"/>
    <x v="1"/>
    <x v="3"/>
    <s v="N"/>
    <s v="NA"/>
    <x v="27"/>
    <x v="30"/>
  </r>
  <r>
    <n v="734015"/>
    <x v="6"/>
    <s v="Hyderabad"/>
    <d v="2014-05-18T00:00:00"/>
    <x v="136"/>
    <x v="6"/>
    <x v="10"/>
    <s v="Kolkata Knight Riders"/>
    <x v="10"/>
    <x v="1"/>
    <x v="0"/>
    <x v="1"/>
    <x v="7"/>
    <s v="N"/>
    <s v="NA"/>
    <x v="30"/>
    <x v="34"/>
  </r>
  <r>
    <n v="734017"/>
    <x v="6"/>
    <s v="Ahmedabad"/>
    <d v="2014-05-19T00:00:00"/>
    <x v="1"/>
    <x v="18"/>
    <x v="5"/>
    <s v="Mumbai Indians"/>
    <x v="3"/>
    <x v="1"/>
    <x v="7"/>
    <x v="0"/>
    <x v="19"/>
    <s v="N"/>
    <s v="NA"/>
    <x v="19"/>
    <x v="24"/>
  </r>
  <r>
    <n v="734019"/>
    <x v="6"/>
    <s v="Delhi"/>
    <d v="2014-05-19T00:00:00"/>
    <x v="160"/>
    <x v="2"/>
    <x v="2"/>
    <s v="Kings XI Punjab"/>
    <x v="5"/>
    <x v="0"/>
    <x v="5"/>
    <x v="1"/>
    <x v="9"/>
    <s v="N"/>
    <s v="NA"/>
    <x v="12"/>
    <x v="37"/>
  </r>
  <r>
    <n v="734021"/>
    <x v="6"/>
    <s v="Hyderabad"/>
    <d v="2014-05-20T00:00:00"/>
    <x v="79"/>
    <x v="6"/>
    <x v="10"/>
    <s v="Royal Challengers Bangalore"/>
    <x v="0"/>
    <x v="1"/>
    <x v="11"/>
    <x v="1"/>
    <x v="7"/>
    <s v="N"/>
    <s v="NA"/>
    <x v="25"/>
    <x v="35"/>
  </r>
  <r>
    <n v="734023"/>
    <x v="6"/>
    <s v="Kolkata"/>
    <d v="2014-05-20T00:00:00"/>
    <x v="75"/>
    <x v="4"/>
    <x v="4"/>
    <s v="Chennai Super Kings"/>
    <x v="6"/>
    <x v="0"/>
    <x v="0"/>
    <x v="1"/>
    <x v="12"/>
    <s v="N"/>
    <s v="NA"/>
    <x v="32"/>
    <x v="30"/>
  </r>
  <r>
    <n v="734025"/>
    <x v="6"/>
    <s v="Chandigarh"/>
    <d v="2014-05-21T00:00:00"/>
    <x v="161"/>
    <x v="1"/>
    <x v="1"/>
    <s v="Mumbai Indians"/>
    <x v="3"/>
    <x v="0"/>
    <x v="7"/>
    <x v="1"/>
    <x v="7"/>
    <s v="N"/>
    <s v="NA"/>
    <x v="12"/>
    <x v="25"/>
  </r>
  <r>
    <n v="734027"/>
    <x v="6"/>
    <s v="Kolkata"/>
    <d v="2014-05-22T00:00:00"/>
    <x v="75"/>
    <x v="4"/>
    <x v="4"/>
    <s v="Royal Challengers Bangalore"/>
    <x v="0"/>
    <x v="0"/>
    <x v="0"/>
    <x v="0"/>
    <x v="73"/>
    <s v="N"/>
    <s v="NA"/>
    <x v="25"/>
    <x v="34"/>
  </r>
  <r>
    <n v="734029"/>
    <x v="6"/>
    <s v="Ranchi"/>
    <d v="2014-05-22T00:00:00"/>
    <x v="79"/>
    <x v="27"/>
    <x v="7"/>
    <s v="Sunrisers Hyderabad"/>
    <x v="10"/>
    <x v="0"/>
    <x v="11"/>
    <x v="1"/>
    <x v="4"/>
    <s v="N"/>
    <s v="NA"/>
    <x v="27"/>
    <x v="30"/>
  </r>
  <r>
    <n v="734031"/>
    <x v="6"/>
    <s v="Mumbai"/>
    <d v="2014-05-23T00:00:00"/>
    <x v="1"/>
    <x v="3"/>
    <x v="3"/>
    <s v="Delhi Daredevils"/>
    <x v="7"/>
    <x v="0"/>
    <x v="7"/>
    <x v="0"/>
    <x v="70"/>
    <s v="N"/>
    <s v="NA"/>
    <x v="19"/>
    <x v="24"/>
  </r>
  <r>
    <n v="734033"/>
    <x v="6"/>
    <s v="Chandigarh"/>
    <d v="2014-05-23T00:00:00"/>
    <x v="16"/>
    <x v="1"/>
    <x v="1"/>
    <s v="Rajasthan Royals"/>
    <x v="2"/>
    <x v="0"/>
    <x v="5"/>
    <x v="0"/>
    <x v="32"/>
    <s v="N"/>
    <s v="NA"/>
    <x v="12"/>
    <x v="37"/>
  </r>
  <r>
    <n v="734035"/>
    <x v="6"/>
    <s v="Bangalore"/>
    <d v="2014-05-24T00:00:00"/>
    <x v="13"/>
    <x v="0"/>
    <x v="0"/>
    <s v="Chennai Super Kings"/>
    <x v="1"/>
    <x v="0"/>
    <x v="1"/>
    <x v="1"/>
    <x v="12"/>
    <s v="N"/>
    <s v="NA"/>
    <x v="25"/>
    <x v="35"/>
  </r>
  <r>
    <n v="734037"/>
    <x v="6"/>
    <s v="Kolkata"/>
    <d v="2014-05-24T00:00:00"/>
    <x v="8"/>
    <x v="4"/>
    <x v="4"/>
    <s v="Sunrisers Hyderabad"/>
    <x v="6"/>
    <x v="0"/>
    <x v="0"/>
    <x v="1"/>
    <x v="9"/>
    <s v="N"/>
    <s v="NA"/>
    <x v="32"/>
    <x v="27"/>
  </r>
  <r>
    <n v="734039"/>
    <x v="6"/>
    <s v="Chandigarh"/>
    <d v="2014-05-25T00:00:00"/>
    <x v="138"/>
    <x v="1"/>
    <x v="1"/>
    <s v="Delhi Daredevils"/>
    <x v="5"/>
    <x v="0"/>
    <x v="5"/>
    <x v="1"/>
    <x v="7"/>
    <s v="N"/>
    <s v="NA"/>
    <x v="12"/>
    <x v="25"/>
  </r>
  <r>
    <n v="734041"/>
    <x v="6"/>
    <s v="Mumbai"/>
    <d v="2014-05-25T00:00:00"/>
    <x v="158"/>
    <x v="3"/>
    <x v="3"/>
    <s v="Rajasthan Royals"/>
    <x v="3"/>
    <x v="0"/>
    <x v="7"/>
    <x v="1"/>
    <x v="3"/>
    <s v="N"/>
    <s v="NA"/>
    <x v="33"/>
    <x v="24"/>
  </r>
  <r>
    <n v="734043"/>
    <x v="6"/>
    <s v="Kolkata"/>
    <d v="2014-05-27T00:00:00"/>
    <x v="136"/>
    <x v="4"/>
    <x v="1"/>
    <s v="Kolkata Knight Riders"/>
    <x v="5"/>
    <x v="0"/>
    <x v="0"/>
    <x v="0"/>
    <x v="60"/>
    <s v="N"/>
    <s v="NA"/>
    <x v="30"/>
    <x v="19"/>
  </r>
  <r>
    <n v="734045"/>
    <x v="6"/>
    <s v="Mumbai"/>
    <d v="2014-05-28T00:00:00"/>
    <x v="39"/>
    <x v="17"/>
    <x v="7"/>
    <s v="Mumbai Indians"/>
    <x v="1"/>
    <x v="0"/>
    <x v="1"/>
    <x v="1"/>
    <x v="7"/>
    <s v="N"/>
    <s v="NA"/>
    <x v="26"/>
    <x v="27"/>
  </r>
  <r>
    <n v="734047"/>
    <x v="6"/>
    <s v="Mumbai"/>
    <d v="2014-05-30T00:00:00"/>
    <x v="6"/>
    <x v="3"/>
    <x v="7"/>
    <s v="Kings XI Punjab"/>
    <x v="1"/>
    <x v="0"/>
    <x v="5"/>
    <x v="0"/>
    <x v="27"/>
    <s v="N"/>
    <s v="NA"/>
    <x v="12"/>
    <x v="24"/>
  </r>
  <r>
    <n v="734049"/>
    <x v="6"/>
    <s v="Bangalore"/>
    <d v="2014-06-01T00:00:00"/>
    <x v="68"/>
    <x v="0"/>
    <x v="4"/>
    <s v="Kings XI Punjab"/>
    <x v="6"/>
    <x v="0"/>
    <x v="0"/>
    <x v="1"/>
    <x v="5"/>
    <s v="N"/>
    <s v="NA"/>
    <x v="12"/>
    <x v="27"/>
  </r>
  <r>
    <n v="829705"/>
    <x v="7"/>
    <s v="Kolkata"/>
    <d v="2015-04-08T00:00:00"/>
    <x v="122"/>
    <x v="4"/>
    <x v="4"/>
    <s v="Mumbai Indians"/>
    <x v="6"/>
    <x v="0"/>
    <x v="0"/>
    <x v="1"/>
    <x v="7"/>
    <s v="N"/>
    <s v="NA"/>
    <x v="19"/>
    <x v="30"/>
  </r>
  <r>
    <n v="829707"/>
    <x v="7"/>
    <s v="Chennai"/>
    <d v="2015-04-09T00:00:00"/>
    <x v="23"/>
    <x v="7"/>
    <x v="7"/>
    <s v="Delhi Daredevils"/>
    <x v="7"/>
    <x v="0"/>
    <x v="1"/>
    <x v="0"/>
    <x v="20"/>
    <s v="N"/>
    <s v="NA"/>
    <x v="31"/>
    <x v="25"/>
  </r>
  <r>
    <n v="829709"/>
    <x v="7"/>
    <s v="Pune"/>
    <d v="2015-04-10T00:00:00"/>
    <x v="141"/>
    <x v="31"/>
    <x v="1"/>
    <s v="Rajasthan Royals"/>
    <x v="5"/>
    <x v="0"/>
    <x v="4"/>
    <x v="0"/>
    <x v="51"/>
    <s v="N"/>
    <s v="NA"/>
    <x v="34"/>
    <x v="38"/>
  </r>
  <r>
    <n v="829711"/>
    <x v="7"/>
    <s v="Chennai"/>
    <d v="2015-04-11T00:00:00"/>
    <x v="0"/>
    <x v="7"/>
    <x v="7"/>
    <s v="Sunrisers Hyderabad"/>
    <x v="1"/>
    <x v="1"/>
    <x v="1"/>
    <x v="0"/>
    <x v="11"/>
    <s v="N"/>
    <s v="NA"/>
    <x v="31"/>
    <x v="25"/>
  </r>
  <r>
    <n v="829713"/>
    <x v="7"/>
    <s v="Kolkata"/>
    <d v="2015-04-11T00:00:00"/>
    <x v="45"/>
    <x v="4"/>
    <x v="4"/>
    <s v="Royal Challengers Bangalore"/>
    <x v="0"/>
    <x v="0"/>
    <x v="3"/>
    <x v="1"/>
    <x v="5"/>
    <s v="N"/>
    <s v="NA"/>
    <x v="19"/>
    <x v="30"/>
  </r>
  <r>
    <n v="829715"/>
    <x v="7"/>
    <s v="Delhi"/>
    <d v="2015-04-12T00:00:00"/>
    <x v="162"/>
    <x v="2"/>
    <x v="2"/>
    <s v="Rajasthan Royals"/>
    <x v="2"/>
    <x v="0"/>
    <x v="4"/>
    <x v="1"/>
    <x v="5"/>
    <s v="N"/>
    <s v="NA"/>
    <x v="34"/>
    <x v="38"/>
  </r>
  <r>
    <n v="829717"/>
    <x v="7"/>
    <s v="Mumbai"/>
    <d v="2015-04-12T00:00:00"/>
    <x v="163"/>
    <x v="3"/>
    <x v="3"/>
    <s v="Kings XI Punjab"/>
    <x v="3"/>
    <x v="0"/>
    <x v="5"/>
    <x v="0"/>
    <x v="14"/>
    <s v="N"/>
    <s v="NA"/>
    <x v="25"/>
    <x v="39"/>
  </r>
  <r>
    <n v="829719"/>
    <x v="7"/>
    <s v="Bangalore"/>
    <d v="2015-04-13T00:00:00"/>
    <x v="79"/>
    <x v="0"/>
    <x v="0"/>
    <s v="Sunrisers Hyderabad"/>
    <x v="10"/>
    <x v="0"/>
    <x v="11"/>
    <x v="1"/>
    <x v="12"/>
    <s v="N"/>
    <s v="NA"/>
    <x v="32"/>
    <x v="36"/>
  </r>
  <r>
    <n v="829721"/>
    <x v="7"/>
    <s v="Ahmedabad"/>
    <d v="2015-04-14T00:00:00"/>
    <x v="118"/>
    <x v="18"/>
    <x v="5"/>
    <s v="Mumbai Indians"/>
    <x v="3"/>
    <x v="1"/>
    <x v="4"/>
    <x v="1"/>
    <x v="7"/>
    <s v="N"/>
    <s v="NA"/>
    <x v="25"/>
    <x v="40"/>
  </r>
  <r>
    <n v="829723"/>
    <x v="7"/>
    <s v="Kolkata"/>
    <d v="2015-04-30T00:00:00"/>
    <x v="164"/>
    <x v="4"/>
    <x v="4"/>
    <s v="Chennai Super Kings"/>
    <x v="6"/>
    <x v="0"/>
    <x v="0"/>
    <x v="1"/>
    <x v="7"/>
    <s v="N"/>
    <s v="NA"/>
    <x v="25"/>
    <x v="16"/>
  </r>
  <r>
    <n v="829725"/>
    <x v="7"/>
    <s v="Pune"/>
    <d v="2015-04-15T00:00:00"/>
    <x v="165"/>
    <x v="31"/>
    <x v="1"/>
    <s v="Delhi Daredevils"/>
    <x v="5"/>
    <x v="1"/>
    <x v="2"/>
    <x v="1"/>
    <x v="3"/>
    <s v="N"/>
    <s v="NA"/>
    <x v="35"/>
    <x v="32"/>
  </r>
  <r>
    <n v="829727"/>
    <x v="7"/>
    <s v="Visakhapatnam"/>
    <d v="2015-04-16T00:00:00"/>
    <x v="119"/>
    <x v="24"/>
    <x v="10"/>
    <s v="Rajasthan Royals"/>
    <x v="2"/>
    <x v="0"/>
    <x v="4"/>
    <x v="1"/>
    <x v="4"/>
    <s v="N"/>
    <s v="NA"/>
    <x v="36"/>
    <x v="19"/>
  </r>
  <r>
    <n v="829729"/>
    <x v="7"/>
    <s v="Mumbai"/>
    <d v="2015-04-17T00:00:00"/>
    <x v="23"/>
    <x v="3"/>
    <x v="3"/>
    <s v="Chennai Super Kings"/>
    <x v="3"/>
    <x v="1"/>
    <x v="1"/>
    <x v="1"/>
    <x v="4"/>
    <s v="N"/>
    <s v="NA"/>
    <x v="25"/>
    <x v="16"/>
  </r>
  <r>
    <n v="829731"/>
    <x v="7"/>
    <s v="Visakhapatnam"/>
    <d v="2015-04-18T00:00:00"/>
    <x v="52"/>
    <x v="24"/>
    <x v="10"/>
    <s v="Delhi Daredevils"/>
    <x v="7"/>
    <x v="1"/>
    <x v="2"/>
    <x v="0"/>
    <x v="9"/>
    <s v="N"/>
    <s v="NA"/>
    <x v="36"/>
    <x v="19"/>
  </r>
  <r>
    <n v="829733"/>
    <x v="7"/>
    <s v="Pune"/>
    <d v="2015-04-18T00:00:00"/>
    <x v="164"/>
    <x v="31"/>
    <x v="1"/>
    <s v="Kolkata Knight Riders"/>
    <x v="6"/>
    <x v="0"/>
    <x v="0"/>
    <x v="1"/>
    <x v="9"/>
    <s v="N"/>
    <s v="NA"/>
    <x v="34"/>
    <x v="34"/>
  </r>
  <r>
    <n v="829735"/>
    <x v="7"/>
    <s v="Ahmedabad"/>
    <d v="2015-04-19T00:00:00"/>
    <x v="119"/>
    <x v="18"/>
    <x v="5"/>
    <s v="Chennai Super Kings"/>
    <x v="1"/>
    <x v="1"/>
    <x v="4"/>
    <x v="1"/>
    <x v="12"/>
    <s v="N"/>
    <s v="NA"/>
    <x v="25"/>
    <x v="16"/>
  </r>
  <r>
    <n v="829737"/>
    <x v="7"/>
    <s v="Bangalore"/>
    <d v="2015-04-19T00:00:00"/>
    <x v="62"/>
    <x v="0"/>
    <x v="0"/>
    <s v="Mumbai Indians"/>
    <x v="0"/>
    <x v="0"/>
    <x v="7"/>
    <x v="0"/>
    <x v="14"/>
    <s v="N"/>
    <s v="NA"/>
    <x v="31"/>
    <x v="25"/>
  </r>
  <r>
    <n v="829739"/>
    <x v="7"/>
    <s v="Delhi"/>
    <d v="2015-04-20T00:00:00"/>
    <x v="136"/>
    <x v="2"/>
    <x v="2"/>
    <s v="Kolkata Knight Riders"/>
    <x v="6"/>
    <x v="0"/>
    <x v="0"/>
    <x v="1"/>
    <x v="4"/>
    <s v="N"/>
    <s v="NA"/>
    <x v="34"/>
    <x v="38"/>
  </r>
  <r>
    <n v="829741"/>
    <x v="7"/>
    <s v="Ahmedabad"/>
    <d v="2015-04-21T00:00:00"/>
    <x v="16"/>
    <x v="18"/>
    <x v="5"/>
    <s v="Kings XI Punjab"/>
    <x v="5"/>
    <x v="0"/>
    <x v="5"/>
    <x v="2"/>
    <x v="28"/>
    <s v="Y"/>
    <s v="NA"/>
    <x v="11"/>
    <x v="19"/>
  </r>
  <r>
    <n v="829743"/>
    <x v="7"/>
    <s v="Visakhapatnam"/>
    <d v="2015-04-22T00:00:00"/>
    <x v="79"/>
    <x v="24"/>
    <x v="10"/>
    <s v="Kolkata Knight Riders"/>
    <x v="6"/>
    <x v="0"/>
    <x v="11"/>
    <x v="0"/>
    <x v="32"/>
    <s v="N"/>
    <s v="D/L"/>
    <x v="31"/>
    <x v="25"/>
  </r>
  <r>
    <n v="829745"/>
    <x v="7"/>
    <s v="Bangalore"/>
    <d v="2015-04-22T00:00:00"/>
    <x v="39"/>
    <x v="0"/>
    <x v="0"/>
    <s v="Chennai Super Kings"/>
    <x v="0"/>
    <x v="0"/>
    <x v="1"/>
    <x v="0"/>
    <x v="29"/>
    <s v="N"/>
    <s v="NA"/>
    <x v="24"/>
    <x v="30"/>
  </r>
  <r>
    <n v="829747"/>
    <x v="7"/>
    <s v="Delhi"/>
    <d v="2015-04-23T00:00:00"/>
    <x v="166"/>
    <x v="2"/>
    <x v="2"/>
    <s v="Mumbai Indians"/>
    <x v="3"/>
    <x v="0"/>
    <x v="2"/>
    <x v="0"/>
    <x v="45"/>
    <s v="N"/>
    <s v="NA"/>
    <x v="34"/>
    <x v="34"/>
  </r>
  <r>
    <n v="829749"/>
    <x v="7"/>
    <s v="Ahmedabad"/>
    <d v="2015-04-24T00:00:00"/>
    <x v="167"/>
    <x v="18"/>
    <x v="5"/>
    <s v="Royal Challengers Bangalore"/>
    <x v="0"/>
    <x v="0"/>
    <x v="3"/>
    <x v="1"/>
    <x v="2"/>
    <s v="N"/>
    <s v="NA"/>
    <x v="11"/>
    <x v="19"/>
  </r>
  <r>
    <n v="829751"/>
    <x v="7"/>
    <s v="Mumbai"/>
    <d v="2015-04-25T00:00:00"/>
    <x v="80"/>
    <x v="3"/>
    <x v="3"/>
    <s v="Sunrisers Hyderabad"/>
    <x v="3"/>
    <x v="1"/>
    <x v="7"/>
    <x v="0"/>
    <x v="52"/>
    <s v="N"/>
    <s v="NA"/>
    <x v="12"/>
    <x v="38"/>
  </r>
  <r>
    <n v="829753"/>
    <x v="7"/>
    <s v="Chennai"/>
    <d v="2015-04-25T00:00:00"/>
    <x v="0"/>
    <x v="7"/>
    <x v="7"/>
    <s v="Kings XI Punjab"/>
    <x v="1"/>
    <x v="1"/>
    <x v="1"/>
    <x v="0"/>
    <x v="78"/>
    <s v="N"/>
    <s v="NA"/>
    <x v="24"/>
    <x v="30"/>
  </r>
  <r>
    <n v="829757"/>
    <x v="7"/>
    <s v="Delhi"/>
    <d v="2015-04-26T00:00:00"/>
    <x v="168"/>
    <x v="2"/>
    <x v="2"/>
    <s v="Royal Challengers Bangalore"/>
    <x v="0"/>
    <x v="0"/>
    <x v="3"/>
    <x v="1"/>
    <x v="8"/>
    <s v="N"/>
    <s v="NA"/>
    <x v="11"/>
    <x v="19"/>
  </r>
  <r>
    <n v="829759"/>
    <x v="7"/>
    <s v="Chandigarh"/>
    <d v="2015-04-27T00:00:00"/>
    <x v="169"/>
    <x v="1"/>
    <x v="1"/>
    <s v="Sunrisers Hyderabad"/>
    <x v="5"/>
    <x v="0"/>
    <x v="11"/>
    <x v="0"/>
    <x v="52"/>
    <s v="N"/>
    <s v="NA"/>
    <x v="12"/>
    <x v="38"/>
  </r>
  <r>
    <n v="829761"/>
    <x v="7"/>
    <s v="Kolkata"/>
    <d v="2015-05-07T00:00:00"/>
    <x v="88"/>
    <x v="4"/>
    <x v="4"/>
    <s v="Delhi Daredevils"/>
    <x v="6"/>
    <x v="1"/>
    <x v="0"/>
    <x v="0"/>
    <x v="10"/>
    <s v="N"/>
    <s v="NA"/>
    <x v="25"/>
    <x v="16"/>
  </r>
  <r>
    <n v="829763"/>
    <x v="7"/>
    <s v="Bangalore"/>
    <d v="2015-04-29T00:00:00"/>
    <x v="115"/>
    <x v="0"/>
    <x v="0"/>
    <s v="Rajasthan Royals"/>
    <x v="2"/>
    <x v="0"/>
    <x v="10"/>
    <x v="3"/>
    <x v="28"/>
    <s v="NA"/>
    <s v="NA"/>
    <x v="24"/>
    <x v="37"/>
  </r>
  <r>
    <n v="829765"/>
    <x v="7"/>
    <s v="Chennai"/>
    <d v="2015-04-28T00:00:00"/>
    <x v="31"/>
    <x v="7"/>
    <x v="7"/>
    <s v="Kolkata Knight Riders"/>
    <x v="6"/>
    <x v="0"/>
    <x v="1"/>
    <x v="0"/>
    <x v="34"/>
    <s v="N"/>
    <s v="NA"/>
    <x v="32"/>
    <x v="25"/>
  </r>
  <r>
    <n v="829767"/>
    <x v="7"/>
    <s v="Delhi"/>
    <d v="2015-05-01T00:00:00"/>
    <x v="170"/>
    <x v="2"/>
    <x v="2"/>
    <s v="Kings XI Punjab"/>
    <x v="7"/>
    <x v="0"/>
    <x v="2"/>
    <x v="1"/>
    <x v="2"/>
    <s v="N"/>
    <s v="NA"/>
    <x v="31"/>
    <x v="19"/>
  </r>
  <r>
    <n v="829769"/>
    <x v="7"/>
    <s v="Mumbai"/>
    <d v="2015-05-01T00:00:00"/>
    <x v="83"/>
    <x v="3"/>
    <x v="3"/>
    <s v="Rajasthan Royals"/>
    <x v="2"/>
    <x v="0"/>
    <x v="7"/>
    <x v="0"/>
    <x v="12"/>
    <s v="N"/>
    <s v="NA"/>
    <x v="12"/>
    <x v="34"/>
  </r>
  <r>
    <n v="829771"/>
    <x v="7"/>
    <s v="Bangalore"/>
    <d v="2015-05-02T00:00:00"/>
    <x v="131"/>
    <x v="0"/>
    <x v="0"/>
    <s v="Kolkata Knight Riders"/>
    <x v="0"/>
    <x v="0"/>
    <x v="3"/>
    <x v="1"/>
    <x v="7"/>
    <s v="N"/>
    <s v="NA"/>
    <x v="24"/>
    <x v="37"/>
  </r>
  <r>
    <n v="829773"/>
    <x v="7"/>
    <s v="Hyderabad"/>
    <d v="2015-05-02T00:00:00"/>
    <x v="79"/>
    <x v="6"/>
    <x v="10"/>
    <s v="Chennai Super Kings"/>
    <x v="1"/>
    <x v="0"/>
    <x v="11"/>
    <x v="0"/>
    <x v="48"/>
    <s v="N"/>
    <s v="NA"/>
    <x v="25"/>
    <x v="39"/>
  </r>
  <r>
    <n v="829775"/>
    <x v="7"/>
    <s v="Chandigarh"/>
    <d v="2015-05-03T00:00:00"/>
    <x v="161"/>
    <x v="1"/>
    <x v="1"/>
    <s v="Mumbai Indians"/>
    <x v="3"/>
    <x v="1"/>
    <x v="7"/>
    <x v="0"/>
    <x v="15"/>
    <s v="N"/>
    <s v="NA"/>
    <x v="31"/>
    <x v="25"/>
  </r>
  <r>
    <n v="829777"/>
    <x v="7"/>
    <s v="Mumbai"/>
    <d v="2015-05-03T00:00:00"/>
    <x v="119"/>
    <x v="17"/>
    <x v="5"/>
    <s v="Delhi Daredevils"/>
    <x v="7"/>
    <x v="0"/>
    <x v="4"/>
    <x v="0"/>
    <x v="21"/>
    <s v="N"/>
    <s v="NA"/>
    <x v="12"/>
    <x v="38"/>
  </r>
  <r>
    <n v="829779"/>
    <x v="7"/>
    <s v="Chennai"/>
    <d v="2015-05-04T00:00:00"/>
    <x v="39"/>
    <x v="7"/>
    <x v="7"/>
    <s v="Royal Challengers Bangalore"/>
    <x v="1"/>
    <x v="1"/>
    <x v="1"/>
    <x v="0"/>
    <x v="27"/>
    <s v="N"/>
    <s v="NA"/>
    <x v="29"/>
    <x v="32"/>
  </r>
  <r>
    <n v="829781"/>
    <x v="7"/>
    <s v="Kolkata"/>
    <d v="2015-05-04T00:00:00"/>
    <x v="136"/>
    <x v="4"/>
    <x v="4"/>
    <s v="Sunrisers Hyderabad"/>
    <x v="10"/>
    <x v="0"/>
    <x v="0"/>
    <x v="0"/>
    <x v="47"/>
    <s v="N"/>
    <s v="NA"/>
    <x v="25"/>
    <x v="16"/>
  </r>
  <r>
    <n v="829783"/>
    <x v="7"/>
    <s v="Mumbai"/>
    <d v="2015-05-05T00:00:00"/>
    <x v="62"/>
    <x v="3"/>
    <x v="3"/>
    <s v="Delhi Daredevils"/>
    <x v="7"/>
    <x v="1"/>
    <x v="7"/>
    <x v="1"/>
    <x v="3"/>
    <s v="N"/>
    <s v="NA"/>
    <x v="12"/>
    <x v="38"/>
  </r>
  <r>
    <n v="829785"/>
    <x v="7"/>
    <s v="Bangalore"/>
    <d v="2015-05-06T00:00:00"/>
    <x v="45"/>
    <x v="0"/>
    <x v="0"/>
    <s v="Kings XI Punjab"/>
    <x v="5"/>
    <x v="0"/>
    <x v="3"/>
    <x v="0"/>
    <x v="79"/>
    <s v="N"/>
    <s v="NA"/>
    <x v="31"/>
    <x v="25"/>
  </r>
  <r>
    <n v="829787"/>
    <x v="7"/>
    <s v="Mumbai"/>
    <d v="2015-05-07T00:00:00"/>
    <x v="171"/>
    <x v="17"/>
    <x v="5"/>
    <s v="Sunrisers Hyderabad"/>
    <x v="2"/>
    <x v="0"/>
    <x v="11"/>
    <x v="0"/>
    <x v="7"/>
    <s v="N"/>
    <s v="NA"/>
    <x v="24"/>
    <x v="30"/>
  </r>
  <r>
    <n v="829789"/>
    <x v="7"/>
    <s v="Chennai"/>
    <d v="2015-05-08T00:00:00"/>
    <x v="172"/>
    <x v="7"/>
    <x v="7"/>
    <s v="Mumbai Indians"/>
    <x v="1"/>
    <x v="1"/>
    <x v="7"/>
    <x v="1"/>
    <x v="4"/>
    <s v="N"/>
    <s v="NA"/>
    <x v="35"/>
    <x v="34"/>
  </r>
  <r>
    <n v="829791"/>
    <x v="7"/>
    <s v="Kolkata"/>
    <d v="2015-05-09T00:00:00"/>
    <x v="164"/>
    <x v="4"/>
    <x v="4"/>
    <s v="Kings XI Punjab"/>
    <x v="5"/>
    <x v="1"/>
    <x v="0"/>
    <x v="1"/>
    <x v="20"/>
    <s v="N"/>
    <s v="NA"/>
    <x v="25"/>
    <x v="20"/>
  </r>
  <r>
    <n v="829793"/>
    <x v="7"/>
    <s v="Raipur"/>
    <d v="2015-05-09T00:00:00"/>
    <x v="173"/>
    <x v="26"/>
    <x v="2"/>
    <s v="Sunrisers Hyderabad"/>
    <x v="10"/>
    <x v="1"/>
    <x v="11"/>
    <x v="0"/>
    <x v="4"/>
    <s v="N"/>
    <s v="NA"/>
    <x v="26"/>
    <x v="19"/>
  </r>
  <r>
    <n v="829795"/>
    <x v="7"/>
    <s v="Mumbai"/>
    <d v="2015-05-10T00:00:00"/>
    <x v="46"/>
    <x v="3"/>
    <x v="3"/>
    <s v="Royal Challengers Bangalore"/>
    <x v="0"/>
    <x v="1"/>
    <x v="3"/>
    <x v="0"/>
    <x v="40"/>
    <s v="N"/>
    <s v="NA"/>
    <x v="24"/>
    <x v="30"/>
  </r>
  <r>
    <n v="829797"/>
    <x v="7"/>
    <s v="Chennai"/>
    <d v="2015-05-10T00:00:00"/>
    <x v="120"/>
    <x v="7"/>
    <x v="7"/>
    <s v="Rajasthan Royals"/>
    <x v="1"/>
    <x v="1"/>
    <x v="1"/>
    <x v="0"/>
    <x v="17"/>
    <s v="N"/>
    <s v="NA"/>
    <x v="11"/>
    <x v="34"/>
  </r>
  <r>
    <n v="829799"/>
    <x v="7"/>
    <s v="Hyderabad"/>
    <d v="2015-05-11T00:00:00"/>
    <x v="79"/>
    <x v="6"/>
    <x v="10"/>
    <s v="Kings XI Punjab"/>
    <x v="10"/>
    <x v="1"/>
    <x v="11"/>
    <x v="0"/>
    <x v="3"/>
    <s v="N"/>
    <s v="NA"/>
    <x v="25"/>
    <x v="20"/>
  </r>
  <r>
    <n v="829801"/>
    <x v="7"/>
    <s v="Raipur"/>
    <d v="2015-05-12T00:00:00"/>
    <x v="174"/>
    <x v="26"/>
    <x v="2"/>
    <s v="Chennai Super Kings"/>
    <x v="1"/>
    <x v="1"/>
    <x v="2"/>
    <x v="1"/>
    <x v="4"/>
    <s v="N"/>
    <s v="NA"/>
    <x v="31"/>
    <x v="25"/>
  </r>
  <r>
    <n v="829803"/>
    <x v="7"/>
    <s v="Chandigarh"/>
    <d v="2015-05-13T00:00:00"/>
    <x v="160"/>
    <x v="1"/>
    <x v="1"/>
    <s v="Royal Challengers Bangalore"/>
    <x v="0"/>
    <x v="0"/>
    <x v="5"/>
    <x v="0"/>
    <x v="48"/>
    <s v="N"/>
    <s v="NA"/>
    <x v="24"/>
    <x v="30"/>
  </r>
  <r>
    <n v="829805"/>
    <x v="7"/>
    <s v="Mumbai"/>
    <d v="2015-05-14T00:00:00"/>
    <x v="172"/>
    <x v="3"/>
    <x v="3"/>
    <s v="Kolkata Knight Riders"/>
    <x v="6"/>
    <x v="0"/>
    <x v="7"/>
    <x v="0"/>
    <x v="3"/>
    <s v="N"/>
    <s v="NA"/>
    <x v="31"/>
    <x v="25"/>
  </r>
  <r>
    <n v="829807"/>
    <x v="7"/>
    <s v="Hyderabad"/>
    <d v="2015-05-15T00:00:00"/>
    <x v="104"/>
    <x v="6"/>
    <x v="10"/>
    <s v="Royal Challengers Bangalore"/>
    <x v="10"/>
    <x v="1"/>
    <x v="3"/>
    <x v="1"/>
    <x v="4"/>
    <s v="N"/>
    <s v="D/L"/>
    <x v="25"/>
    <x v="20"/>
  </r>
  <r>
    <n v="829809"/>
    <x v="7"/>
    <s v="Chandigarh"/>
    <d v="2015-05-16T00:00:00"/>
    <x v="132"/>
    <x v="1"/>
    <x v="1"/>
    <s v="Chennai Super Kings"/>
    <x v="5"/>
    <x v="1"/>
    <x v="1"/>
    <x v="1"/>
    <x v="7"/>
    <s v="N"/>
    <s v="NA"/>
    <x v="28"/>
    <x v="30"/>
  </r>
  <r>
    <n v="829811"/>
    <x v="7"/>
    <s v="Mumbai"/>
    <d v="2015-05-16T00:00:00"/>
    <x v="5"/>
    <x v="17"/>
    <x v="5"/>
    <s v="Kolkata Knight Riders"/>
    <x v="2"/>
    <x v="1"/>
    <x v="4"/>
    <x v="0"/>
    <x v="2"/>
    <s v="N"/>
    <s v="NA"/>
    <x v="32"/>
    <x v="36"/>
  </r>
  <r>
    <n v="829813"/>
    <x v="7"/>
    <s v="Bangalore"/>
    <d v="2015-05-17T00:00:00"/>
    <x v="115"/>
    <x v="0"/>
    <x v="0"/>
    <s v="Delhi Daredevils"/>
    <x v="0"/>
    <x v="0"/>
    <x v="10"/>
    <x v="3"/>
    <x v="28"/>
    <s v="NA"/>
    <s v="NA"/>
    <x v="12"/>
    <x v="39"/>
  </r>
  <r>
    <n v="829815"/>
    <x v="7"/>
    <s v="Hyderabad"/>
    <d v="2015-05-17T00:00:00"/>
    <x v="175"/>
    <x v="6"/>
    <x v="10"/>
    <s v="Mumbai Indians"/>
    <x v="10"/>
    <x v="1"/>
    <x v="7"/>
    <x v="1"/>
    <x v="2"/>
    <s v="N"/>
    <s v="NA"/>
    <x v="35"/>
    <x v="32"/>
  </r>
  <r>
    <n v="829817"/>
    <x v="7"/>
    <s v="Mumbai"/>
    <d v="2015-05-19T00:00:00"/>
    <x v="90"/>
    <x v="3"/>
    <x v="7"/>
    <s v="Mumbai Indians"/>
    <x v="3"/>
    <x v="1"/>
    <x v="7"/>
    <x v="0"/>
    <x v="19"/>
    <s v="N"/>
    <s v="NA"/>
    <x v="12"/>
    <x v="36"/>
  </r>
  <r>
    <n v="829819"/>
    <x v="7"/>
    <s v="Pune"/>
    <d v="2015-05-20T00:00:00"/>
    <x v="46"/>
    <x v="31"/>
    <x v="0"/>
    <s v="Rajasthan Royals"/>
    <x v="0"/>
    <x v="1"/>
    <x v="3"/>
    <x v="0"/>
    <x v="80"/>
    <s v="N"/>
    <s v="NA"/>
    <x v="25"/>
    <x v="30"/>
  </r>
  <r>
    <n v="829821"/>
    <x v="7"/>
    <s v="Ranchi"/>
    <d v="2015-05-22T00:00:00"/>
    <x v="23"/>
    <x v="27"/>
    <x v="7"/>
    <s v="Royal Challengers Bangalore"/>
    <x v="1"/>
    <x v="0"/>
    <x v="1"/>
    <x v="1"/>
    <x v="5"/>
    <s v="N"/>
    <s v="NA"/>
    <x v="25"/>
    <x v="38"/>
  </r>
  <r>
    <n v="829823"/>
    <x v="7"/>
    <s v="Kolkata"/>
    <d v="2015-05-24T00:00:00"/>
    <x v="57"/>
    <x v="4"/>
    <x v="3"/>
    <s v="Chennai Super Kings"/>
    <x v="1"/>
    <x v="0"/>
    <x v="7"/>
    <x v="0"/>
    <x v="16"/>
    <s v="N"/>
    <s v="NA"/>
    <x v="12"/>
    <x v="36"/>
  </r>
  <r>
    <n v="980901"/>
    <x v="8"/>
    <s v="Mumbai"/>
    <d v="2016-04-09T00:00:00"/>
    <x v="119"/>
    <x v="3"/>
    <x v="3"/>
    <s v="Rising Pune Supergiants"/>
    <x v="3"/>
    <x v="1"/>
    <x v="12"/>
    <x v="1"/>
    <x v="2"/>
    <s v="N"/>
    <s v="NA"/>
    <x v="12"/>
    <x v="34"/>
  </r>
  <r>
    <n v="980903"/>
    <x v="8"/>
    <s v="Kolkata"/>
    <d v="2016-04-10T00:00:00"/>
    <x v="164"/>
    <x v="4"/>
    <x v="4"/>
    <s v="Delhi Daredevils"/>
    <x v="6"/>
    <x v="0"/>
    <x v="0"/>
    <x v="1"/>
    <x v="2"/>
    <s v="N"/>
    <s v="NA"/>
    <x v="19"/>
    <x v="30"/>
  </r>
  <r>
    <n v="980905"/>
    <x v="8"/>
    <s v="Chandigarh"/>
    <d v="2016-04-11T00:00:00"/>
    <x v="140"/>
    <x v="32"/>
    <x v="1"/>
    <s v="Gujarat Lions"/>
    <x v="11"/>
    <x v="0"/>
    <x v="13"/>
    <x v="1"/>
    <x v="3"/>
    <s v="N"/>
    <s v="NA"/>
    <x v="25"/>
    <x v="25"/>
  </r>
  <r>
    <n v="980907"/>
    <x v="8"/>
    <s v="Bangalore"/>
    <d v="2016-04-12T00:00:00"/>
    <x v="46"/>
    <x v="0"/>
    <x v="0"/>
    <s v="Sunrisers Hyderabad"/>
    <x v="10"/>
    <x v="0"/>
    <x v="3"/>
    <x v="0"/>
    <x v="11"/>
    <s v="N"/>
    <s v="NA"/>
    <x v="12"/>
    <x v="41"/>
  </r>
  <r>
    <n v="980909"/>
    <x v="8"/>
    <s v="Kolkata"/>
    <d v="2016-04-13T00:00:00"/>
    <x v="57"/>
    <x v="4"/>
    <x v="4"/>
    <s v="Mumbai Indians"/>
    <x v="3"/>
    <x v="0"/>
    <x v="7"/>
    <x v="1"/>
    <x v="4"/>
    <s v="N"/>
    <s v="NA"/>
    <x v="37"/>
    <x v="19"/>
  </r>
  <r>
    <n v="980911"/>
    <x v="8"/>
    <s v="Rajkot"/>
    <d v="2016-04-14T00:00:00"/>
    <x v="140"/>
    <x v="33"/>
    <x v="11"/>
    <s v="Rising Pune Supergiants"/>
    <x v="12"/>
    <x v="1"/>
    <x v="13"/>
    <x v="1"/>
    <x v="7"/>
    <s v="N"/>
    <s v="NA"/>
    <x v="26"/>
    <x v="34"/>
  </r>
  <r>
    <n v="980913"/>
    <x v="8"/>
    <s v="Delhi"/>
    <d v="2016-04-15T00:00:00"/>
    <x v="28"/>
    <x v="2"/>
    <x v="2"/>
    <s v="Kings XI Punjab"/>
    <x v="7"/>
    <x v="0"/>
    <x v="2"/>
    <x v="1"/>
    <x v="12"/>
    <s v="N"/>
    <s v="NA"/>
    <x v="19"/>
    <x v="30"/>
  </r>
  <r>
    <n v="980915"/>
    <x v="8"/>
    <s v="Hyderabad"/>
    <d v="2016-04-16T00:00:00"/>
    <x v="56"/>
    <x v="6"/>
    <x v="10"/>
    <s v="Kolkata Knight Riders"/>
    <x v="10"/>
    <x v="1"/>
    <x v="0"/>
    <x v="1"/>
    <x v="12"/>
    <s v="N"/>
    <s v="NA"/>
    <x v="25"/>
    <x v="34"/>
  </r>
  <r>
    <n v="980917"/>
    <x v="8"/>
    <s v="Mumbai"/>
    <d v="2016-04-16T00:00:00"/>
    <x v="140"/>
    <x v="3"/>
    <x v="3"/>
    <s v="Gujarat Lions"/>
    <x v="11"/>
    <x v="0"/>
    <x v="13"/>
    <x v="1"/>
    <x v="5"/>
    <s v="N"/>
    <s v="NA"/>
    <x v="12"/>
    <x v="41"/>
  </r>
  <r>
    <n v="980919"/>
    <x v="8"/>
    <s v="Chandigarh"/>
    <d v="2016-04-17T00:00:00"/>
    <x v="138"/>
    <x v="32"/>
    <x v="1"/>
    <s v="Rising Pune Supergiants"/>
    <x v="12"/>
    <x v="1"/>
    <x v="5"/>
    <x v="1"/>
    <x v="4"/>
    <s v="N"/>
    <s v="NA"/>
    <x v="19"/>
    <x v="30"/>
  </r>
  <r>
    <n v="980921"/>
    <x v="8"/>
    <s v="Bangalore"/>
    <d v="2016-04-17T00:00:00"/>
    <x v="176"/>
    <x v="0"/>
    <x v="0"/>
    <s v="Delhi Daredevils"/>
    <x v="7"/>
    <x v="0"/>
    <x v="2"/>
    <x v="1"/>
    <x v="7"/>
    <s v="N"/>
    <s v="NA"/>
    <x v="26"/>
    <x v="42"/>
  </r>
  <r>
    <n v="980923"/>
    <x v="8"/>
    <s v="Hyderabad"/>
    <d v="2016-04-18T00:00:00"/>
    <x v="79"/>
    <x v="6"/>
    <x v="10"/>
    <s v="Mumbai Indians"/>
    <x v="10"/>
    <x v="0"/>
    <x v="11"/>
    <x v="1"/>
    <x v="7"/>
    <s v="N"/>
    <s v="NA"/>
    <x v="12"/>
    <x v="41"/>
  </r>
  <r>
    <n v="980925"/>
    <x v="8"/>
    <s v="Chandigarh"/>
    <d v="2016-04-19T00:00:00"/>
    <x v="75"/>
    <x v="32"/>
    <x v="1"/>
    <s v="Kolkata Knight Riders"/>
    <x v="6"/>
    <x v="0"/>
    <x v="0"/>
    <x v="1"/>
    <x v="4"/>
    <s v="N"/>
    <s v="NA"/>
    <x v="19"/>
    <x v="30"/>
  </r>
  <r>
    <n v="980927"/>
    <x v="8"/>
    <s v="Mumbai"/>
    <d v="2016-04-20T00:00:00"/>
    <x v="57"/>
    <x v="3"/>
    <x v="3"/>
    <s v="Royal Challengers Bangalore"/>
    <x v="3"/>
    <x v="0"/>
    <x v="7"/>
    <x v="1"/>
    <x v="4"/>
    <s v="N"/>
    <s v="NA"/>
    <x v="25"/>
    <x v="34"/>
  </r>
  <r>
    <n v="980929"/>
    <x v="8"/>
    <s v="Rajkot"/>
    <d v="2016-04-21T00:00:00"/>
    <x v="157"/>
    <x v="33"/>
    <x v="11"/>
    <s v="Sunrisers Hyderabad"/>
    <x v="10"/>
    <x v="0"/>
    <x v="11"/>
    <x v="1"/>
    <x v="8"/>
    <s v="N"/>
    <s v="NA"/>
    <x v="38"/>
    <x v="20"/>
  </r>
  <r>
    <n v="980931"/>
    <x v="8"/>
    <s v="Pune"/>
    <d v="2016-04-22T00:00:00"/>
    <x v="46"/>
    <x v="31"/>
    <x v="12"/>
    <s v="Royal Challengers Bangalore"/>
    <x v="12"/>
    <x v="0"/>
    <x v="3"/>
    <x v="0"/>
    <x v="10"/>
    <s v="N"/>
    <s v="NA"/>
    <x v="35"/>
    <x v="41"/>
  </r>
  <r>
    <n v="980933"/>
    <x v="8"/>
    <s v="Delhi"/>
    <d v="2016-04-23T00:00:00"/>
    <x v="144"/>
    <x v="2"/>
    <x v="2"/>
    <s v="Mumbai Indians"/>
    <x v="3"/>
    <x v="0"/>
    <x v="2"/>
    <x v="0"/>
    <x v="8"/>
    <s v="N"/>
    <s v="NA"/>
    <x v="19"/>
    <x v="30"/>
  </r>
  <r>
    <n v="980935"/>
    <x v="8"/>
    <s v="Hyderabad"/>
    <d v="2016-04-23T00:00:00"/>
    <x v="177"/>
    <x v="6"/>
    <x v="10"/>
    <s v="Kings XI Punjab"/>
    <x v="10"/>
    <x v="0"/>
    <x v="11"/>
    <x v="1"/>
    <x v="3"/>
    <s v="N"/>
    <s v="NA"/>
    <x v="25"/>
    <x v="34"/>
  </r>
  <r>
    <n v="980937"/>
    <x v="8"/>
    <s v="Rajkot"/>
    <d v="2016-04-24T00:00:00"/>
    <x v="104"/>
    <x v="33"/>
    <x v="11"/>
    <s v="Royal Challengers Bangalore"/>
    <x v="0"/>
    <x v="1"/>
    <x v="13"/>
    <x v="1"/>
    <x v="4"/>
    <s v="N"/>
    <s v="NA"/>
    <x v="38"/>
    <x v="27"/>
  </r>
  <r>
    <n v="980939"/>
    <x v="8"/>
    <s v="Pune"/>
    <d v="2016-04-24T00:00:00"/>
    <x v="178"/>
    <x v="31"/>
    <x v="12"/>
    <s v="Kolkata Knight Riders"/>
    <x v="6"/>
    <x v="0"/>
    <x v="0"/>
    <x v="1"/>
    <x v="34"/>
    <s v="N"/>
    <s v="NA"/>
    <x v="35"/>
    <x v="42"/>
  </r>
  <r>
    <n v="980941"/>
    <x v="8"/>
    <s v="Chandigarh"/>
    <d v="2016-04-25T00:00:00"/>
    <x v="148"/>
    <x v="32"/>
    <x v="1"/>
    <s v="Mumbai Indians"/>
    <x v="5"/>
    <x v="0"/>
    <x v="7"/>
    <x v="0"/>
    <x v="19"/>
    <s v="N"/>
    <s v="NA"/>
    <x v="37"/>
    <x v="24"/>
  </r>
  <r>
    <n v="980943"/>
    <x v="8"/>
    <s v="Hyderabad"/>
    <d v="2016-04-26T00:00:00"/>
    <x v="179"/>
    <x v="6"/>
    <x v="10"/>
    <s v="Rising Pune Supergiants"/>
    <x v="12"/>
    <x v="0"/>
    <x v="12"/>
    <x v="0"/>
    <x v="38"/>
    <s v="N"/>
    <s v="D/L"/>
    <x v="39"/>
    <x v="34"/>
  </r>
  <r>
    <n v="980945"/>
    <x v="8"/>
    <s v="Delhi"/>
    <d v="2016-04-27T00:00:00"/>
    <x v="180"/>
    <x v="2"/>
    <x v="2"/>
    <s v="Gujarat Lions"/>
    <x v="7"/>
    <x v="0"/>
    <x v="13"/>
    <x v="0"/>
    <x v="20"/>
    <s v="N"/>
    <s v="NA"/>
    <x v="11"/>
    <x v="19"/>
  </r>
  <r>
    <n v="980947"/>
    <x v="8"/>
    <s v="Mumbai"/>
    <d v="2016-04-28T00:00:00"/>
    <x v="57"/>
    <x v="3"/>
    <x v="3"/>
    <s v="Kolkata Knight Riders"/>
    <x v="3"/>
    <x v="0"/>
    <x v="7"/>
    <x v="1"/>
    <x v="4"/>
    <s v="N"/>
    <s v="NA"/>
    <x v="37"/>
    <x v="24"/>
  </r>
  <r>
    <n v="980949"/>
    <x v="8"/>
    <s v="Pune"/>
    <d v="2016-04-29T00:00:00"/>
    <x v="60"/>
    <x v="31"/>
    <x v="12"/>
    <s v="Gujarat Lions"/>
    <x v="11"/>
    <x v="0"/>
    <x v="13"/>
    <x v="1"/>
    <x v="5"/>
    <s v="N"/>
    <s v="NA"/>
    <x v="35"/>
    <x v="27"/>
  </r>
  <r>
    <n v="980951"/>
    <x v="8"/>
    <s v="Delhi"/>
    <d v="2016-04-30T00:00:00"/>
    <x v="181"/>
    <x v="2"/>
    <x v="2"/>
    <s v="Kolkata Knight Riders"/>
    <x v="6"/>
    <x v="0"/>
    <x v="2"/>
    <x v="0"/>
    <x v="29"/>
    <s v="N"/>
    <s v="NA"/>
    <x v="40"/>
    <x v="16"/>
  </r>
  <r>
    <n v="980953"/>
    <x v="8"/>
    <s v="Hyderabad"/>
    <d v="2016-04-30T00:00:00"/>
    <x v="79"/>
    <x v="6"/>
    <x v="10"/>
    <s v="Royal Challengers Bangalore"/>
    <x v="0"/>
    <x v="0"/>
    <x v="11"/>
    <x v="0"/>
    <x v="70"/>
    <s v="N"/>
    <s v="NA"/>
    <x v="25"/>
    <x v="20"/>
  </r>
  <r>
    <n v="980955"/>
    <x v="8"/>
    <s v="Rajkot"/>
    <d v="2016-05-01T00:00:00"/>
    <x v="160"/>
    <x v="33"/>
    <x v="11"/>
    <s v="Kings XI Punjab"/>
    <x v="11"/>
    <x v="0"/>
    <x v="5"/>
    <x v="0"/>
    <x v="15"/>
    <s v="N"/>
    <s v="NA"/>
    <x v="27"/>
    <x v="41"/>
  </r>
  <r>
    <n v="980957"/>
    <x v="8"/>
    <s v="Pune"/>
    <d v="2016-05-01T00:00:00"/>
    <x v="57"/>
    <x v="31"/>
    <x v="12"/>
    <s v="Mumbai Indians"/>
    <x v="3"/>
    <x v="0"/>
    <x v="7"/>
    <x v="1"/>
    <x v="12"/>
    <s v="N"/>
    <s v="NA"/>
    <x v="39"/>
    <x v="24"/>
  </r>
  <r>
    <n v="980959"/>
    <x v="8"/>
    <s v="Bangalore"/>
    <d v="2016-05-02T00:00:00"/>
    <x v="164"/>
    <x v="0"/>
    <x v="0"/>
    <s v="Kolkata Knight Riders"/>
    <x v="6"/>
    <x v="0"/>
    <x v="0"/>
    <x v="1"/>
    <x v="3"/>
    <s v="N"/>
    <s v="NA"/>
    <x v="11"/>
    <x v="19"/>
  </r>
  <r>
    <n v="980961"/>
    <x v="8"/>
    <s v="Rajkot"/>
    <d v="2016-05-03T00:00:00"/>
    <x v="182"/>
    <x v="33"/>
    <x v="11"/>
    <s v="Delhi Daredevils"/>
    <x v="7"/>
    <x v="0"/>
    <x v="2"/>
    <x v="1"/>
    <x v="12"/>
    <s v="N"/>
    <s v="NA"/>
    <x v="35"/>
    <x v="27"/>
  </r>
  <r>
    <n v="980963"/>
    <x v="8"/>
    <s v="Kolkata"/>
    <d v="2016-05-04T00:00:00"/>
    <x v="164"/>
    <x v="4"/>
    <x v="4"/>
    <s v="Kings XI Punjab"/>
    <x v="5"/>
    <x v="0"/>
    <x v="0"/>
    <x v="0"/>
    <x v="7"/>
    <s v="N"/>
    <s v="NA"/>
    <x v="25"/>
    <x v="20"/>
  </r>
  <r>
    <n v="980965"/>
    <x v="8"/>
    <s v="Delhi"/>
    <d v="2016-05-05T00:00:00"/>
    <x v="119"/>
    <x v="2"/>
    <x v="2"/>
    <s v="Rising Pune Supergiants"/>
    <x v="12"/>
    <x v="0"/>
    <x v="12"/>
    <x v="1"/>
    <x v="7"/>
    <s v="N"/>
    <s v="NA"/>
    <x v="29"/>
    <x v="24"/>
  </r>
  <r>
    <n v="980967"/>
    <x v="8"/>
    <s v="Hyderabad"/>
    <d v="2016-05-06T00:00:00"/>
    <x v="157"/>
    <x v="6"/>
    <x v="10"/>
    <s v="Gujarat Lions"/>
    <x v="10"/>
    <x v="0"/>
    <x v="11"/>
    <x v="1"/>
    <x v="3"/>
    <s v="N"/>
    <s v="NA"/>
    <x v="11"/>
    <x v="19"/>
  </r>
  <r>
    <n v="980969"/>
    <x v="8"/>
    <s v="Bangalore"/>
    <d v="2016-05-07T00:00:00"/>
    <x v="104"/>
    <x v="0"/>
    <x v="0"/>
    <s v="Rising Pune Supergiants"/>
    <x v="0"/>
    <x v="0"/>
    <x v="3"/>
    <x v="1"/>
    <x v="7"/>
    <s v="N"/>
    <s v="NA"/>
    <x v="35"/>
    <x v="27"/>
  </r>
  <r>
    <n v="980971"/>
    <x v="8"/>
    <s v="Chandigarh"/>
    <d v="2016-05-07T00:00:00"/>
    <x v="183"/>
    <x v="32"/>
    <x v="1"/>
    <s v="Delhi Daredevils"/>
    <x v="7"/>
    <x v="0"/>
    <x v="5"/>
    <x v="0"/>
    <x v="2"/>
    <s v="N"/>
    <s v="NA"/>
    <x v="12"/>
    <x v="34"/>
  </r>
  <r>
    <n v="980973"/>
    <x v="8"/>
    <s v="Visakhapatnam"/>
    <d v="2016-05-08T00:00:00"/>
    <x v="23"/>
    <x v="24"/>
    <x v="3"/>
    <s v="Sunrisers Hyderabad"/>
    <x v="3"/>
    <x v="0"/>
    <x v="11"/>
    <x v="0"/>
    <x v="53"/>
    <s v="N"/>
    <s v="NA"/>
    <x v="19"/>
    <x v="30"/>
  </r>
  <r>
    <n v="980975"/>
    <x v="8"/>
    <s v="Kolkata"/>
    <d v="2016-05-08T00:00:00"/>
    <x v="37"/>
    <x v="4"/>
    <x v="4"/>
    <s v="Gujarat Lions"/>
    <x v="11"/>
    <x v="0"/>
    <x v="13"/>
    <x v="1"/>
    <x v="3"/>
    <s v="N"/>
    <s v="NA"/>
    <x v="11"/>
    <x v="24"/>
  </r>
  <r>
    <n v="980977"/>
    <x v="8"/>
    <s v="Chandigarh"/>
    <d v="2016-05-09T00:00:00"/>
    <x v="5"/>
    <x v="32"/>
    <x v="1"/>
    <s v="Royal Challengers Bangalore"/>
    <x v="5"/>
    <x v="0"/>
    <x v="3"/>
    <x v="0"/>
    <x v="20"/>
    <s v="N"/>
    <s v="NA"/>
    <x v="25"/>
    <x v="20"/>
  </r>
  <r>
    <n v="980979"/>
    <x v="8"/>
    <s v="Visakhapatnam"/>
    <d v="2016-05-10T00:00:00"/>
    <x v="184"/>
    <x v="24"/>
    <x v="12"/>
    <s v="Sunrisers Hyderabad"/>
    <x v="10"/>
    <x v="1"/>
    <x v="11"/>
    <x v="0"/>
    <x v="9"/>
    <s v="N"/>
    <s v="NA"/>
    <x v="35"/>
    <x v="41"/>
  </r>
  <r>
    <n v="980981"/>
    <x v="8"/>
    <s v="Bangalore"/>
    <d v="2016-05-11T00:00:00"/>
    <x v="185"/>
    <x v="0"/>
    <x v="0"/>
    <s v="Mumbai Indians"/>
    <x v="3"/>
    <x v="0"/>
    <x v="7"/>
    <x v="1"/>
    <x v="4"/>
    <s v="N"/>
    <s v="NA"/>
    <x v="39"/>
    <x v="30"/>
  </r>
  <r>
    <n v="980983"/>
    <x v="8"/>
    <s v="Hyderabad"/>
    <d v="2016-05-12T00:00:00"/>
    <x v="180"/>
    <x v="6"/>
    <x v="10"/>
    <s v="Delhi Daredevils"/>
    <x v="7"/>
    <x v="0"/>
    <x v="2"/>
    <x v="1"/>
    <x v="7"/>
    <s v="N"/>
    <s v="NA"/>
    <x v="38"/>
    <x v="16"/>
  </r>
  <r>
    <n v="980985"/>
    <x v="8"/>
    <s v="Visakhapatnam"/>
    <d v="2016-05-13T00:00:00"/>
    <x v="183"/>
    <x v="24"/>
    <x v="3"/>
    <s v="Kings XI Punjab"/>
    <x v="3"/>
    <x v="1"/>
    <x v="5"/>
    <x v="1"/>
    <x v="7"/>
    <s v="N"/>
    <s v="NA"/>
    <x v="12"/>
    <x v="34"/>
  </r>
  <r>
    <n v="980987"/>
    <x v="8"/>
    <s v="Bangalore"/>
    <d v="2016-05-14T00:00:00"/>
    <x v="46"/>
    <x v="0"/>
    <x v="0"/>
    <s v="Gujarat Lions"/>
    <x v="11"/>
    <x v="0"/>
    <x v="3"/>
    <x v="0"/>
    <x v="81"/>
    <s v="N"/>
    <s v="NA"/>
    <x v="39"/>
    <x v="41"/>
  </r>
  <r>
    <n v="980989"/>
    <x v="8"/>
    <s v="Kolkata"/>
    <d v="2016-05-14T00:00:00"/>
    <x v="8"/>
    <x v="4"/>
    <x v="4"/>
    <s v="Rising Pune Supergiants"/>
    <x v="12"/>
    <x v="1"/>
    <x v="0"/>
    <x v="1"/>
    <x v="12"/>
    <s v="N"/>
    <s v="D/L"/>
    <x v="41"/>
    <x v="27"/>
  </r>
  <r>
    <n v="980991"/>
    <x v="8"/>
    <s v="Chandigarh"/>
    <d v="2016-05-15T00:00:00"/>
    <x v="186"/>
    <x v="32"/>
    <x v="1"/>
    <s v="Sunrisers Hyderabad"/>
    <x v="5"/>
    <x v="1"/>
    <x v="11"/>
    <x v="1"/>
    <x v="7"/>
    <s v="N"/>
    <s v="NA"/>
    <x v="40"/>
    <x v="16"/>
  </r>
  <r>
    <n v="980993"/>
    <x v="8"/>
    <s v="Visakhapatnam"/>
    <d v="2016-05-15T00:00:00"/>
    <x v="185"/>
    <x v="24"/>
    <x v="3"/>
    <s v="Delhi Daredevils"/>
    <x v="7"/>
    <x v="0"/>
    <x v="7"/>
    <x v="0"/>
    <x v="82"/>
    <s v="N"/>
    <s v="NA"/>
    <x v="37"/>
    <x v="34"/>
  </r>
  <r>
    <n v="980995"/>
    <x v="8"/>
    <s v="Kolkata"/>
    <d v="2016-05-16T00:00:00"/>
    <x v="104"/>
    <x v="4"/>
    <x v="4"/>
    <s v="Royal Challengers Bangalore"/>
    <x v="0"/>
    <x v="0"/>
    <x v="3"/>
    <x v="1"/>
    <x v="2"/>
    <s v="N"/>
    <s v="NA"/>
    <x v="35"/>
    <x v="42"/>
  </r>
  <r>
    <n v="980997"/>
    <x v="8"/>
    <s v="Visakhapatnam"/>
    <d v="2016-05-17T00:00:00"/>
    <x v="179"/>
    <x v="24"/>
    <x v="12"/>
    <s v="Delhi Daredevils"/>
    <x v="12"/>
    <x v="0"/>
    <x v="12"/>
    <x v="0"/>
    <x v="23"/>
    <s v="N"/>
    <s v="D/L"/>
    <x v="37"/>
    <x v="30"/>
  </r>
  <r>
    <n v="980999"/>
    <x v="8"/>
    <s v="Bangalore"/>
    <d v="2016-05-18T00:00:00"/>
    <x v="104"/>
    <x v="0"/>
    <x v="0"/>
    <s v="Kings XI Punjab"/>
    <x v="5"/>
    <x v="0"/>
    <x v="3"/>
    <x v="0"/>
    <x v="57"/>
    <s v="N"/>
    <s v="D/L"/>
    <x v="40"/>
    <x v="16"/>
  </r>
  <r>
    <n v="981001"/>
    <x v="8"/>
    <s v="Kanpur"/>
    <d v="2016-05-19T00:00:00"/>
    <x v="60"/>
    <x v="34"/>
    <x v="11"/>
    <s v="Kolkata Knight Riders"/>
    <x v="11"/>
    <x v="0"/>
    <x v="13"/>
    <x v="1"/>
    <x v="4"/>
    <s v="N"/>
    <s v="NA"/>
    <x v="25"/>
    <x v="34"/>
  </r>
  <r>
    <n v="981003"/>
    <x v="8"/>
    <s v="Raipur"/>
    <d v="2016-05-20T00:00:00"/>
    <x v="159"/>
    <x v="26"/>
    <x v="2"/>
    <s v="Sunrisers Hyderabad"/>
    <x v="7"/>
    <x v="0"/>
    <x v="2"/>
    <x v="1"/>
    <x v="4"/>
    <s v="N"/>
    <s v="NA"/>
    <x v="41"/>
    <x v="27"/>
  </r>
  <r>
    <n v="981005"/>
    <x v="8"/>
    <s v="Visakhapatnam"/>
    <d v="2016-05-21T00:00:00"/>
    <x v="13"/>
    <x v="24"/>
    <x v="12"/>
    <s v="Kings XI Punjab"/>
    <x v="5"/>
    <x v="1"/>
    <x v="12"/>
    <x v="1"/>
    <x v="9"/>
    <s v="N"/>
    <s v="NA"/>
    <x v="12"/>
    <x v="43"/>
  </r>
  <r>
    <n v="981007"/>
    <x v="8"/>
    <s v="Kanpur"/>
    <d v="2016-05-21T00:00:00"/>
    <x v="39"/>
    <x v="34"/>
    <x v="11"/>
    <s v="Mumbai Indians"/>
    <x v="11"/>
    <x v="0"/>
    <x v="13"/>
    <x v="1"/>
    <x v="4"/>
    <s v="N"/>
    <s v="NA"/>
    <x v="25"/>
    <x v="34"/>
  </r>
  <r>
    <n v="981009"/>
    <x v="8"/>
    <s v="Kolkata"/>
    <d v="2016-05-22T00:00:00"/>
    <x v="8"/>
    <x v="4"/>
    <x v="4"/>
    <s v="Sunrisers Hyderabad"/>
    <x v="10"/>
    <x v="0"/>
    <x v="0"/>
    <x v="0"/>
    <x v="48"/>
    <s v="N"/>
    <s v="NA"/>
    <x v="40"/>
    <x v="16"/>
  </r>
  <r>
    <n v="981011"/>
    <x v="8"/>
    <s v="Raipur"/>
    <d v="2016-05-22T00:00:00"/>
    <x v="104"/>
    <x v="26"/>
    <x v="2"/>
    <s v="Royal Challengers Bangalore"/>
    <x v="0"/>
    <x v="0"/>
    <x v="3"/>
    <x v="1"/>
    <x v="4"/>
    <s v="N"/>
    <s v="NA"/>
    <x v="41"/>
    <x v="27"/>
  </r>
  <r>
    <n v="981013"/>
    <x v="8"/>
    <s v="Bangalore"/>
    <d v="2016-05-24T00:00:00"/>
    <x v="46"/>
    <x v="0"/>
    <x v="11"/>
    <s v="Royal Challengers Bangalore"/>
    <x v="0"/>
    <x v="0"/>
    <x v="3"/>
    <x v="1"/>
    <x v="9"/>
    <s v="N"/>
    <s v="NA"/>
    <x v="25"/>
    <x v="20"/>
  </r>
  <r>
    <n v="981015"/>
    <x v="8"/>
    <s v="Delhi"/>
    <d v="2016-05-25T00:00:00"/>
    <x v="173"/>
    <x v="2"/>
    <x v="10"/>
    <s v="Kolkata Knight Riders"/>
    <x v="6"/>
    <x v="0"/>
    <x v="11"/>
    <x v="0"/>
    <x v="48"/>
    <s v="N"/>
    <s v="NA"/>
    <x v="11"/>
    <x v="30"/>
  </r>
  <r>
    <n v="981017"/>
    <x v="8"/>
    <s v="Delhi"/>
    <d v="2016-05-27T00:00:00"/>
    <x v="79"/>
    <x v="2"/>
    <x v="11"/>
    <s v="Sunrisers Hyderabad"/>
    <x v="10"/>
    <x v="0"/>
    <x v="11"/>
    <x v="1"/>
    <x v="9"/>
    <s v="N"/>
    <s v="NA"/>
    <x v="11"/>
    <x v="34"/>
  </r>
  <r>
    <n v="981019"/>
    <x v="8"/>
    <s v="Bangalore"/>
    <d v="2016-05-29T00:00:00"/>
    <x v="187"/>
    <x v="0"/>
    <x v="0"/>
    <s v="Sunrisers Hyderabad"/>
    <x v="10"/>
    <x v="1"/>
    <x v="11"/>
    <x v="0"/>
    <x v="12"/>
    <s v="N"/>
    <s v="NA"/>
    <x v="12"/>
    <x v="27"/>
  </r>
  <r>
    <n v="1082591"/>
    <x v="9"/>
    <s v="Hyderabad"/>
    <d v="2017-04-05T00:00:00"/>
    <x v="53"/>
    <x v="6"/>
    <x v="10"/>
    <s v="Royal Challengers Bangalore"/>
    <x v="0"/>
    <x v="0"/>
    <x v="11"/>
    <x v="0"/>
    <x v="47"/>
    <s v="N"/>
    <s v="NA"/>
    <x v="39"/>
    <x v="35"/>
  </r>
  <r>
    <n v="1082592"/>
    <x v="9"/>
    <s v="Pune"/>
    <d v="2017-04-06T00:00:00"/>
    <x v="118"/>
    <x v="31"/>
    <x v="12"/>
    <s v="Mumbai Indians"/>
    <x v="12"/>
    <x v="0"/>
    <x v="12"/>
    <x v="1"/>
    <x v="7"/>
    <s v="N"/>
    <s v="NA"/>
    <x v="41"/>
    <x v="19"/>
  </r>
  <r>
    <n v="1082593"/>
    <x v="9"/>
    <s v="Rajkot"/>
    <d v="2017-04-07T00:00:00"/>
    <x v="153"/>
    <x v="33"/>
    <x v="11"/>
    <s v="Kolkata Knight Riders"/>
    <x v="6"/>
    <x v="0"/>
    <x v="0"/>
    <x v="1"/>
    <x v="8"/>
    <s v="N"/>
    <s v="NA"/>
    <x v="37"/>
    <x v="34"/>
  </r>
  <r>
    <n v="1082594"/>
    <x v="9"/>
    <s v="Indore"/>
    <d v="2017-04-08T00:00:00"/>
    <x v="152"/>
    <x v="23"/>
    <x v="1"/>
    <s v="Rising Pune Supergiants"/>
    <x v="5"/>
    <x v="0"/>
    <x v="5"/>
    <x v="1"/>
    <x v="4"/>
    <s v="N"/>
    <s v="NA"/>
    <x v="25"/>
    <x v="30"/>
  </r>
  <r>
    <n v="1082595"/>
    <x v="9"/>
    <s v="Bengaluru"/>
    <d v="2017-04-08T00:00:00"/>
    <x v="77"/>
    <x v="35"/>
    <x v="0"/>
    <s v="Delhi Daredevils"/>
    <x v="0"/>
    <x v="1"/>
    <x v="3"/>
    <x v="0"/>
    <x v="70"/>
    <s v="N"/>
    <s v="NA"/>
    <x v="19"/>
    <x v="41"/>
  </r>
  <r>
    <n v="1082596"/>
    <x v="9"/>
    <s v="Hyderabad"/>
    <d v="2017-04-09T00:00:00"/>
    <x v="188"/>
    <x v="6"/>
    <x v="10"/>
    <s v="Gujarat Lions"/>
    <x v="10"/>
    <x v="0"/>
    <x v="11"/>
    <x v="1"/>
    <x v="2"/>
    <s v="N"/>
    <s v="NA"/>
    <x v="42"/>
    <x v="35"/>
  </r>
  <r>
    <n v="1082597"/>
    <x v="9"/>
    <s v="Mumbai"/>
    <d v="2017-04-09T00:00:00"/>
    <x v="189"/>
    <x v="3"/>
    <x v="3"/>
    <s v="Kolkata Knight Riders"/>
    <x v="3"/>
    <x v="0"/>
    <x v="7"/>
    <x v="1"/>
    <x v="9"/>
    <s v="N"/>
    <s v="NA"/>
    <x v="37"/>
    <x v="34"/>
  </r>
  <r>
    <n v="1082598"/>
    <x v="9"/>
    <s v="Indore"/>
    <d v="2017-04-10T00:00:00"/>
    <x v="160"/>
    <x v="23"/>
    <x v="1"/>
    <s v="Royal Challengers Bangalore"/>
    <x v="0"/>
    <x v="1"/>
    <x v="5"/>
    <x v="1"/>
    <x v="12"/>
    <s v="N"/>
    <s v="NA"/>
    <x v="25"/>
    <x v="30"/>
  </r>
  <r>
    <n v="1082599"/>
    <x v="9"/>
    <s v="Pune"/>
    <d v="2017-04-11T00:00:00"/>
    <x v="144"/>
    <x v="31"/>
    <x v="12"/>
    <s v="Delhi Daredevils"/>
    <x v="12"/>
    <x v="0"/>
    <x v="2"/>
    <x v="0"/>
    <x v="78"/>
    <s v="N"/>
    <s v="NA"/>
    <x v="39"/>
    <x v="19"/>
  </r>
  <r>
    <n v="1082600"/>
    <x v="9"/>
    <s v="Mumbai"/>
    <d v="2017-04-12T00:00:00"/>
    <x v="190"/>
    <x v="3"/>
    <x v="3"/>
    <s v="Sunrisers Hyderabad"/>
    <x v="3"/>
    <x v="0"/>
    <x v="7"/>
    <x v="1"/>
    <x v="9"/>
    <s v="N"/>
    <s v="NA"/>
    <x v="37"/>
    <x v="34"/>
  </r>
  <r>
    <n v="1082601"/>
    <x v="9"/>
    <s v="Kolkata"/>
    <d v="2017-04-13T00:00:00"/>
    <x v="127"/>
    <x v="4"/>
    <x v="4"/>
    <s v="Kings XI Punjab"/>
    <x v="6"/>
    <x v="0"/>
    <x v="0"/>
    <x v="1"/>
    <x v="12"/>
    <s v="N"/>
    <s v="NA"/>
    <x v="42"/>
    <x v="35"/>
  </r>
  <r>
    <n v="1082602"/>
    <x v="9"/>
    <s v="Bangalore"/>
    <d v="2017-04-14T00:00:00"/>
    <x v="90"/>
    <x v="0"/>
    <x v="0"/>
    <s v="Mumbai Indians"/>
    <x v="3"/>
    <x v="0"/>
    <x v="7"/>
    <x v="1"/>
    <x v="9"/>
    <s v="N"/>
    <s v="NA"/>
    <x v="40"/>
    <x v="31"/>
  </r>
  <r>
    <n v="1082603"/>
    <x v="9"/>
    <s v="Rajkot"/>
    <d v="2017-04-14T00:00:00"/>
    <x v="191"/>
    <x v="33"/>
    <x v="11"/>
    <s v="Rising Pune Supergiants"/>
    <x v="11"/>
    <x v="0"/>
    <x v="13"/>
    <x v="1"/>
    <x v="7"/>
    <s v="N"/>
    <s v="NA"/>
    <x v="41"/>
    <x v="19"/>
  </r>
  <r>
    <n v="1082604"/>
    <x v="9"/>
    <s v="Kolkata"/>
    <d v="2017-04-15T00:00:00"/>
    <x v="75"/>
    <x v="4"/>
    <x v="4"/>
    <s v="Sunrisers Hyderabad"/>
    <x v="10"/>
    <x v="0"/>
    <x v="0"/>
    <x v="0"/>
    <x v="41"/>
    <s v="N"/>
    <s v="NA"/>
    <x v="39"/>
    <x v="35"/>
  </r>
  <r>
    <n v="1082605"/>
    <x v="9"/>
    <s v="Delhi"/>
    <d v="2017-04-15T00:00:00"/>
    <x v="158"/>
    <x v="2"/>
    <x v="2"/>
    <s v="Kings XI Punjab"/>
    <x v="7"/>
    <x v="1"/>
    <x v="2"/>
    <x v="0"/>
    <x v="83"/>
    <s v="N"/>
    <s v="NA"/>
    <x v="43"/>
    <x v="43"/>
  </r>
  <r>
    <n v="1082606"/>
    <x v="9"/>
    <s v="Mumbai"/>
    <d v="2017-04-16T00:00:00"/>
    <x v="189"/>
    <x v="3"/>
    <x v="3"/>
    <s v="Gujarat Lions"/>
    <x v="3"/>
    <x v="0"/>
    <x v="7"/>
    <x v="1"/>
    <x v="4"/>
    <s v="N"/>
    <s v="NA"/>
    <x v="41"/>
    <x v="19"/>
  </r>
  <r>
    <n v="1082607"/>
    <x v="9"/>
    <s v="Bangalore"/>
    <d v="2017-04-16T00:00:00"/>
    <x v="192"/>
    <x v="0"/>
    <x v="0"/>
    <s v="Rising Pune Supergiants"/>
    <x v="0"/>
    <x v="0"/>
    <x v="12"/>
    <x v="0"/>
    <x v="29"/>
    <s v="N"/>
    <s v="NA"/>
    <x v="40"/>
    <x v="30"/>
  </r>
  <r>
    <n v="1082608"/>
    <x v="9"/>
    <s v="Delhi"/>
    <d v="2017-04-17T00:00:00"/>
    <x v="170"/>
    <x v="2"/>
    <x v="2"/>
    <s v="Kolkata Knight Riders"/>
    <x v="7"/>
    <x v="1"/>
    <x v="0"/>
    <x v="1"/>
    <x v="9"/>
    <s v="N"/>
    <s v="NA"/>
    <x v="37"/>
    <x v="34"/>
  </r>
  <r>
    <n v="1082609"/>
    <x v="9"/>
    <s v="Hyderabad"/>
    <d v="2017-04-17T00:00:00"/>
    <x v="157"/>
    <x v="6"/>
    <x v="10"/>
    <s v="Kings XI Punjab"/>
    <x v="5"/>
    <x v="0"/>
    <x v="11"/>
    <x v="0"/>
    <x v="3"/>
    <s v="N"/>
    <s v="NA"/>
    <x v="39"/>
    <x v="44"/>
  </r>
  <r>
    <n v="1082610"/>
    <x v="9"/>
    <s v="Rajkot"/>
    <d v="2017-04-18T00:00:00"/>
    <x v="45"/>
    <x v="33"/>
    <x v="11"/>
    <s v="Royal Challengers Bangalore"/>
    <x v="11"/>
    <x v="0"/>
    <x v="3"/>
    <x v="0"/>
    <x v="49"/>
    <s v="N"/>
    <s v="NA"/>
    <x v="19"/>
    <x v="41"/>
  </r>
  <r>
    <n v="1082611"/>
    <x v="9"/>
    <s v="Hyderabad"/>
    <d v="2017-04-19T00:00:00"/>
    <x v="193"/>
    <x v="6"/>
    <x v="10"/>
    <s v="Delhi Daredevils"/>
    <x v="10"/>
    <x v="1"/>
    <x v="11"/>
    <x v="0"/>
    <x v="70"/>
    <s v="N"/>
    <s v="NA"/>
    <x v="35"/>
    <x v="35"/>
  </r>
  <r>
    <n v="1082612"/>
    <x v="9"/>
    <s v="Indore"/>
    <d v="2017-04-20T00:00:00"/>
    <x v="194"/>
    <x v="23"/>
    <x v="1"/>
    <s v="Mumbai Indians"/>
    <x v="3"/>
    <x v="0"/>
    <x v="7"/>
    <x v="1"/>
    <x v="12"/>
    <s v="N"/>
    <s v="NA"/>
    <x v="11"/>
    <x v="30"/>
  </r>
  <r>
    <n v="1082613"/>
    <x v="9"/>
    <s v="Kolkata"/>
    <d v="2017-04-21T00:00:00"/>
    <x v="39"/>
    <x v="4"/>
    <x v="4"/>
    <s v="Gujarat Lions"/>
    <x v="11"/>
    <x v="0"/>
    <x v="13"/>
    <x v="1"/>
    <x v="9"/>
    <s v="N"/>
    <s v="NA"/>
    <x v="35"/>
    <x v="43"/>
  </r>
  <r>
    <n v="1082614"/>
    <x v="9"/>
    <s v="Mumbai"/>
    <d v="2017-04-22T00:00:00"/>
    <x v="175"/>
    <x v="3"/>
    <x v="3"/>
    <s v="Delhi Daredevils"/>
    <x v="7"/>
    <x v="0"/>
    <x v="7"/>
    <x v="0"/>
    <x v="21"/>
    <s v="N"/>
    <s v="NA"/>
    <x v="41"/>
    <x v="19"/>
  </r>
  <r>
    <n v="1082615"/>
    <x v="9"/>
    <s v="Pune"/>
    <d v="2017-04-22T00:00:00"/>
    <x v="13"/>
    <x v="31"/>
    <x v="12"/>
    <s v="Sunrisers Hyderabad"/>
    <x v="12"/>
    <x v="0"/>
    <x v="12"/>
    <x v="1"/>
    <x v="4"/>
    <s v="N"/>
    <s v="NA"/>
    <x v="39"/>
    <x v="44"/>
  </r>
  <r>
    <n v="1082616"/>
    <x v="9"/>
    <s v="Rajkot"/>
    <d v="2017-04-23T00:00:00"/>
    <x v="186"/>
    <x v="33"/>
    <x v="11"/>
    <s v="Kings XI Punjab"/>
    <x v="11"/>
    <x v="0"/>
    <x v="5"/>
    <x v="0"/>
    <x v="51"/>
    <s v="N"/>
    <s v="NA"/>
    <x v="25"/>
    <x v="16"/>
  </r>
  <r>
    <n v="1082617"/>
    <x v="9"/>
    <s v="Kolkata"/>
    <d v="2017-04-23T00:00:00"/>
    <x v="170"/>
    <x v="4"/>
    <x v="4"/>
    <s v="Royal Challengers Bangalore"/>
    <x v="0"/>
    <x v="0"/>
    <x v="0"/>
    <x v="0"/>
    <x v="57"/>
    <s v="N"/>
    <s v="NA"/>
    <x v="35"/>
    <x v="34"/>
  </r>
  <r>
    <n v="1082618"/>
    <x v="9"/>
    <s v="Mumbai"/>
    <d v="2017-04-24T00:00:00"/>
    <x v="192"/>
    <x v="3"/>
    <x v="3"/>
    <s v="Rising Pune Supergiants"/>
    <x v="3"/>
    <x v="0"/>
    <x v="12"/>
    <x v="0"/>
    <x v="5"/>
    <s v="N"/>
    <s v="NA"/>
    <x v="41"/>
    <x v="19"/>
  </r>
  <r>
    <n v="1082620"/>
    <x v="9"/>
    <s v="Pune"/>
    <d v="2017-04-26T00:00:00"/>
    <x v="75"/>
    <x v="31"/>
    <x v="12"/>
    <s v="Kolkata Knight Riders"/>
    <x v="6"/>
    <x v="0"/>
    <x v="0"/>
    <x v="1"/>
    <x v="7"/>
    <s v="N"/>
    <s v="NA"/>
    <x v="39"/>
    <x v="35"/>
  </r>
  <r>
    <n v="1082621"/>
    <x v="9"/>
    <s v="Bangalore"/>
    <d v="2017-04-27T00:00:00"/>
    <x v="191"/>
    <x v="0"/>
    <x v="0"/>
    <s v="Gujarat Lions"/>
    <x v="11"/>
    <x v="0"/>
    <x v="13"/>
    <x v="1"/>
    <x v="7"/>
    <s v="N"/>
    <s v="NA"/>
    <x v="25"/>
    <x v="30"/>
  </r>
  <r>
    <n v="1082622"/>
    <x v="9"/>
    <s v="Kolkata"/>
    <d v="2017-04-28T00:00:00"/>
    <x v="56"/>
    <x v="4"/>
    <x v="4"/>
    <s v="Delhi Daredevils"/>
    <x v="6"/>
    <x v="0"/>
    <x v="0"/>
    <x v="1"/>
    <x v="7"/>
    <s v="N"/>
    <s v="NA"/>
    <x v="30"/>
    <x v="19"/>
  </r>
  <r>
    <n v="1082623"/>
    <x v="9"/>
    <s v="Chandigarh"/>
    <d v="2017-04-28T00:00:00"/>
    <x v="188"/>
    <x v="32"/>
    <x v="1"/>
    <s v="Sunrisers Hyderabad"/>
    <x v="5"/>
    <x v="0"/>
    <x v="11"/>
    <x v="0"/>
    <x v="51"/>
    <s v="N"/>
    <s v="NA"/>
    <x v="37"/>
    <x v="34"/>
  </r>
  <r>
    <n v="1082624"/>
    <x v="9"/>
    <s v="Pune"/>
    <d v="2017-04-29T00:00:00"/>
    <x v="195"/>
    <x v="31"/>
    <x v="12"/>
    <s v="Royal Challengers Bangalore"/>
    <x v="0"/>
    <x v="0"/>
    <x v="12"/>
    <x v="0"/>
    <x v="84"/>
    <s v="N"/>
    <s v="NA"/>
    <x v="40"/>
    <x v="16"/>
  </r>
  <r>
    <n v="1082625"/>
    <x v="9"/>
    <s v="Rajkot"/>
    <d v="2017-04-29T00:00:00"/>
    <x v="185"/>
    <x v="33"/>
    <x v="11"/>
    <s v="Mumbai Indians"/>
    <x v="11"/>
    <x v="1"/>
    <x v="7"/>
    <x v="2"/>
    <x v="28"/>
    <s v="Y"/>
    <s v="NA"/>
    <x v="25"/>
    <x v="38"/>
  </r>
  <r>
    <n v="1082626"/>
    <x v="9"/>
    <s v="Chandigarh"/>
    <d v="2017-04-30T00:00:00"/>
    <x v="156"/>
    <x v="32"/>
    <x v="1"/>
    <s v="Delhi Daredevils"/>
    <x v="5"/>
    <x v="0"/>
    <x v="5"/>
    <x v="1"/>
    <x v="8"/>
    <s v="N"/>
    <s v="NA"/>
    <x v="43"/>
    <x v="34"/>
  </r>
  <r>
    <n v="1082627"/>
    <x v="9"/>
    <s v="Hyderabad"/>
    <d v="2017-04-30T00:00:00"/>
    <x v="79"/>
    <x v="6"/>
    <x v="10"/>
    <s v="Kolkata Knight Riders"/>
    <x v="6"/>
    <x v="0"/>
    <x v="11"/>
    <x v="0"/>
    <x v="50"/>
    <s v="N"/>
    <s v="NA"/>
    <x v="39"/>
    <x v="19"/>
  </r>
  <r>
    <n v="1082628"/>
    <x v="9"/>
    <s v="Mumbai"/>
    <d v="2017-05-01T00:00:00"/>
    <x v="57"/>
    <x v="3"/>
    <x v="3"/>
    <s v="Royal Challengers Bangalore"/>
    <x v="0"/>
    <x v="1"/>
    <x v="7"/>
    <x v="1"/>
    <x v="3"/>
    <s v="N"/>
    <s v="NA"/>
    <x v="25"/>
    <x v="38"/>
  </r>
  <r>
    <n v="1082629"/>
    <x v="9"/>
    <s v="Pune"/>
    <d v="2017-05-01T00:00:00"/>
    <x v="192"/>
    <x v="31"/>
    <x v="12"/>
    <s v="Gujarat Lions"/>
    <x v="12"/>
    <x v="0"/>
    <x v="12"/>
    <x v="1"/>
    <x v="3"/>
    <s v="N"/>
    <s v="NA"/>
    <x v="11"/>
    <x v="30"/>
  </r>
  <r>
    <n v="1082630"/>
    <x v="9"/>
    <s v="Delhi"/>
    <d v="2017-05-02T00:00:00"/>
    <x v="196"/>
    <x v="2"/>
    <x v="2"/>
    <s v="Sunrisers Hyderabad"/>
    <x v="7"/>
    <x v="0"/>
    <x v="2"/>
    <x v="1"/>
    <x v="4"/>
    <s v="N"/>
    <s v="NA"/>
    <x v="43"/>
    <x v="43"/>
  </r>
  <r>
    <n v="1082631"/>
    <x v="9"/>
    <s v="Kolkata"/>
    <d v="2017-05-03T00:00:00"/>
    <x v="197"/>
    <x v="4"/>
    <x v="4"/>
    <s v="Rising Pune Supergiants"/>
    <x v="12"/>
    <x v="0"/>
    <x v="12"/>
    <x v="1"/>
    <x v="9"/>
    <s v="N"/>
    <s v="NA"/>
    <x v="40"/>
    <x v="42"/>
  </r>
  <r>
    <n v="1082632"/>
    <x v="9"/>
    <s v="Delhi"/>
    <d v="2017-05-04T00:00:00"/>
    <x v="182"/>
    <x v="2"/>
    <x v="2"/>
    <s v="Gujarat Lions"/>
    <x v="7"/>
    <x v="0"/>
    <x v="2"/>
    <x v="1"/>
    <x v="7"/>
    <s v="N"/>
    <s v="NA"/>
    <x v="11"/>
    <x v="43"/>
  </r>
  <r>
    <n v="1082633"/>
    <x v="9"/>
    <s v="Bangalore"/>
    <d v="2017-05-05T00:00:00"/>
    <x v="156"/>
    <x v="0"/>
    <x v="0"/>
    <s v="Kings XI Punjab"/>
    <x v="0"/>
    <x v="0"/>
    <x v="5"/>
    <x v="0"/>
    <x v="23"/>
    <s v="N"/>
    <s v="NA"/>
    <x v="35"/>
    <x v="30"/>
  </r>
  <r>
    <n v="1082634"/>
    <x v="9"/>
    <s v="Hyderabad"/>
    <d v="2017-05-06T00:00:00"/>
    <x v="93"/>
    <x v="6"/>
    <x v="10"/>
    <s v="Rising Pune Supergiants"/>
    <x v="10"/>
    <x v="0"/>
    <x v="12"/>
    <x v="0"/>
    <x v="17"/>
    <s v="N"/>
    <s v="NA"/>
    <x v="40"/>
    <x v="31"/>
  </r>
  <r>
    <n v="1082635"/>
    <x v="9"/>
    <s v="Delhi"/>
    <d v="2017-05-06T00:00:00"/>
    <x v="161"/>
    <x v="2"/>
    <x v="2"/>
    <s v="Mumbai Indians"/>
    <x v="7"/>
    <x v="0"/>
    <x v="7"/>
    <x v="0"/>
    <x v="85"/>
    <s v="N"/>
    <s v="NA"/>
    <x v="37"/>
    <x v="34"/>
  </r>
  <r>
    <n v="1082636"/>
    <x v="9"/>
    <s v="Bangalore"/>
    <d v="2017-05-07T00:00:00"/>
    <x v="127"/>
    <x v="0"/>
    <x v="0"/>
    <s v="Kolkata Knight Riders"/>
    <x v="6"/>
    <x v="0"/>
    <x v="0"/>
    <x v="1"/>
    <x v="4"/>
    <s v="N"/>
    <s v="NA"/>
    <x v="39"/>
    <x v="30"/>
  </r>
  <r>
    <n v="1082637"/>
    <x v="9"/>
    <s v="Chandigarh"/>
    <d v="2017-05-07T00:00:00"/>
    <x v="60"/>
    <x v="32"/>
    <x v="1"/>
    <s v="Gujarat Lions"/>
    <x v="11"/>
    <x v="0"/>
    <x v="13"/>
    <x v="1"/>
    <x v="4"/>
    <s v="N"/>
    <s v="NA"/>
    <x v="41"/>
    <x v="41"/>
  </r>
  <r>
    <n v="1082638"/>
    <x v="9"/>
    <s v="Hyderabad"/>
    <d v="2017-05-08T00:00:00"/>
    <x v="114"/>
    <x v="6"/>
    <x v="10"/>
    <s v="Mumbai Indians"/>
    <x v="3"/>
    <x v="1"/>
    <x v="11"/>
    <x v="1"/>
    <x v="7"/>
    <s v="N"/>
    <s v="NA"/>
    <x v="40"/>
    <x v="16"/>
  </r>
  <r>
    <n v="1082639"/>
    <x v="9"/>
    <s v="Chandigarh"/>
    <d v="2017-05-09T00:00:00"/>
    <x v="154"/>
    <x v="32"/>
    <x v="1"/>
    <s v="Kolkata Knight Riders"/>
    <x v="6"/>
    <x v="0"/>
    <x v="5"/>
    <x v="0"/>
    <x v="21"/>
    <s v="N"/>
    <s v="NA"/>
    <x v="41"/>
    <x v="19"/>
  </r>
  <r>
    <n v="1082640"/>
    <x v="9"/>
    <s v="Kanpur"/>
    <d v="2017-05-10T00:00:00"/>
    <x v="166"/>
    <x v="34"/>
    <x v="11"/>
    <s v="Delhi Daredevils"/>
    <x v="7"/>
    <x v="0"/>
    <x v="2"/>
    <x v="1"/>
    <x v="34"/>
    <s v="N"/>
    <s v="NA"/>
    <x v="43"/>
    <x v="31"/>
  </r>
  <r>
    <n v="1082641"/>
    <x v="9"/>
    <s v="Mumbai"/>
    <d v="2017-05-11T00:00:00"/>
    <x v="113"/>
    <x v="3"/>
    <x v="3"/>
    <s v="Kings XI Punjab"/>
    <x v="3"/>
    <x v="0"/>
    <x v="5"/>
    <x v="0"/>
    <x v="7"/>
    <s v="N"/>
    <s v="NA"/>
    <x v="42"/>
    <x v="42"/>
  </r>
  <r>
    <n v="1082642"/>
    <x v="9"/>
    <s v="Delhi"/>
    <d v="2017-05-12T00:00:00"/>
    <x v="159"/>
    <x v="2"/>
    <x v="2"/>
    <s v="Rising Pune Supergiants"/>
    <x v="7"/>
    <x v="1"/>
    <x v="2"/>
    <x v="0"/>
    <x v="7"/>
    <s v="N"/>
    <s v="NA"/>
    <x v="40"/>
    <x v="34"/>
  </r>
  <r>
    <n v="1082643"/>
    <x v="9"/>
    <s v="Kanpur"/>
    <d v="2017-05-13T00:00:00"/>
    <x v="198"/>
    <x v="34"/>
    <x v="11"/>
    <s v="Sunrisers Hyderabad"/>
    <x v="10"/>
    <x v="0"/>
    <x v="11"/>
    <x v="1"/>
    <x v="12"/>
    <s v="N"/>
    <s v="NA"/>
    <x v="25"/>
    <x v="43"/>
  </r>
  <r>
    <n v="1082644"/>
    <x v="9"/>
    <s v="Kolkata"/>
    <d v="2017-05-13T00:00:00"/>
    <x v="83"/>
    <x v="4"/>
    <x v="4"/>
    <s v="Mumbai Indians"/>
    <x v="6"/>
    <x v="0"/>
    <x v="7"/>
    <x v="0"/>
    <x v="2"/>
    <s v="N"/>
    <s v="NA"/>
    <x v="41"/>
    <x v="19"/>
  </r>
  <r>
    <n v="1082645"/>
    <x v="9"/>
    <s v="Pune"/>
    <d v="2017-05-14T00:00:00"/>
    <x v="93"/>
    <x v="31"/>
    <x v="12"/>
    <s v="Kings XI Punjab"/>
    <x v="12"/>
    <x v="0"/>
    <x v="12"/>
    <x v="1"/>
    <x v="2"/>
    <s v="N"/>
    <s v="NA"/>
    <x v="39"/>
    <x v="44"/>
  </r>
  <r>
    <n v="1082646"/>
    <x v="9"/>
    <s v="Delhi"/>
    <d v="2017-05-14T00:00:00"/>
    <x v="199"/>
    <x v="2"/>
    <x v="2"/>
    <s v="Royal Challengers Bangalore"/>
    <x v="0"/>
    <x v="1"/>
    <x v="3"/>
    <x v="0"/>
    <x v="8"/>
    <s v="N"/>
    <s v="NA"/>
    <x v="28"/>
    <x v="30"/>
  </r>
  <r>
    <n v="1082647"/>
    <x v="9"/>
    <s v="Mumbai"/>
    <d v="2017-05-16T00:00:00"/>
    <x v="200"/>
    <x v="3"/>
    <x v="3"/>
    <s v="Rising Pune Supergiants"/>
    <x v="3"/>
    <x v="0"/>
    <x v="12"/>
    <x v="0"/>
    <x v="52"/>
    <s v="N"/>
    <s v="NA"/>
    <x v="19"/>
    <x v="30"/>
  </r>
  <r>
    <n v="1082648"/>
    <x v="9"/>
    <s v="Bangalore"/>
    <d v="2017-05-17T00:00:00"/>
    <x v="170"/>
    <x v="0"/>
    <x v="10"/>
    <s v="Kolkata Knight Riders"/>
    <x v="6"/>
    <x v="0"/>
    <x v="0"/>
    <x v="1"/>
    <x v="7"/>
    <s v="N"/>
    <s v="D/L"/>
    <x v="25"/>
    <x v="43"/>
  </r>
  <r>
    <n v="1082649"/>
    <x v="9"/>
    <s v="Bangalore"/>
    <d v="2017-05-19T00:00:00"/>
    <x v="201"/>
    <x v="0"/>
    <x v="3"/>
    <s v="Kolkata Knight Riders"/>
    <x v="3"/>
    <x v="0"/>
    <x v="7"/>
    <x v="1"/>
    <x v="4"/>
    <s v="N"/>
    <s v="NA"/>
    <x v="30"/>
    <x v="43"/>
  </r>
  <r>
    <n v="1082650"/>
    <x v="9"/>
    <s v="Hyderabad"/>
    <d v="2017-05-21T00:00:00"/>
    <x v="185"/>
    <x v="6"/>
    <x v="3"/>
    <s v="Rising Pune Supergiants"/>
    <x v="3"/>
    <x v="1"/>
    <x v="7"/>
    <x v="0"/>
    <x v="20"/>
    <s v="N"/>
    <s v="NA"/>
    <x v="30"/>
    <x v="19"/>
  </r>
  <r>
    <n v="1136561"/>
    <x v="10"/>
    <s v="Mumbai"/>
    <d v="2018-04-07T00:00:00"/>
    <x v="31"/>
    <x v="3"/>
    <x v="3"/>
    <s v="Chennai Super Kings"/>
    <x v="1"/>
    <x v="0"/>
    <x v="1"/>
    <x v="1"/>
    <x v="20"/>
    <s v="N"/>
    <s v="NA"/>
    <x v="35"/>
    <x v="42"/>
  </r>
  <r>
    <n v="1136562"/>
    <x v="10"/>
    <s v="Chandigarh"/>
    <d v="2018-04-08T00:00:00"/>
    <x v="202"/>
    <x v="32"/>
    <x v="1"/>
    <s v="Delhi Daredevils"/>
    <x v="5"/>
    <x v="0"/>
    <x v="5"/>
    <x v="1"/>
    <x v="4"/>
    <s v="N"/>
    <s v="NA"/>
    <x v="40"/>
    <x v="24"/>
  </r>
  <r>
    <n v="1136563"/>
    <x v="10"/>
    <s v="Kolkata"/>
    <d v="2018-04-08T00:00:00"/>
    <x v="127"/>
    <x v="4"/>
    <x v="4"/>
    <s v="Royal Challengers Bangalore"/>
    <x v="6"/>
    <x v="0"/>
    <x v="0"/>
    <x v="1"/>
    <x v="9"/>
    <s v="N"/>
    <s v="NA"/>
    <x v="29"/>
    <x v="44"/>
  </r>
  <r>
    <n v="1136564"/>
    <x v="10"/>
    <s v="Hyderabad"/>
    <d v="2018-04-09T00:00:00"/>
    <x v="114"/>
    <x v="6"/>
    <x v="10"/>
    <s v="Rajasthan Royals"/>
    <x v="10"/>
    <x v="0"/>
    <x v="11"/>
    <x v="1"/>
    <x v="2"/>
    <s v="N"/>
    <s v="NA"/>
    <x v="26"/>
    <x v="35"/>
  </r>
  <r>
    <n v="1136565"/>
    <x v="10"/>
    <s v="Chennai"/>
    <d v="2018-04-10T00:00:00"/>
    <x v="203"/>
    <x v="7"/>
    <x v="7"/>
    <s v="Kolkata Knight Riders"/>
    <x v="1"/>
    <x v="0"/>
    <x v="1"/>
    <x v="1"/>
    <x v="3"/>
    <s v="N"/>
    <s v="NA"/>
    <x v="35"/>
    <x v="31"/>
  </r>
  <r>
    <n v="1136566"/>
    <x v="10"/>
    <s v="Jaipur"/>
    <d v="2018-04-11T00:00:00"/>
    <x v="144"/>
    <x v="5"/>
    <x v="5"/>
    <s v="Delhi Daredevils"/>
    <x v="7"/>
    <x v="0"/>
    <x v="4"/>
    <x v="0"/>
    <x v="8"/>
    <s v="N"/>
    <s v="D/L"/>
    <x v="40"/>
    <x v="43"/>
  </r>
  <r>
    <n v="1136567"/>
    <x v="10"/>
    <s v="Hyderabad"/>
    <d v="2018-04-12T00:00:00"/>
    <x v="188"/>
    <x v="6"/>
    <x v="10"/>
    <s v="Mumbai Indians"/>
    <x v="10"/>
    <x v="0"/>
    <x v="11"/>
    <x v="1"/>
    <x v="20"/>
    <s v="N"/>
    <s v="NA"/>
    <x v="30"/>
    <x v="34"/>
  </r>
  <r>
    <n v="1136568"/>
    <x v="10"/>
    <s v="Bengaluru"/>
    <d v="2018-04-13T00:00:00"/>
    <x v="136"/>
    <x v="35"/>
    <x v="0"/>
    <s v="Kings XI Punjab"/>
    <x v="0"/>
    <x v="0"/>
    <x v="3"/>
    <x v="1"/>
    <x v="9"/>
    <s v="N"/>
    <s v="NA"/>
    <x v="42"/>
    <x v="19"/>
  </r>
  <r>
    <n v="1136569"/>
    <x v="10"/>
    <s v="Mumbai"/>
    <d v="2018-04-14T00:00:00"/>
    <x v="204"/>
    <x v="3"/>
    <x v="3"/>
    <s v="Delhi Daredevils"/>
    <x v="7"/>
    <x v="0"/>
    <x v="2"/>
    <x v="1"/>
    <x v="7"/>
    <s v="N"/>
    <s v="NA"/>
    <x v="40"/>
    <x v="43"/>
  </r>
  <r>
    <n v="1136570"/>
    <x v="10"/>
    <s v="Kolkata"/>
    <d v="2018-04-14T00:00:00"/>
    <x v="205"/>
    <x v="4"/>
    <x v="4"/>
    <s v="Sunrisers Hyderabad"/>
    <x v="10"/>
    <x v="0"/>
    <x v="11"/>
    <x v="1"/>
    <x v="3"/>
    <s v="N"/>
    <s v="NA"/>
    <x v="25"/>
    <x v="42"/>
  </r>
  <r>
    <n v="1136571"/>
    <x v="10"/>
    <s v="Bengaluru"/>
    <d v="2018-04-15T00:00:00"/>
    <x v="144"/>
    <x v="35"/>
    <x v="0"/>
    <s v="Rajasthan Royals"/>
    <x v="0"/>
    <x v="0"/>
    <x v="4"/>
    <x v="0"/>
    <x v="23"/>
    <s v="N"/>
    <s v="NA"/>
    <x v="29"/>
    <x v="19"/>
  </r>
  <r>
    <n v="1136572"/>
    <x v="10"/>
    <s v="Chandigarh"/>
    <d v="2018-04-15T00:00:00"/>
    <x v="45"/>
    <x v="32"/>
    <x v="1"/>
    <s v="Chennai Super Kings"/>
    <x v="1"/>
    <x v="0"/>
    <x v="5"/>
    <x v="0"/>
    <x v="9"/>
    <s v="N"/>
    <s v="NA"/>
    <x v="26"/>
    <x v="34"/>
  </r>
  <r>
    <n v="1136573"/>
    <x v="10"/>
    <s v="Kolkata"/>
    <d v="2018-04-16T00:00:00"/>
    <x v="189"/>
    <x v="4"/>
    <x v="4"/>
    <s v="Delhi Daredevils"/>
    <x v="7"/>
    <x v="0"/>
    <x v="0"/>
    <x v="0"/>
    <x v="80"/>
    <s v="N"/>
    <s v="NA"/>
    <x v="25"/>
    <x v="42"/>
  </r>
  <r>
    <n v="1136574"/>
    <x v="10"/>
    <s v="Mumbai"/>
    <d v="2018-04-17T00:00:00"/>
    <x v="57"/>
    <x v="3"/>
    <x v="3"/>
    <s v="Royal Challengers Bangalore"/>
    <x v="0"/>
    <x v="0"/>
    <x v="7"/>
    <x v="0"/>
    <x v="64"/>
    <s v="N"/>
    <s v="NA"/>
    <x v="44"/>
    <x v="43"/>
  </r>
  <r>
    <n v="1136575"/>
    <x v="10"/>
    <s v="Jaipur"/>
    <d v="2018-04-18T00:00:00"/>
    <x v="189"/>
    <x v="5"/>
    <x v="5"/>
    <s v="Kolkata Knight Riders"/>
    <x v="6"/>
    <x v="0"/>
    <x v="0"/>
    <x v="1"/>
    <x v="7"/>
    <s v="N"/>
    <s v="NA"/>
    <x v="42"/>
    <x v="19"/>
  </r>
  <r>
    <n v="1136576"/>
    <x v="10"/>
    <s v="Chandigarh"/>
    <d v="2018-04-19T00:00:00"/>
    <x v="45"/>
    <x v="32"/>
    <x v="1"/>
    <s v="Sunrisers Hyderabad"/>
    <x v="5"/>
    <x v="1"/>
    <x v="5"/>
    <x v="0"/>
    <x v="70"/>
    <s v="N"/>
    <s v="NA"/>
    <x v="30"/>
    <x v="31"/>
  </r>
  <r>
    <n v="1136577"/>
    <x v="10"/>
    <s v="Pune"/>
    <d v="2018-04-20T00:00:00"/>
    <x v="5"/>
    <x v="31"/>
    <x v="7"/>
    <s v="Rajasthan Royals"/>
    <x v="2"/>
    <x v="0"/>
    <x v="1"/>
    <x v="0"/>
    <x v="86"/>
    <s v="N"/>
    <s v="NA"/>
    <x v="40"/>
    <x v="43"/>
  </r>
  <r>
    <n v="1136578"/>
    <x v="10"/>
    <s v="Kolkata"/>
    <d v="2018-04-21T00:00:00"/>
    <x v="202"/>
    <x v="4"/>
    <x v="4"/>
    <s v="Kings XI Punjab"/>
    <x v="5"/>
    <x v="0"/>
    <x v="5"/>
    <x v="1"/>
    <x v="2"/>
    <s v="N"/>
    <s v="D/L"/>
    <x v="29"/>
    <x v="44"/>
  </r>
  <r>
    <n v="1136579"/>
    <x v="10"/>
    <s v="Bengaluru"/>
    <d v="2018-04-21T00:00:00"/>
    <x v="46"/>
    <x v="35"/>
    <x v="0"/>
    <s v="Delhi Daredevils"/>
    <x v="0"/>
    <x v="0"/>
    <x v="3"/>
    <x v="1"/>
    <x v="4"/>
    <s v="N"/>
    <s v="NA"/>
    <x v="35"/>
    <x v="34"/>
  </r>
  <r>
    <n v="1136580"/>
    <x v="10"/>
    <s v="Hyderabad"/>
    <d v="2018-04-22T00:00:00"/>
    <x v="83"/>
    <x v="6"/>
    <x v="10"/>
    <s v="Chennai Super Kings"/>
    <x v="10"/>
    <x v="0"/>
    <x v="1"/>
    <x v="0"/>
    <x v="9"/>
    <s v="N"/>
    <s v="NA"/>
    <x v="26"/>
    <x v="31"/>
  </r>
  <r>
    <n v="1136581"/>
    <x v="10"/>
    <s v="Jaipur"/>
    <d v="2018-04-22T00:00:00"/>
    <x v="206"/>
    <x v="5"/>
    <x v="5"/>
    <s v="Mumbai Indians"/>
    <x v="3"/>
    <x v="1"/>
    <x v="4"/>
    <x v="1"/>
    <x v="5"/>
    <s v="N"/>
    <s v="NA"/>
    <x v="40"/>
    <x v="24"/>
  </r>
  <r>
    <n v="1136582"/>
    <x v="10"/>
    <s v="Delhi"/>
    <d v="2018-04-23T00:00:00"/>
    <x v="207"/>
    <x v="2"/>
    <x v="2"/>
    <s v="Kings XI Punjab"/>
    <x v="7"/>
    <x v="0"/>
    <x v="5"/>
    <x v="0"/>
    <x v="9"/>
    <s v="N"/>
    <s v="NA"/>
    <x v="41"/>
    <x v="34"/>
  </r>
  <r>
    <n v="1136583"/>
    <x v="10"/>
    <s v="Mumbai"/>
    <d v="2018-04-24T00:00:00"/>
    <x v="188"/>
    <x v="3"/>
    <x v="3"/>
    <s v="Sunrisers Hyderabad"/>
    <x v="3"/>
    <x v="0"/>
    <x v="11"/>
    <x v="0"/>
    <x v="35"/>
    <s v="N"/>
    <s v="NA"/>
    <x v="29"/>
    <x v="19"/>
  </r>
  <r>
    <n v="1136584"/>
    <x v="10"/>
    <s v="Bengaluru"/>
    <d v="2018-04-25T00:00:00"/>
    <x v="13"/>
    <x v="35"/>
    <x v="0"/>
    <s v="Chennai Super Kings"/>
    <x v="1"/>
    <x v="0"/>
    <x v="1"/>
    <x v="1"/>
    <x v="3"/>
    <s v="N"/>
    <s v="NA"/>
    <x v="30"/>
    <x v="41"/>
  </r>
  <r>
    <n v="1136585"/>
    <x v="10"/>
    <s v="Hyderabad"/>
    <d v="2018-04-26T00:00:00"/>
    <x v="207"/>
    <x v="6"/>
    <x v="10"/>
    <s v="Kings XI Punjab"/>
    <x v="5"/>
    <x v="0"/>
    <x v="11"/>
    <x v="0"/>
    <x v="10"/>
    <s v="N"/>
    <s v="NA"/>
    <x v="43"/>
    <x v="34"/>
  </r>
  <r>
    <n v="1136586"/>
    <x v="10"/>
    <s v="Delhi"/>
    <d v="2018-04-27T00:00:00"/>
    <x v="166"/>
    <x v="2"/>
    <x v="2"/>
    <s v="Kolkata Knight Riders"/>
    <x v="6"/>
    <x v="0"/>
    <x v="2"/>
    <x v="0"/>
    <x v="36"/>
    <s v="N"/>
    <s v="NA"/>
    <x v="29"/>
    <x v="19"/>
  </r>
  <r>
    <n v="1136587"/>
    <x v="10"/>
    <s v="Pune"/>
    <d v="2018-04-28T00:00:00"/>
    <x v="57"/>
    <x v="31"/>
    <x v="7"/>
    <s v="Mumbai Indians"/>
    <x v="3"/>
    <x v="0"/>
    <x v="7"/>
    <x v="1"/>
    <x v="12"/>
    <s v="N"/>
    <s v="NA"/>
    <x v="35"/>
    <x v="43"/>
  </r>
  <r>
    <n v="1136588"/>
    <x v="10"/>
    <s v="Jaipur"/>
    <d v="2018-04-29T00:00:00"/>
    <x v="193"/>
    <x v="5"/>
    <x v="5"/>
    <s v="Sunrisers Hyderabad"/>
    <x v="10"/>
    <x v="1"/>
    <x v="11"/>
    <x v="0"/>
    <x v="26"/>
    <s v="N"/>
    <s v="NA"/>
    <x v="27"/>
    <x v="42"/>
  </r>
  <r>
    <n v="1136589"/>
    <x v="10"/>
    <s v="Bengaluru"/>
    <d v="2018-04-29T00:00:00"/>
    <x v="153"/>
    <x v="35"/>
    <x v="0"/>
    <s v="Kolkata Knight Riders"/>
    <x v="6"/>
    <x v="0"/>
    <x v="0"/>
    <x v="1"/>
    <x v="4"/>
    <s v="N"/>
    <s v="NA"/>
    <x v="30"/>
    <x v="31"/>
  </r>
  <r>
    <n v="1136590"/>
    <x v="10"/>
    <s v="Pune"/>
    <d v="2018-04-30T00:00:00"/>
    <x v="5"/>
    <x v="31"/>
    <x v="7"/>
    <s v="Delhi Daredevils"/>
    <x v="7"/>
    <x v="0"/>
    <x v="1"/>
    <x v="0"/>
    <x v="10"/>
    <s v="N"/>
    <s v="NA"/>
    <x v="39"/>
    <x v="30"/>
  </r>
  <r>
    <n v="1136591"/>
    <x v="10"/>
    <s v="Bengaluru"/>
    <d v="2018-05-01T00:00:00"/>
    <x v="208"/>
    <x v="35"/>
    <x v="0"/>
    <s v="Mumbai Indians"/>
    <x v="3"/>
    <x v="0"/>
    <x v="3"/>
    <x v="0"/>
    <x v="21"/>
    <s v="N"/>
    <s v="NA"/>
    <x v="11"/>
    <x v="43"/>
  </r>
  <r>
    <n v="1136592"/>
    <x v="10"/>
    <s v="Delhi"/>
    <d v="2018-05-02T00:00:00"/>
    <x v="182"/>
    <x v="2"/>
    <x v="2"/>
    <s v="Rajasthan Royals"/>
    <x v="2"/>
    <x v="0"/>
    <x v="2"/>
    <x v="0"/>
    <x v="9"/>
    <s v="N"/>
    <s v="D/L"/>
    <x v="45"/>
    <x v="34"/>
  </r>
  <r>
    <n v="1136593"/>
    <x v="10"/>
    <s v="Kolkata"/>
    <d v="2018-05-03T00:00:00"/>
    <x v="127"/>
    <x v="4"/>
    <x v="4"/>
    <s v="Chennai Super Kings"/>
    <x v="6"/>
    <x v="0"/>
    <x v="0"/>
    <x v="1"/>
    <x v="4"/>
    <s v="N"/>
    <s v="NA"/>
    <x v="12"/>
    <x v="44"/>
  </r>
  <r>
    <n v="1136594"/>
    <x v="10"/>
    <s v="Indore"/>
    <d v="2018-05-04T00:00:00"/>
    <x v="178"/>
    <x v="23"/>
    <x v="1"/>
    <s v="Mumbai Indians"/>
    <x v="3"/>
    <x v="0"/>
    <x v="7"/>
    <x v="1"/>
    <x v="4"/>
    <s v="N"/>
    <s v="NA"/>
    <x v="39"/>
    <x v="19"/>
  </r>
  <r>
    <n v="1136595"/>
    <x v="10"/>
    <s v="Pune"/>
    <d v="2018-05-05T00:00:00"/>
    <x v="120"/>
    <x v="31"/>
    <x v="7"/>
    <s v="Royal Challengers Bangalore"/>
    <x v="1"/>
    <x v="0"/>
    <x v="1"/>
    <x v="1"/>
    <x v="4"/>
    <s v="N"/>
    <s v="NA"/>
    <x v="37"/>
    <x v="45"/>
  </r>
  <r>
    <n v="1136596"/>
    <x v="10"/>
    <s v="Hyderabad"/>
    <d v="2018-05-05T00:00:00"/>
    <x v="188"/>
    <x v="6"/>
    <x v="10"/>
    <s v="Delhi Daredevils"/>
    <x v="7"/>
    <x v="1"/>
    <x v="11"/>
    <x v="1"/>
    <x v="7"/>
    <s v="N"/>
    <s v="NA"/>
    <x v="27"/>
    <x v="34"/>
  </r>
  <r>
    <n v="1136597"/>
    <x v="10"/>
    <s v="Mumbai"/>
    <d v="2018-05-06T00:00:00"/>
    <x v="172"/>
    <x v="3"/>
    <x v="3"/>
    <s v="Kolkata Knight Riders"/>
    <x v="6"/>
    <x v="0"/>
    <x v="7"/>
    <x v="0"/>
    <x v="10"/>
    <s v="N"/>
    <s v="NA"/>
    <x v="12"/>
    <x v="44"/>
  </r>
  <r>
    <n v="1136598"/>
    <x v="10"/>
    <s v="Indore"/>
    <d v="2018-05-06T00:00:00"/>
    <x v="209"/>
    <x v="23"/>
    <x v="1"/>
    <s v="Rajasthan Royals"/>
    <x v="5"/>
    <x v="0"/>
    <x v="5"/>
    <x v="1"/>
    <x v="4"/>
    <s v="N"/>
    <s v="NA"/>
    <x v="29"/>
    <x v="19"/>
  </r>
  <r>
    <n v="1136599"/>
    <x v="10"/>
    <s v="Hyderabad"/>
    <d v="2018-05-07T00:00:00"/>
    <x v="193"/>
    <x v="6"/>
    <x v="10"/>
    <s v="Royal Challengers Bangalore"/>
    <x v="0"/>
    <x v="0"/>
    <x v="11"/>
    <x v="0"/>
    <x v="3"/>
    <s v="N"/>
    <s v="NA"/>
    <x v="27"/>
    <x v="41"/>
  </r>
  <r>
    <n v="1136600"/>
    <x v="10"/>
    <s v="Jaipur"/>
    <d v="2018-05-08T00:00:00"/>
    <x v="194"/>
    <x v="5"/>
    <x v="5"/>
    <s v="Kings XI Punjab"/>
    <x v="2"/>
    <x v="1"/>
    <x v="4"/>
    <x v="0"/>
    <x v="70"/>
    <s v="N"/>
    <s v="NA"/>
    <x v="11"/>
    <x v="43"/>
  </r>
  <r>
    <n v="1136601"/>
    <x v="10"/>
    <s v="Kolkata"/>
    <d v="2018-05-09T00:00:00"/>
    <x v="210"/>
    <x v="4"/>
    <x v="4"/>
    <s v="Mumbai Indians"/>
    <x v="6"/>
    <x v="0"/>
    <x v="7"/>
    <x v="0"/>
    <x v="87"/>
    <s v="N"/>
    <s v="NA"/>
    <x v="40"/>
    <x v="31"/>
  </r>
  <r>
    <n v="1136602"/>
    <x v="10"/>
    <s v="Delhi"/>
    <d v="2018-05-10T00:00:00"/>
    <x v="114"/>
    <x v="2"/>
    <x v="2"/>
    <s v="Sunrisers Hyderabad"/>
    <x v="7"/>
    <x v="1"/>
    <x v="11"/>
    <x v="1"/>
    <x v="2"/>
    <s v="N"/>
    <s v="NA"/>
    <x v="39"/>
    <x v="30"/>
  </r>
  <r>
    <n v="1136603"/>
    <x v="10"/>
    <s v="Jaipur"/>
    <d v="2018-05-11T00:00:00"/>
    <x v="194"/>
    <x v="5"/>
    <x v="5"/>
    <s v="Chennai Super Kings"/>
    <x v="1"/>
    <x v="1"/>
    <x v="4"/>
    <x v="1"/>
    <x v="9"/>
    <s v="N"/>
    <s v="NA"/>
    <x v="11"/>
    <x v="45"/>
  </r>
  <r>
    <n v="1136604"/>
    <x v="10"/>
    <s v="Indore"/>
    <d v="2018-05-12T00:00:00"/>
    <x v="127"/>
    <x v="23"/>
    <x v="1"/>
    <s v="Kolkata Knight Riders"/>
    <x v="5"/>
    <x v="0"/>
    <x v="0"/>
    <x v="0"/>
    <x v="35"/>
    <s v="N"/>
    <s v="NA"/>
    <x v="45"/>
    <x v="34"/>
  </r>
  <r>
    <n v="1136605"/>
    <x v="10"/>
    <s v="Delhi"/>
    <d v="2018-05-12T00:00:00"/>
    <x v="46"/>
    <x v="2"/>
    <x v="2"/>
    <s v="Royal Challengers Bangalore"/>
    <x v="0"/>
    <x v="0"/>
    <x v="3"/>
    <x v="1"/>
    <x v="3"/>
    <s v="N"/>
    <s v="NA"/>
    <x v="40"/>
    <x v="20"/>
  </r>
  <r>
    <n v="1136606"/>
    <x v="10"/>
    <s v="Pune"/>
    <d v="2018-05-13T00:00:00"/>
    <x v="83"/>
    <x v="31"/>
    <x v="7"/>
    <s v="Sunrisers Hyderabad"/>
    <x v="1"/>
    <x v="0"/>
    <x v="1"/>
    <x v="1"/>
    <x v="12"/>
    <s v="N"/>
    <s v="NA"/>
    <x v="11"/>
    <x v="45"/>
  </r>
  <r>
    <n v="1136607"/>
    <x v="10"/>
    <s v="Mumbai"/>
    <d v="2018-05-13T00:00:00"/>
    <x v="194"/>
    <x v="3"/>
    <x v="3"/>
    <s v="Rajasthan Royals"/>
    <x v="2"/>
    <x v="0"/>
    <x v="4"/>
    <x v="1"/>
    <x v="7"/>
    <s v="N"/>
    <s v="NA"/>
    <x v="37"/>
    <x v="19"/>
  </r>
  <r>
    <n v="1136608"/>
    <x v="10"/>
    <s v="Indore"/>
    <d v="2018-05-14T00:00:00"/>
    <x v="136"/>
    <x v="23"/>
    <x v="1"/>
    <s v="Royal Challengers Bangalore"/>
    <x v="0"/>
    <x v="0"/>
    <x v="3"/>
    <x v="1"/>
    <x v="8"/>
    <s v="N"/>
    <s v="NA"/>
    <x v="27"/>
    <x v="41"/>
  </r>
  <r>
    <n v="1136609"/>
    <x v="10"/>
    <s v="Kolkata"/>
    <d v="2018-05-15T00:00:00"/>
    <x v="211"/>
    <x v="4"/>
    <x v="4"/>
    <s v="Rajasthan Royals"/>
    <x v="6"/>
    <x v="0"/>
    <x v="0"/>
    <x v="1"/>
    <x v="4"/>
    <s v="N"/>
    <s v="NA"/>
    <x v="12"/>
    <x v="31"/>
  </r>
  <r>
    <n v="1136610"/>
    <x v="10"/>
    <s v="Mumbai"/>
    <d v="2018-05-16T00:00:00"/>
    <x v="190"/>
    <x v="3"/>
    <x v="3"/>
    <s v="Kings XI Punjab"/>
    <x v="5"/>
    <x v="0"/>
    <x v="7"/>
    <x v="0"/>
    <x v="5"/>
    <s v="N"/>
    <s v="NA"/>
    <x v="11"/>
    <x v="43"/>
  </r>
  <r>
    <n v="1136611"/>
    <x v="10"/>
    <s v="Bengaluru"/>
    <d v="2018-05-17T00:00:00"/>
    <x v="46"/>
    <x v="35"/>
    <x v="0"/>
    <s v="Sunrisers Hyderabad"/>
    <x v="10"/>
    <x v="0"/>
    <x v="3"/>
    <x v="0"/>
    <x v="21"/>
    <s v="N"/>
    <s v="NA"/>
    <x v="39"/>
    <x v="19"/>
  </r>
  <r>
    <n v="1136612"/>
    <x v="10"/>
    <s v="Delhi"/>
    <d v="2018-05-18T00:00:00"/>
    <x v="199"/>
    <x v="2"/>
    <x v="2"/>
    <s v="Chennai Super Kings"/>
    <x v="1"/>
    <x v="0"/>
    <x v="2"/>
    <x v="0"/>
    <x v="38"/>
    <s v="N"/>
    <s v="NA"/>
    <x v="26"/>
    <x v="20"/>
  </r>
  <r>
    <n v="1136613"/>
    <x v="10"/>
    <s v="Jaipur"/>
    <d v="2018-05-19T00:00:00"/>
    <x v="212"/>
    <x v="5"/>
    <x v="5"/>
    <s v="Royal Challengers Bangalore"/>
    <x v="2"/>
    <x v="1"/>
    <x v="4"/>
    <x v="0"/>
    <x v="73"/>
    <s v="N"/>
    <s v="NA"/>
    <x v="27"/>
    <x v="41"/>
  </r>
  <r>
    <n v="1136614"/>
    <x v="10"/>
    <s v="Hyderabad"/>
    <d v="2018-05-19T00:00:00"/>
    <x v="153"/>
    <x v="6"/>
    <x v="10"/>
    <s v="Kolkata Knight Riders"/>
    <x v="10"/>
    <x v="1"/>
    <x v="0"/>
    <x v="1"/>
    <x v="3"/>
    <s v="N"/>
    <s v="NA"/>
    <x v="25"/>
    <x v="19"/>
  </r>
  <r>
    <n v="1136615"/>
    <x v="10"/>
    <s v="Delhi"/>
    <d v="2018-05-20T00:00:00"/>
    <x v="28"/>
    <x v="2"/>
    <x v="2"/>
    <s v="Mumbai Indians"/>
    <x v="7"/>
    <x v="1"/>
    <x v="2"/>
    <x v="0"/>
    <x v="26"/>
    <s v="N"/>
    <s v="NA"/>
    <x v="12"/>
    <x v="34"/>
  </r>
  <r>
    <n v="1136616"/>
    <x v="10"/>
    <s v="Pune"/>
    <d v="2018-05-20T00:00:00"/>
    <x v="213"/>
    <x v="31"/>
    <x v="7"/>
    <s v="Kings XI Punjab"/>
    <x v="1"/>
    <x v="0"/>
    <x v="1"/>
    <x v="1"/>
    <x v="3"/>
    <s v="N"/>
    <s v="NA"/>
    <x v="37"/>
    <x v="45"/>
  </r>
  <r>
    <n v="1136617"/>
    <x v="10"/>
    <s v="Mumbai"/>
    <d v="2018-05-22T00:00:00"/>
    <x v="123"/>
    <x v="3"/>
    <x v="10"/>
    <s v="Chennai Super Kings"/>
    <x v="1"/>
    <x v="0"/>
    <x v="1"/>
    <x v="1"/>
    <x v="34"/>
    <s v="N"/>
    <s v="NA"/>
    <x v="29"/>
    <x v="16"/>
  </r>
  <r>
    <n v="1136618"/>
    <x v="10"/>
    <s v="Kolkata"/>
    <d v="2018-05-23T00:00:00"/>
    <x v="164"/>
    <x v="4"/>
    <x v="4"/>
    <s v="Rajasthan Royals"/>
    <x v="2"/>
    <x v="0"/>
    <x v="0"/>
    <x v="0"/>
    <x v="19"/>
    <s v="N"/>
    <s v="NA"/>
    <x v="25"/>
    <x v="43"/>
  </r>
  <r>
    <n v="1136619"/>
    <x v="10"/>
    <s v="Kolkata"/>
    <d v="2018-05-25T00:00:00"/>
    <x v="188"/>
    <x v="4"/>
    <x v="4"/>
    <s v="Sunrisers Hyderabad"/>
    <x v="6"/>
    <x v="0"/>
    <x v="11"/>
    <x v="0"/>
    <x v="21"/>
    <s v="N"/>
    <s v="NA"/>
    <x v="12"/>
    <x v="43"/>
  </r>
  <r>
    <n v="1136620"/>
    <x v="10"/>
    <s v="Mumbai"/>
    <d v="2018-05-27T00:00:00"/>
    <x v="5"/>
    <x v="3"/>
    <x v="7"/>
    <s v="Sunrisers Hyderabad"/>
    <x v="1"/>
    <x v="0"/>
    <x v="1"/>
    <x v="1"/>
    <x v="12"/>
    <s v="N"/>
    <s v="NA"/>
    <x v="11"/>
    <x v="19"/>
  </r>
  <r>
    <n v="1175356"/>
    <x v="11"/>
    <s v="Chennai"/>
    <d v="2019-03-23T00:00:00"/>
    <x v="62"/>
    <x v="7"/>
    <x v="7"/>
    <s v="Royal Challengers Bangalore"/>
    <x v="1"/>
    <x v="0"/>
    <x v="1"/>
    <x v="1"/>
    <x v="7"/>
    <s v="N"/>
    <s v="NA"/>
    <x v="39"/>
    <x v="27"/>
  </r>
  <r>
    <n v="1175357"/>
    <x v="11"/>
    <s v="Kolkata"/>
    <d v="2019-03-24T00:00:00"/>
    <x v="164"/>
    <x v="4"/>
    <x v="4"/>
    <s v="Sunrisers Hyderabad"/>
    <x v="6"/>
    <x v="0"/>
    <x v="0"/>
    <x v="1"/>
    <x v="4"/>
    <s v="N"/>
    <s v="NA"/>
    <x v="35"/>
    <x v="31"/>
  </r>
  <r>
    <n v="1175358"/>
    <x v="11"/>
    <s v="Mumbai"/>
    <d v="2019-03-24T00:00:00"/>
    <x v="182"/>
    <x v="3"/>
    <x v="3"/>
    <s v="Delhi Capitals"/>
    <x v="3"/>
    <x v="0"/>
    <x v="14"/>
    <x v="0"/>
    <x v="45"/>
    <s v="N"/>
    <s v="NA"/>
    <x v="43"/>
    <x v="19"/>
  </r>
  <r>
    <n v="1175359"/>
    <x v="11"/>
    <s v="Jaipur"/>
    <d v="2019-03-25T00:00:00"/>
    <x v="45"/>
    <x v="5"/>
    <x v="5"/>
    <s v="Kings XI Punjab"/>
    <x v="2"/>
    <x v="0"/>
    <x v="5"/>
    <x v="0"/>
    <x v="21"/>
    <s v="N"/>
    <s v="NA"/>
    <x v="40"/>
    <x v="30"/>
  </r>
  <r>
    <n v="1175360"/>
    <x v="11"/>
    <s v="Delhi"/>
    <d v="2019-03-26T00:00:00"/>
    <x v="5"/>
    <x v="2"/>
    <x v="13"/>
    <s v="Chennai Super Kings"/>
    <x v="13"/>
    <x v="1"/>
    <x v="1"/>
    <x v="1"/>
    <x v="4"/>
    <s v="N"/>
    <s v="NA"/>
    <x v="11"/>
    <x v="43"/>
  </r>
  <r>
    <n v="1175361"/>
    <x v="11"/>
    <s v="Kolkata"/>
    <d v="2019-03-27T00:00:00"/>
    <x v="164"/>
    <x v="4"/>
    <x v="4"/>
    <s v="Kings XI Punjab"/>
    <x v="5"/>
    <x v="0"/>
    <x v="0"/>
    <x v="0"/>
    <x v="60"/>
    <s v="N"/>
    <s v="NA"/>
    <x v="26"/>
    <x v="31"/>
  </r>
  <r>
    <n v="1175362"/>
    <x v="11"/>
    <s v="Bengaluru"/>
    <d v="2019-03-28T00:00:00"/>
    <x v="190"/>
    <x v="35"/>
    <x v="0"/>
    <s v="Mumbai Indians"/>
    <x v="0"/>
    <x v="0"/>
    <x v="7"/>
    <x v="0"/>
    <x v="4"/>
    <s v="N"/>
    <s v="NA"/>
    <x v="28"/>
    <x v="19"/>
  </r>
  <r>
    <n v="1175363"/>
    <x v="11"/>
    <s v="Hyderabad"/>
    <d v="2019-03-29T00:00:00"/>
    <x v="188"/>
    <x v="6"/>
    <x v="10"/>
    <s v="Rajasthan Royals"/>
    <x v="2"/>
    <x v="1"/>
    <x v="11"/>
    <x v="1"/>
    <x v="3"/>
    <s v="N"/>
    <s v="NA"/>
    <x v="29"/>
    <x v="27"/>
  </r>
  <r>
    <n v="1175364"/>
    <x v="11"/>
    <s v="Chandigarh"/>
    <d v="2019-03-30T00:00:00"/>
    <x v="165"/>
    <x v="32"/>
    <x v="1"/>
    <s v="Mumbai Indians"/>
    <x v="5"/>
    <x v="0"/>
    <x v="5"/>
    <x v="1"/>
    <x v="12"/>
    <s v="N"/>
    <s v="NA"/>
    <x v="26"/>
    <x v="38"/>
  </r>
  <r>
    <n v="1175365"/>
    <x v="11"/>
    <s v="Delhi"/>
    <d v="2019-03-30T00:00:00"/>
    <x v="214"/>
    <x v="2"/>
    <x v="13"/>
    <s v="Kolkata Knight Riders"/>
    <x v="13"/>
    <x v="0"/>
    <x v="14"/>
    <x v="2"/>
    <x v="28"/>
    <s v="Y"/>
    <s v="NA"/>
    <x v="39"/>
    <x v="43"/>
  </r>
  <r>
    <n v="1175366"/>
    <x v="11"/>
    <s v="Hyderabad"/>
    <d v="2019-03-31T00:00:00"/>
    <x v="215"/>
    <x v="6"/>
    <x v="10"/>
    <s v="Royal Challengers Bangalore"/>
    <x v="0"/>
    <x v="0"/>
    <x v="11"/>
    <x v="0"/>
    <x v="88"/>
    <s v="N"/>
    <s v="NA"/>
    <x v="40"/>
    <x v="19"/>
  </r>
  <r>
    <n v="1175367"/>
    <x v="11"/>
    <s v="Chennai"/>
    <d v="2019-03-31T00:00:00"/>
    <x v="13"/>
    <x v="7"/>
    <x v="7"/>
    <s v="Rajasthan Royals"/>
    <x v="2"/>
    <x v="0"/>
    <x v="1"/>
    <x v="0"/>
    <x v="12"/>
    <s v="N"/>
    <s v="NA"/>
    <x v="43"/>
    <x v="34"/>
  </r>
  <r>
    <n v="1175368"/>
    <x v="11"/>
    <s v="Chandigarh"/>
    <d v="2019-04-01T00:00:00"/>
    <x v="216"/>
    <x v="32"/>
    <x v="1"/>
    <s v="Delhi Capitals"/>
    <x v="13"/>
    <x v="0"/>
    <x v="5"/>
    <x v="0"/>
    <x v="21"/>
    <s v="N"/>
    <s v="NA"/>
    <x v="35"/>
    <x v="31"/>
  </r>
  <r>
    <n v="1175369"/>
    <x v="11"/>
    <s v="Jaipur"/>
    <d v="2019-04-02T00:00:00"/>
    <x v="212"/>
    <x v="5"/>
    <x v="5"/>
    <s v="Royal Challengers Bangalore"/>
    <x v="2"/>
    <x v="0"/>
    <x v="4"/>
    <x v="1"/>
    <x v="7"/>
    <s v="N"/>
    <s v="NA"/>
    <x v="39"/>
    <x v="16"/>
  </r>
  <r>
    <n v="1175370"/>
    <x v="11"/>
    <s v="Mumbai"/>
    <d v="2019-04-03T00:00:00"/>
    <x v="172"/>
    <x v="3"/>
    <x v="3"/>
    <s v="Chennai Super Kings"/>
    <x v="1"/>
    <x v="0"/>
    <x v="7"/>
    <x v="0"/>
    <x v="45"/>
    <s v="N"/>
    <s v="NA"/>
    <x v="44"/>
    <x v="27"/>
  </r>
  <r>
    <n v="1175371"/>
    <x v="11"/>
    <s v="Delhi"/>
    <d v="2019-04-04T00:00:00"/>
    <x v="215"/>
    <x v="2"/>
    <x v="13"/>
    <s v="Sunrisers Hyderabad"/>
    <x v="10"/>
    <x v="0"/>
    <x v="11"/>
    <x v="1"/>
    <x v="3"/>
    <s v="N"/>
    <s v="NA"/>
    <x v="40"/>
    <x v="30"/>
  </r>
  <r>
    <n v="1175372"/>
    <x v="11"/>
    <s v="Bengaluru"/>
    <d v="2019-04-05T00:00:00"/>
    <x v="164"/>
    <x v="35"/>
    <x v="0"/>
    <s v="Kolkata Knight Riders"/>
    <x v="6"/>
    <x v="0"/>
    <x v="0"/>
    <x v="1"/>
    <x v="3"/>
    <s v="N"/>
    <s v="NA"/>
    <x v="35"/>
    <x v="31"/>
  </r>
  <r>
    <n v="1178393"/>
    <x v="11"/>
    <s v="Chennai"/>
    <d v="2019-04-06T00:00:00"/>
    <x v="62"/>
    <x v="7"/>
    <x v="7"/>
    <s v="Kings XI Punjab"/>
    <x v="1"/>
    <x v="1"/>
    <x v="1"/>
    <x v="0"/>
    <x v="48"/>
    <s v="N"/>
    <s v="NA"/>
    <x v="40"/>
    <x v="24"/>
  </r>
  <r>
    <n v="1178394"/>
    <x v="11"/>
    <s v="Hyderabad"/>
    <d v="2019-04-06T00:00:00"/>
    <x v="217"/>
    <x v="6"/>
    <x v="10"/>
    <s v="Mumbai Indians"/>
    <x v="10"/>
    <x v="0"/>
    <x v="7"/>
    <x v="0"/>
    <x v="42"/>
    <s v="N"/>
    <s v="NA"/>
    <x v="39"/>
    <x v="43"/>
  </r>
  <r>
    <n v="1178395"/>
    <x v="11"/>
    <s v="Bengaluru"/>
    <d v="2019-04-07T00:00:00"/>
    <x v="218"/>
    <x v="35"/>
    <x v="0"/>
    <s v="Delhi Capitals"/>
    <x v="13"/>
    <x v="0"/>
    <x v="14"/>
    <x v="1"/>
    <x v="9"/>
    <s v="N"/>
    <s v="NA"/>
    <x v="43"/>
    <x v="19"/>
  </r>
  <r>
    <n v="1178396"/>
    <x v="11"/>
    <s v="Jaipur"/>
    <d v="2019-04-07T00:00:00"/>
    <x v="219"/>
    <x v="5"/>
    <x v="5"/>
    <s v="Kolkata Knight Riders"/>
    <x v="6"/>
    <x v="0"/>
    <x v="0"/>
    <x v="1"/>
    <x v="12"/>
    <s v="N"/>
    <s v="NA"/>
    <x v="35"/>
    <x v="31"/>
  </r>
  <r>
    <n v="1178397"/>
    <x v="11"/>
    <s v="Chandigarh"/>
    <d v="2019-04-08T00:00:00"/>
    <x v="202"/>
    <x v="32"/>
    <x v="1"/>
    <s v="Sunrisers Hyderabad"/>
    <x v="5"/>
    <x v="0"/>
    <x v="5"/>
    <x v="1"/>
    <x v="4"/>
    <s v="N"/>
    <s v="NA"/>
    <x v="39"/>
    <x v="16"/>
  </r>
  <r>
    <n v="1178398"/>
    <x v="11"/>
    <s v="Chennai"/>
    <d v="2019-04-09T00:00:00"/>
    <x v="220"/>
    <x v="7"/>
    <x v="7"/>
    <s v="Kolkata Knight Riders"/>
    <x v="1"/>
    <x v="0"/>
    <x v="1"/>
    <x v="1"/>
    <x v="7"/>
    <s v="N"/>
    <s v="NA"/>
    <x v="44"/>
    <x v="30"/>
  </r>
  <r>
    <n v="1178399"/>
    <x v="11"/>
    <s v="Mumbai"/>
    <d v="2019-04-10T00:00:00"/>
    <x v="90"/>
    <x v="3"/>
    <x v="3"/>
    <s v="Kings XI Punjab"/>
    <x v="3"/>
    <x v="0"/>
    <x v="7"/>
    <x v="1"/>
    <x v="5"/>
    <s v="N"/>
    <s v="NA"/>
    <x v="43"/>
    <x v="19"/>
  </r>
  <r>
    <n v="1178400"/>
    <x v="11"/>
    <s v="Jaipur"/>
    <d v="2019-04-11T00:00:00"/>
    <x v="13"/>
    <x v="5"/>
    <x v="5"/>
    <s v="Chennai Super Kings"/>
    <x v="1"/>
    <x v="0"/>
    <x v="1"/>
    <x v="1"/>
    <x v="9"/>
    <s v="N"/>
    <s v="NA"/>
    <x v="46"/>
    <x v="27"/>
  </r>
  <r>
    <n v="1178401"/>
    <x v="11"/>
    <s v="Kolkata"/>
    <d v="2019-04-12T00:00:00"/>
    <x v="114"/>
    <x v="4"/>
    <x v="4"/>
    <s v="Delhi Capitals"/>
    <x v="13"/>
    <x v="0"/>
    <x v="14"/>
    <x v="1"/>
    <x v="7"/>
    <s v="N"/>
    <s v="NA"/>
    <x v="43"/>
    <x v="34"/>
  </r>
  <r>
    <n v="1178402"/>
    <x v="11"/>
    <s v="Mumbai"/>
    <d v="2019-04-13T00:00:00"/>
    <x v="194"/>
    <x v="3"/>
    <x v="3"/>
    <s v="Rajasthan Royals"/>
    <x v="2"/>
    <x v="0"/>
    <x v="4"/>
    <x v="1"/>
    <x v="9"/>
    <s v="N"/>
    <s v="NA"/>
    <x v="37"/>
    <x v="42"/>
  </r>
  <r>
    <n v="1178403"/>
    <x v="11"/>
    <s v="Chandigarh"/>
    <d v="2019-04-13T00:00:00"/>
    <x v="46"/>
    <x v="32"/>
    <x v="1"/>
    <s v="Royal Challengers Bangalore"/>
    <x v="0"/>
    <x v="0"/>
    <x v="3"/>
    <x v="1"/>
    <x v="12"/>
    <s v="N"/>
    <s v="NA"/>
    <x v="46"/>
    <x v="19"/>
  </r>
  <r>
    <n v="1178404"/>
    <x v="11"/>
    <s v="Kolkata"/>
    <d v="2019-04-14T00:00:00"/>
    <x v="221"/>
    <x v="4"/>
    <x v="4"/>
    <s v="Chennai Super Kings"/>
    <x v="1"/>
    <x v="0"/>
    <x v="1"/>
    <x v="1"/>
    <x v="3"/>
    <s v="N"/>
    <s v="NA"/>
    <x v="44"/>
    <x v="34"/>
  </r>
  <r>
    <n v="1178405"/>
    <x v="11"/>
    <s v="Hyderabad"/>
    <d v="2019-04-14T00:00:00"/>
    <x v="222"/>
    <x v="6"/>
    <x v="10"/>
    <s v="Delhi Capitals"/>
    <x v="10"/>
    <x v="0"/>
    <x v="14"/>
    <x v="0"/>
    <x v="40"/>
    <s v="N"/>
    <s v="NA"/>
    <x v="27"/>
    <x v="31"/>
  </r>
  <r>
    <n v="1178406"/>
    <x v="11"/>
    <s v="Mumbai"/>
    <d v="2019-04-15T00:00:00"/>
    <x v="80"/>
    <x v="3"/>
    <x v="3"/>
    <s v="Royal Challengers Bangalore"/>
    <x v="3"/>
    <x v="0"/>
    <x v="7"/>
    <x v="1"/>
    <x v="3"/>
    <s v="N"/>
    <s v="NA"/>
    <x v="11"/>
    <x v="43"/>
  </r>
  <r>
    <n v="1178407"/>
    <x v="11"/>
    <s v="Chandigarh"/>
    <d v="2019-04-16T00:00:00"/>
    <x v="91"/>
    <x v="32"/>
    <x v="1"/>
    <s v="Rajasthan Royals"/>
    <x v="2"/>
    <x v="0"/>
    <x v="5"/>
    <x v="0"/>
    <x v="17"/>
    <s v="N"/>
    <s v="NA"/>
    <x v="26"/>
    <x v="31"/>
  </r>
  <r>
    <n v="1178408"/>
    <x v="11"/>
    <s v="Hyderabad"/>
    <d v="2019-04-17T00:00:00"/>
    <x v="79"/>
    <x v="6"/>
    <x v="10"/>
    <s v="Chennai Super Kings"/>
    <x v="1"/>
    <x v="1"/>
    <x v="11"/>
    <x v="1"/>
    <x v="4"/>
    <s v="N"/>
    <s v="NA"/>
    <x v="46"/>
    <x v="46"/>
  </r>
  <r>
    <n v="1178409"/>
    <x v="11"/>
    <s v="Delhi"/>
    <d v="2019-04-18T00:00:00"/>
    <x v="172"/>
    <x v="2"/>
    <x v="13"/>
    <s v="Mumbai Indians"/>
    <x v="3"/>
    <x v="1"/>
    <x v="7"/>
    <x v="0"/>
    <x v="42"/>
    <s v="N"/>
    <s v="NA"/>
    <x v="27"/>
    <x v="35"/>
  </r>
  <r>
    <n v="1178410"/>
    <x v="11"/>
    <s v="Kolkata"/>
    <d v="2019-04-19T00:00:00"/>
    <x v="104"/>
    <x v="4"/>
    <x v="4"/>
    <s v="Royal Challengers Bangalore"/>
    <x v="6"/>
    <x v="0"/>
    <x v="3"/>
    <x v="0"/>
    <x v="8"/>
    <s v="N"/>
    <s v="NA"/>
    <x v="47"/>
    <x v="43"/>
  </r>
  <r>
    <n v="1178411"/>
    <x v="11"/>
    <s v="Jaipur"/>
    <d v="2019-04-20T00:00:00"/>
    <x v="118"/>
    <x v="5"/>
    <x v="5"/>
    <s v="Mumbai Indians"/>
    <x v="2"/>
    <x v="0"/>
    <x v="4"/>
    <x v="1"/>
    <x v="3"/>
    <s v="N"/>
    <s v="NA"/>
    <x v="43"/>
    <x v="19"/>
  </r>
  <r>
    <n v="1178412"/>
    <x v="11"/>
    <s v="Delhi"/>
    <d v="2019-04-20T00:00:00"/>
    <x v="166"/>
    <x v="2"/>
    <x v="13"/>
    <s v="Kings XI Punjab"/>
    <x v="13"/>
    <x v="0"/>
    <x v="14"/>
    <x v="1"/>
    <x v="3"/>
    <s v="N"/>
    <s v="NA"/>
    <x v="46"/>
    <x v="30"/>
  </r>
  <r>
    <n v="1178413"/>
    <x v="11"/>
    <s v="Hyderabad"/>
    <d v="2019-04-21T00:00:00"/>
    <x v="223"/>
    <x v="6"/>
    <x v="10"/>
    <s v="Kolkata Knight Riders"/>
    <x v="10"/>
    <x v="0"/>
    <x v="11"/>
    <x v="1"/>
    <x v="2"/>
    <s v="N"/>
    <s v="NA"/>
    <x v="30"/>
    <x v="43"/>
  </r>
  <r>
    <n v="1178414"/>
    <x v="11"/>
    <s v="Bengaluru"/>
    <d v="2019-04-21T00:00:00"/>
    <x v="148"/>
    <x v="35"/>
    <x v="0"/>
    <s v="Chennai Super Kings"/>
    <x v="1"/>
    <x v="0"/>
    <x v="3"/>
    <x v="0"/>
    <x v="20"/>
    <s v="N"/>
    <s v="NA"/>
    <x v="44"/>
    <x v="25"/>
  </r>
  <r>
    <n v="1178415"/>
    <x v="11"/>
    <s v="Jaipur"/>
    <d v="2019-04-22T00:00:00"/>
    <x v="182"/>
    <x v="5"/>
    <x v="5"/>
    <s v="Delhi Capitals"/>
    <x v="13"/>
    <x v="0"/>
    <x v="14"/>
    <x v="1"/>
    <x v="4"/>
    <s v="N"/>
    <s v="NA"/>
    <x v="41"/>
    <x v="19"/>
  </r>
  <r>
    <n v="1178416"/>
    <x v="11"/>
    <s v="Chennai"/>
    <d v="2019-04-23T00:00:00"/>
    <x v="5"/>
    <x v="7"/>
    <x v="7"/>
    <s v="Sunrisers Hyderabad"/>
    <x v="1"/>
    <x v="0"/>
    <x v="1"/>
    <x v="1"/>
    <x v="4"/>
    <s v="N"/>
    <s v="NA"/>
    <x v="30"/>
    <x v="31"/>
  </r>
  <r>
    <n v="1178417"/>
    <x v="11"/>
    <s v="Bengaluru"/>
    <d v="2019-04-24T00:00:00"/>
    <x v="46"/>
    <x v="35"/>
    <x v="0"/>
    <s v="Kings XI Punjab"/>
    <x v="5"/>
    <x v="0"/>
    <x v="3"/>
    <x v="0"/>
    <x v="41"/>
    <s v="N"/>
    <s v="NA"/>
    <x v="29"/>
    <x v="27"/>
  </r>
  <r>
    <n v="1178418"/>
    <x v="11"/>
    <s v="Kolkata"/>
    <d v="2019-04-25T00:00:00"/>
    <x v="168"/>
    <x v="4"/>
    <x v="4"/>
    <s v="Rajasthan Royals"/>
    <x v="2"/>
    <x v="0"/>
    <x v="4"/>
    <x v="1"/>
    <x v="5"/>
    <s v="N"/>
    <s v="NA"/>
    <x v="39"/>
    <x v="46"/>
  </r>
  <r>
    <n v="1178419"/>
    <x v="11"/>
    <s v="Chennai"/>
    <d v="2019-04-26T00:00:00"/>
    <x v="57"/>
    <x v="7"/>
    <x v="7"/>
    <s v="Mumbai Indians"/>
    <x v="1"/>
    <x v="0"/>
    <x v="7"/>
    <x v="0"/>
    <x v="64"/>
    <s v="N"/>
    <s v="NA"/>
    <x v="30"/>
    <x v="31"/>
  </r>
  <r>
    <n v="1178420"/>
    <x v="11"/>
    <s v="Jaipur"/>
    <d v="2019-04-27T00:00:00"/>
    <x v="93"/>
    <x v="5"/>
    <x v="5"/>
    <s v="Sunrisers Hyderabad"/>
    <x v="2"/>
    <x v="0"/>
    <x v="4"/>
    <x v="1"/>
    <x v="7"/>
    <s v="N"/>
    <s v="NA"/>
    <x v="43"/>
    <x v="42"/>
  </r>
  <r>
    <n v="1178421"/>
    <x v="11"/>
    <s v="Delhi"/>
    <d v="2019-04-28T00:00:00"/>
    <x v="114"/>
    <x v="2"/>
    <x v="13"/>
    <s v="Royal Challengers Bangalore"/>
    <x v="13"/>
    <x v="1"/>
    <x v="14"/>
    <x v="0"/>
    <x v="32"/>
    <s v="N"/>
    <s v="NA"/>
    <x v="40"/>
    <x v="27"/>
  </r>
  <r>
    <n v="1178422"/>
    <x v="11"/>
    <s v="Kolkata"/>
    <d v="2019-04-28T00:00:00"/>
    <x v="164"/>
    <x v="4"/>
    <x v="4"/>
    <s v="Mumbai Indians"/>
    <x v="3"/>
    <x v="0"/>
    <x v="0"/>
    <x v="0"/>
    <x v="38"/>
    <s v="N"/>
    <s v="NA"/>
    <x v="47"/>
    <x v="43"/>
  </r>
  <r>
    <n v="1178423"/>
    <x v="11"/>
    <s v="Hyderabad"/>
    <d v="2019-04-29T00:00:00"/>
    <x v="79"/>
    <x v="6"/>
    <x v="10"/>
    <s v="Kings XI Punjab"/>
    <x v="5"/>
    <x v="0"/>
    <x v="11"/>
    <x v="0"/>
    <x v="11"/>
    <s v="N"/>
    <s v="NA"/>
    <x v="28"/>
    <x v="19"/>
  </r>
  <r>
    <n v="1178424"/>
    <x v="11"/>
    <s v="Bengaluru"/>
    <d v="2019-04-30T00:00:00"/>
    <x v="115"/>
    <x v="35"/>
    <x v="0"/>
    <s v="Rajasthan Royals"/>
    <x v="2"/>
    <x v="0"/>
    <x v="10"/>
    <x v="3"/>
    <x v="28"/>
    <s v="NA"/>
    <s v="NA"/>
    <x v="46"/>
    <x v="35"/>
  </r>
  <r>
    <n v="1178425"/>
    <x v="11"/>
    <s v="Chennai"/>
    <d v="2019-05-01T00:00:00"/>
    <x v="13"/>
    <x v="7"/>
    <x v="7"/>
    <s v="Delhi Capitals"/>
    <x v="13"/>
    <x v="0"/>
    <x v="1"/>
    <x v="0"/>
    <x v="82"/>
    <s v="N"/>
    <s v="NA"/>
    <x v="39"/>
    <x v="43"/>
  </r>
  <r>
    <n v="1178426"/>
    <x v="11"/>
    <s v="Mumbai"/>
    <d v="2019-05-02T00:00:00"/>
    <x v="190"/>
    <x v="3"/>
    <x v="3"/>
    <s v="Sunrisers Hyderabad"/>
    <x v="3"/>
    <x v="1"/>
    <x v="7"/>
    <x v="2"/>
    <x v="28"/>
    <s v="Y"/>
    <s v="NA"/>
    <x v="28"/>
    <x v="19"/>
  </r>
  <r>
    <n v="1178427"/>
    <x v="11"/>
    <s v="Chandigarh"/>
    <d v="2019-05-03T00:00:00"/>
    <x v="224"/>
    <x v="32"/>
    <x v="1"/>
    <s v="Kolkata Knight Riders"/>
    <x v="6"/>
    <x v="0"/>
    <x v="0"/>
    <x v="1"/>
    <x v="7"/>
    <s v="N"/>
    <s v="NA"/>
    <x v="29"/>
    <x v="27"/>
  </r>
  <r>
    <n v="1178428"/>
    <x v="11"/>
    <s v="Delhi"/>
    <d v="2019-05-04T00:00:00"/>
    <x v="28"/>
    <x v="2"/>
    <x v="13"/>
    <s v="Rajasthan Royals"/>
    <x v="2"/>
    <x v="1"/>
    <x v="14"/>
    <x v="1"/>
    <x v="3"/>
    <s v="N"/>
    <s v="NA"/>
    <x v="39"/>
    <x v="46"/>
  </r>
  <r>
    <n v="1178429"/>
    <x v="11"/>
    <s v="Bengaluru"/>
    <d v="2019-05-04T00:00:00"/>
    <x v="225"/>
    <x v="35"/>
    <x v="0"/>
    <s v="Sunrisers Hyderabad"/>
    <x v="0"/>
    <x v="0"/>
    <x v="3"/>
    <x v="1"/>
    <x v="9"/>
    <s v="N"/>
    <s v="NA"/>
    <x v="30"/>
    <x v="31"/>
  </r>
  <r>
    <n v="1178430"/>
    <x v="11"/>
    <s v="Chandigarh"/>
    <d v="2019-05-05T00:00:00"/>
    <x v="202"/>
    <x v="32"/>
    <x v="1"/>
    <s v="Chennai Super Kings"/>
    <x v="5"/>
    <x v="0"/>
    <x v="5"/>
    <x v="1"/>
    <x v="4"/>
    <s v="N"/>
    <s v="NA"/>
    <x v="40"/>
    <x v="30"/>
  </r>
  <r>
    <n v="1178431"/>
    <x v="11"/>
    <s v="Mumbai"/>
    <d v="2019-05-05T00:00:00"/>
    <x v="172"/>
    <x v="3"/>
    <x v="3"/>
    <s v="Kolkata Knight Riders"/>
    <x v="3"/>
    <x v="0"/>
    <x v="7"/>
    <x v="1"/>
    <x v="2"/>
    <s v="N"/>
    <s v="NA"/>
    <x v="41"/>
    <x v="34"/>
  </r>
  <r>
    <n v="1181764"/>
    <x v="11"/>
    <s v="Chennai"/>
    <d v="2019-05-07T00:00:00"/>
    <x v="178"/>
    <x v="7"/>
    <x v="3"/>
    <s v="Chennai Super Kings"/>
    <x v="1"/>
    <x v="1"/>
    <x v="7"/>
    <x v="1"/>
    <x v="4"/>
    <s v="N"/>
    <s v="NA"/>
    <x v="30"/>
    <x v="43"/>
  </r>
  <r>
    <n v="1181766"/>
    <x v="11"/>
    <s v="Visakhapatnam"/>
    <d v="2019-05-08T00:00:00"/>
    <x v="182"/>
    <x v="24"/>
    <x v="13"/>
    <s v="Sunrisers Hyderabad"/>
    <x v="13"/>
    <x v="0"/>
    <x v="14"/>
    <x v="1"/>
    <x v="34"/>
    <s v="N"/>
    <s v="NA"/>
    <x v="27"/>
    <x v="19"/>
  </r>
  <r>
    <n v="1181767"/>
    <x v="11"/>
    <s v="Visakhapatnam"/>
    <d v="2019-05-10T00:00:00"/>
    <x v="123"/>
    <x v="24"/>
    <x v="7"/>
    <s v="Delhi Capitals"/>
    <x v="1"/>
    <x v="0"/>
    <x v="1"/>
    <x v="1"/>
    <x v="4"/>
    <s v="N"/>
    <s v="NA"/>
    <x v="27"/>
    <x v="19"/>
  </r>
  <r>
    <n v="1181768"/>
    <x v="11"/>
    <s v="Hyderabad"/>
    <d v="2019-05-12T00:00:00"/>
    <x v="190"/>
    <x v="6"/>
    <x v="3"/>
    <s v="Chennai Super Kings"/>
    <x v="3"/>
    <x v="1"/>
    <x v="7"/>
    <x v="0"/>
    <x v="20"/>
    <s v="N"/>
    <s v="NA"/>
    <x v="47"/>
    <x v="43"/>
  </r>
  <r>
    <n v="1216492"/>
    <x v="12"/>
    <s v="Abu Dhabi"/>
    <d v="2020-09-19T00:00:00"/>
    <x v="83"/>
    <x v="28"/>
    <x v="3"/>
    <s v="Chennai Super Kings"/>
    <x v="1"/>
    <x v="0"/>
    <x v="1"/>
    <x v="1"/>
    <x v="3"/>
    <s v="N"/>
    <s v="NA"/>
    <x v="35"/>
    <x v="41"/>
  </r>
  <r>
    <n v="1216493"/>
    <x v="12"/>
    <s v="Dubai"/>
    <d v="2020-09-20T00:00:00"/>
    <x v="183"/>
    <x v="30"/>
    <x v="13"/>
    <s v="Kings XI Punjab"/>
    <x v="5"/>
    <x v="0"/>
    <x v="14"/>
    <x v="2"/>
    <x v="28"/>
    <s v="Y"/>
    <s v="NA"/>
    <x v="25"/>
    <x v="43"/>
  </r>
  <r>
    <n v="1216494"/>
    <x v="12"/>
    <s v="Abu Dhabi"/>
    <d v="2020-10-21T00:00:00"/>
    <x v="198"/>
    <x v="28"/>
    <x v="4"/>
    <s v="Royal Challengers Bangalore"/>
    <x v="6"/>
    <x v="1"/>
    <x v="3"/>
    <x v="1"/>
    <x v="12"/>
    <s v="N"/>
    <s v="NA"/>
    <x v="45"/>
    <x v="19"/>
  </r>
  <r>
    <n v="1216495"/>
    <x v="12"/>
    <s v="Sharjah"/>
    <d v="2020-11-03T00:00:00"/>
    <x v="128"/>
    <x v="29"/>
    <x v="3"/>
    <s v="Sunrisers Hyderabad"/>
    <x v="10"/>
    <x v="0"/>
    <x v="11"/>
    <x v="1"/>
    <x v="8"/>
    <s v="N"/>
    <s v="NA"/>
    <x v="29"/>
    <x v="36"/>
  </r>
  <r>
    <n v="1216496"/>
    <x v="12"/>
    <s v="Sharjah"/>
    <d v="2020-09-22T00:00:00"/>
    <x v="144"/>
    <x v="29"/>
    <x v="5"/>
    <s v="Chennai Super Kings"/>
    <x v="1"/>
    <x v="0"/>
    <x v="4"/>
    <x v="0"/>
    <x v="32"/>
    <s v="N"/>
    <s v="NA"/>
    <x v="29"/>
    <x v="25"/>
  </r>
  <r>
    <n v="1216497"/>
    <x v="12"/>
    <s v="Abu Dhabi"/>
    <d v="2020-10-24T00:00:00"/>
    <x v="226"/>
    <x v="28"/>
    <x v="4"/>
    <s v="Delhi Capitals"/>
    <x v="13"/>
    <x v="0"/>
    <x v="0"/>
    <x v="0"/>
    <x v="63"/>
    <s v="N"/>
    <s v="NA"/>
    <x v="35"/>
    <x v="37"/>
  </r>
  <r>
    <n v="1216498"/>
    <x v="12"/>
    <s v="Dubai"/>
    <d v="2020-10-24T00:00:00"/>
    <x v="227"/>
    <x v="30"/>
    <x v="1"/>
    <s v="Sunrisers Hyderabad"/>
    <x v="10"/>
    <x v="0"/>
    <x v="5"/>
    <x v="0"/>
    <x v="17"/>
    <s v="N"/>
    <s v="NA"/>
    <x v="39"/>
    <x v="22"/>
  </r>
  <r>
    <n v="1216499"/>
    <x v="12"/>
    <s v="Abu Dhabi"/>
    <d v="2020-10-28T00:00:00"/>
    <x v="178"/>
    <x v="28"/>
    <x v="0"/>
    <s v="Mumbai Indians"/>
    <x v="3"/>
    <x v="0"/>
    <x v="7"/>
    <x v="1"/>
    <x v="3"/>
    <s v="N"/>
    <s v="NA"/>
    <x v="46"/>
    <x v="38"/>
  </r>
  <r>
    <n v="1216500"/>
    <x v="12"/>
    <s v="Sharjah"/>
    <d v="2020-10-09T00:00:00"/>
    <x v="91"/>
    <x v="29"/>
    <x v="13"/>
    <s v="Rajasthan Royals"/>
    <x v="2"/>
    <x v="0"/>
    <x v="14"/>
    <x v="0"/>
    <x v="64"/>
    <s v="N"/>
    <s v="NA"/>
    <x v="40"/>
    <x v="30"/>
  </r>
  <r>
    <n v="1216501"/>
    <x v="12"/>
    <s v="Abu Dhabi"/>
    <d v="2020-10-07T00:00:00"/>
    <x v="197"/>
    <x v="28"/>
    <x v="4"/>
    <s v="Chennai Super Kings"/>
    <x v="6"/>
    <x v="1"/>
    <x v="0"/>
    <x v="0"/>
    <x v="8"/>
    <s v="N"/>
    <s v="NA"/>
    <x v="40"/>
    <x v="36"/>
  </r>
  <r>
    <n v="1216502"/>
    <x v="12"/>
    <s v="Sharjah"/>
    <d v="2020-10-31T00:00:00"/>
    <x v="156"/>
    <x v="29"/>
    <x v="0"/>
    <s v="Sunrisers Hyderabad"/>
    <x v="10"/>
    <x v="0"/>
    <x v="11"/>
    <x v="1"/>
    <x v="3"/>
    <s v="N"/>
    <s v="NA"/>
    <x v="40"/>
    <x v="39"/>
  </r>
  <r>
    <n v="1216503"/>
    <x v="12"/>
    <s v="Abu Dhabi"/>
    <d v="2020-10-01T00:00:00"/>
    <x v="90"/>
    <x v="28"/>
    <x v="3"/>
    <s v="Kings XI Punjab"/>
    <x v="5"/>
    <x v="0"/>
    <x v="7"/>
    <x v="0"/>
    <x v="50"/>
    <s v="N"/>
    <s v="NA"/>
    <x v="45"/>
    <x v="19"/>
  </r>
  <r>
    <n v="1216504"/>
    <x v="12"/>
    <s v="Dubai"/>
    <d v="2020-09-30T00:00:00"/>
    <x v="228"/>
    <x v="30"/>
    <x v="4"/>
    <s v="Rajasthan Royals"/>
    <x v="2"/>
    <x v="0"/>
    <x v="0"/>
    <x v="0"/>
    <x v="45"/>
    <s v="N"/>
    <s v="NA"/>
    <x v="40"/>
    <x v="30"/>
  </r>
  <r>
    <n v="1216505"/>
    <x v="12"/>
    <s v="Abu Dhabi"/>
    <d v="2020-11-02T00:00:00"/>
    <x v="229"/>
    <x v="28"/>
    <x v="0"/>
    <s v="Delhi Capitals"/>
    <x v="13"/>
    <x v="0"/>
    <x v="14"/>
    <x v="1"/>
    <x v="4"/>
    <s v="N"/>
    <s v="NA"/>
    <x v="35"/>
    <x v="19"/>
  </r>
  <r>
    <n v="1216506"/>
    <x v="12"/>
    <s v="Abu Dhabi"/>
    <d v="2020-11-01T00:00:00"/>
    <x v="230"/>
    <x v="28"/>
    <x v="1"/>
    <s v="Chennai Super Kings"/>
    <x v="1"/>
    <x v="0"/>
    <x v="1"/>
    <x v="1"/>
    <x v="2"/>
    <s v="N"/>
    <s v="NA"/>
    <x v="36"/>
    <x v="41"/>
  </r>
  <r>
    <n v="1216507"/>
    <x v="12"/>
    <s v="Dubai"/>
    <d v="2020-10-11T00:00:00"/>
    <x v="231"/>
    <x v="30"/>
    <x v="10"/>
    <s v="Rajasthan Royals"/>
    <x v="10"/>
    <x v="1"/>
    <x v="4"/>
    <x v="1"/>
    <x v="3"/>
    <s v="N"/>
    <s v="NA"/>
    <x v="43"/>
    <x v="22"/>
  </r>
  <r>
    <n v="1216508"/>
    <x v="12"/>
    <s v="Abu Dhabi"/>
    <d v="2020-09-23T00:00:00"/>
    <x v="57"/>
    <x v="28"/>
    <x v="3"/>
    <s v="Kolkata Knight Riders"/>
    <x v="6"/>
    <x v="0"/>
    <x v="7"/>
    <x v="0"/>
    <x v="89"/>
    <s v="N"/>
    <s v="NA"/>
    <x v="35"/>
    <x v="19"/>
  </r>
  <r>
    <n v="1216509"/>
    <x v="12"/>
    <s v="Sharjah"/>
    <d v="2020-10-17T00:00:00"/>
    <x v="114"/>
    <x v="29"/>
    <x v="7"/>
    <s v="Delhi Capitals"/>
    <x v="1"/>
    <x v="1"/>
    <x v="14"/>
    <x v="1"/>
    <x v="3"/>
    <s v="N"/>
    <s v="NA"/>
    <x v="40"/>
    <x v="36"/>
  </r>
  <r>
    <n v="1216510"/>
    <x v="12"/>
    <s v="Dubai"/>
    <d v="2020-09-24T00:00:00"/>
    <x v="202"/>
    <x v="30"/>
    <x v="1"/>
    <s v="Royal Challengers Bangalore"/>
    <x v="0"/>
    <x v="0"/>
    <x v="5"/>
    <x v="0"/>
    <x v="78"/>
    <s v="N"/>
    <s v="NA"/>
    <x v="25"/>
    <x v="22"/>
  </r>
  <r>
    <n v="1216511"/>
    <x v="12"/>
    <s v="Abu Dhabi"/>
    <d v="2020-10-06T00:00:00"/>
    <x v="178"/>
    <x v="28"/>
    <x v="3"/>
    <s v="Rajasthan Royals"/>
    <x v="3"/>
    <x v="1"/>
    <x v="7"/>
    <x v="0"/>
    <x v="46"/>
    <s v="N"/>
    <s v="NA"/>
    <x v="45"/>
    <x v="19"/>
  </r>
  <r>
    <n v="1216512"/>
    <x v="12"/>
    <s v="Abu Dhabi"/>
    <d v="2020-10-18T00:00:00"/>
    <x v="195"/>
    <x v="28"/>
    <x v="4"/>
    <s v="Sunrisers Hyderabad"/>
    <x v="10"/>
    <x v="0"/>
    <x v="0"/>
    <x v="2"/>
    <x v="28"/>
    <s v="Y"/>
    <s v="NA"/>
    <x v="36"/>
    <x v="19"/>
  </r>
  <r>
    <n v="1216513"/>
    <x v="12"/>
    <s v="Dubai"/>
    <d v="2020-10-04T00:00:00"/>
    <x v="5"/>
    <x v="30"/>
    <x v="1"/>
    <s v="Chennai Super Kings"/>
    <x v="5"/>
    <x v="1"/>
    <x v="1"/>
    <x v="1"/>
    <x v="8"/>
    <s v="N"/>
    <s v="NA"/>
    <x v="39"/>
    <x v="43"/>
  </r>
  <r>
    <n v="1216514"/>
    <x v="12"/>
    <s v="Abu Dhabi"/>
    <d v="2020-10-03T00:00:00"/>
    <x v="151"/>
    <x v="28"/>
    <x v="5"/>
    <s v="Royal Challengers Bangalore"/>
    <x v="2"/>
    <x v="1"/>
    <x v="3"/>
    <x v="1"/>
    <x v="12"/>
    <s v="N"/>
    <s v="NA"/>
    <x v="35"/>
    <x v="19"/>
  </r>
  <r>
    <n v="1216515"/>
    <x v="12"/>
    <s v="Sharjah"/>
    <d v="2020-10-03T00:00:00"/>
    <x v="166"/>
    <x v="29"/>
    <x v="13"/>
    <s v="Kolkata Knight Riders"/>
    <x v="6"/>
    <x v="0"/>
    <x v="14"/>
    <x v="0"/>
    <x v="14"/>
    <s v="N"/>
    <s v="NA"/>
    <x v="26"/>
    <x v="36"/>
  </r>
  <r>
    <n v="1216516"/>
    <x v="12"/>
    <s v="Dubai"/>
    <d v="2020-10-02T00:00:00"/>
    <x v="232"/>
    <x v="30"/>
    <x v="10"/>
    <s v="Chennai Super Kings"/>
    <x v="10"/>
    <x v="1"/>
    <x v="11"/>
    <x v="0"/>
    <x v="7"/>
    <s v="N"/>
    <s v="NA"/>
    <x v="25"/>
    <x v="22"/>
  </r>
  <r>
    <n v="1216517"/>
    <x v="12"/>
    <s v="Dubai"/>
    <d v="2020-10-18T00:00:00"/>
    <x v="202"/>
    <x v="30"/>
    <x v="3"/>
    <s v="Kings XI Punjab"/>
    <x v="3"/>
    <x v="1"/>
    <x v="5"/>
    <x v="2"/>
    <x v="28"/>
    <s v="Y"/>
    <s v="NA"/>
    <x v="37"/>
    <x v="22"/>
  </r>
  <r>
    <n v="1216518"/>
    <x v="12"/>
    <s v="Dubai"/>
    <d v="2020-10-22T00:00:00"/>
    <x v="68"/>
    <x v="30"/>
    <x v="5"/>
    <s v="Sunrisers Hyderabad"/>
    <x v="10"/>
    <x v="0"/>
    <x v="11"/>
    <x v="1"/>
    <x v="12"/>
    <s v="N"/>
    <s v="NA"/>
    <x v="37"/>
    <x v="22"/>
  </r>
  <r>
    <n v="1216519"/>
    <x v="12"/>
    <s v="Dubai"/>
    <d v="2020-10-05T00:00:00"/>
    <x v="160"/>
    <x v="30"/>
    <x v="13"/>
    <s v="Royal Challengers Bangalore"/>
    <x v="0"/>
    <x v="0"/>
    <x v="14"/>
    <x v="0"/>
    <x v="63"/>
    <s v="N"/>
    <s v="NA"/>
    <x v="37"/>
    <x v="45"/>
  </r>
  <r>
    <n v="1216520"/>
    <x v="12"/>
    <s v="Sharjah"/>
    <d v="2020-10-26T00:00:00"/>
    <x v="45"/>
    <x v="29"/>
    <x v="4"/>
    <s v="Kings XI Punjab"/>
    <x v="5"/>
    <x v="0"/>
    <x v="5"/>
    <x v="1"/>
    <x v="12"/>
    <s v="N"/>
    <s v="NA"/>
    <x v="40"/>
    <x v="36"/>
  </r>
  <r>
    <n v="1216521"/>
    <x v="12"/>
    <s v="Sharjah"/>
    <d v="2020-10-23T00:00:00"/>
    <x v="169"/>
    <x v="29"/>
    <x v="7"/>
    <s v="Mumbai Indians"/>
    <x v="3"/>
    <x v="0"/>
    <x v="7"/>
    <x v="1"/>
    <x v="8"/>
    <s v="N"/>
    <s v="NA"/>
    <x v="29"/>
    <x v="25"/>
  </r>
  <r>
    <n v="1216522"/>
    <x v="12"/>
    <s v="Dubai"/>
    <d v="2020-10-17T00:00:00"/>
    <x v="46"/>
    <x v="30"/>
    <x v="5"/>
    <s v="Royal Challengers Bangalore"/>
    <x v="2"/>
    <x v="1"/>
    <x v="3"/>
    <x v="1"/>
    <x v="7"/>
    <s v="N"/>
    <s v="NA"/>
    <x v="25"/>
    <x v="43"/>
  </r>
  <r>
    <n v="1216523"/>
    <x v="12"/>
    <s v="Abu Dhabi"/>
    <d v="2020-10-10T00:00:00"/>
    <x v="35"/>
    <x v="28"/>
    <x v="4"/>
    <s v="Kings XI Punjab"/>
    <x v="6"/>
    <x v="1"/>
    <x v="0"/>
    <x v="0"/>
    <x v="34"/>
    <s v="N"/>
    <s v="NA"/>
    <x v="46"/>
    <x v="38"/>
  </r>
  <r>
    <n v="1216524"/>
    <x v="12"/>
    <s v="Dubai"/>
    <d v="2020-10-27T00:00:00"/>
    <x v="113"/>
    <x v="30"/>
    <x v="10"/>
    <s v="Delhi Capitals"/>
    <x v="13"/>
    <x v="0"/>
    <x v="11"/>
    <x v="0"/>
    <x v="90"/>
    <s v="N"/>
    <s v="NA"/>
    <x v="25"/>
    <x v="43"/>
  </r>
  <r>
    <n v="1216525"/>
    <x v="12"/>
    <s v="Dubai"/>
    <d v="2020-10-10T00:00:00"/>
    <x v="104"/>
    <x v="30"/>
    <x v="0"/>
    <s v="Chennai Super Kings"/>
    <x v="0"/>
    <x v="1"/>
    <x v="3"/>
    <x v="0"/>
    <x v="45"/>
    <s v="N"/>
    <s v="NA"/>
    <x v="25"/>
    <x v="22"/>
  </r>
  <r>
    <n v="1216526"/>
    <x v="12"/>
    <s v="Abu Dhabi"/>
    <d v="2020-10-16T00:00:00"/>
    <x v="176"/>
    <x v="28"/>
    <x v="4"/>
    <s v="Mumbai Indians"/>
    <x v="6"/>
    <x v="1"/>
    <x v="7"/>
    <x v="1"/>
    <x v="12"/>
    <s v="N"/>
    <s v="NA"/>
    <x v="35"/>
    <x v="41"/>
  </r>
  <r>
    <n v="1216527"/>
    <x v="12"/>
    <s v="Sharjah"/>
    <d v="2020-09-27T00:00:00"/>
    <x v="144"/>
    <x v="29"/>
    <x v="1"/>
    <s v="Rajasthan Royals"/>
    <x v="2"/>
    <x v="0"/>
    <x v="4"/>
    <x v="1"/>
    <x v="9"/>
    <s v="N"/>
    <s v="NA"/>
    <x v="31"/>
    <x v="39"/>
  </r>
  <r>
    <n v="1216528"/>
    <x v="12"/>
    <s v="Dubai"/>
    <d v="2020-10-13T00:00:00"/>
    <x v="120"/>
    <x v="30"/>
    <x v="7"/>
    <s v="Sunrisers Hyderabad"/>
    <x v="1"/>
    <x v="1"/>
    <x v="1"/>
    <x v="0"/>
    <x v="52"/>
    <s v="N"/>
    <s v="NA"/>
    <x v="25"/>
    <x v="22"/>
  </r>
  <r>
    <n v="1216529"/>
    <x v="12"/>
    <s v="Abu Dhabi"/>
    <d v="2020-10-11T00:00:00"/>
    <x v="176"/>
    <x v="28"/>
    <x v="13"/>
    <s v="Mumbai Indians"/>
    <x v="13"/>
    <x v="1"/>
    <x v="7"/>
    <x v="1"/>
    <x v="3"/>
    <s v="N"/>
    <s v="NA"/>
    <x v="35"/>
    <x v="19"/>
  </r>
  <r>
    <n v="1216530"/>
    <x v="12"/>
    <s v="Dubai"/>
    <d v="2020-11-01T00:00:00"/>
    <x v="233"/>
    <x v="30"/>
    <x v="4"/>
    <s v="Rajasthan Royals"/>
    <x v="2"/>
    <x v="0"/>
    <x v="0"/>
    <x v="0"/>
    <x v="71"/>
    <s v="N"/>
    <s v="NA"/>
    <x v="37"/>
    <x v="22"/>
  </r>
  <r>
    <n v="1216531"/>
    <x v="12"/>
    <s v="Sharjah"/>
    <d v="2020-10-15T00:00:00"/>
    <x v="202"/>
    <x v="29"/>
    <x v="0"/>
    <s v="Kings XI Punjab"/>
    <x v="0"/>
    <x v="1"/>
    <x v="5"/>
    <x v="1"/>
    <x v="12"/>
    <s v="N"/>
    <s v="NA"/>
    <x v="40"/>
    <x v="30"/>
  </r>
  <r>
    <n v="1216532"/>
    <x v="12"/>
    <s v="Abu Dhabi"/>
    <d v="2020-09-29T00:00:00"/>
    <x v="188"/>
    <x v="28"/>
    <x v="10"/>
    <s v="Delhi Capitals"/>
    <x v="13"/>
    <x v="0"/>
    <x v="11"/>
    <x v="0"/>
    <x v="70"/>
    <s v="N"/>
    <s v="NA"/>
    <x v="45"/>
    <x v="19"/>
  </r>
  <r>
    <n v="1216533"/>
    <x v="12"/>
    <s v="Abu Dhabi"/>
    <d v="2020-10-19T00:00:00"/>
    <x v="194"/>
    <x v="28"/>
    <x v="7"/>
    <s v="Rajasthan Royals"/>
    <x v="1"/>
    <x v="1"/>
    <x v="4"/>
    <x v="1"/>
    <x v="7"/>
    <s v="N"/>
    <s v="NA"/>
    <x v="35"/>
    <x v="41"/>
  </r>
  <r>
    <n v="1216534"/>
    <x v="12"/>
    <s v="Dubai"/>
    <d v="2020-09-21T00:00:00"/>
    <x v="151"/>
    <x v="30"/>
    <x v="0"/>
    <s v="Sunrisers Hyderabad"/>
    <x v="10"/>
    <x v="0"/>
    <x v="3"/>
    <x v="0"/>
    <x v="8"/>
    <s v="N"/>
    <s v="NA"/>
    <x v="39"/>
    <x v="43"/>
  </r>
  <r>
    <n v="1216535"/>
    <x v="12"/>
    <s v="Dubai"/>
    <d v="2020-10-31T00:00:00"/>
    <x v="210"/>
    <x v="30"/>
    <x v="13"/>
    <s v="Mumbai Indians"/>
    <x v="3"/>
    <x v="0"/>
    <x v="7"/>
    <x v="1"/>
    <x v="2"/>
    <s v="N"/>
    <s v="NA"/>
    <x v="43"/>
    <x v="22"/>
  </r>
  <r>
    <n v="1216536"/>
    <x v="12"/>
    <s v="Dubai"/>
    <d v="2020-10-29T00:00:00"/>
    <x v="230"/>
    <x v="30"/>
    <x v="4"/>
    <s v="Chennai Super Kings"/>
    <x v="1"/>
    <x v="0"/>
    <x v="1"/>
    <x v="1"/>
    <x v="4"/>
    <s v="N"/>
    <s v="NA"/>
    <x v="29"/>
    <x v="36"/>
  </r>
  <r>
    <n v="1216537"/>
    <x v="12"/>
    <s v="Abu Dhabi"/>
    <d v="2020-10-30T00:00:00"/>
    <x v="192"/>
    <x v="28"/>
    <x v="1"/>
    <s v="Rajasthan Royals"/>
    <x v="2"/>
    <x v="0"/>
    <x v="4"/>
    <x v="1"/>
    <x v="7"/>
    <s v="N"/>
    <s v="NA"/>
    <x v="35"/>
    <x v="19"/>
  </r>
  <r>
    <n v="1216538"/>
    <x v="12"/>
    <s v="Sharjah"/>
    <d v="2020-10-04T00:00:00"/>
    <x v="169"/>
    <x v="29"/>
    <x v="3"/>
    <s v="Sunrisers Hyderabad"/>
    <x v="3"/>
    <x v="1"/>
    <x v="7"/>
    <x v="0"/>
    <x v="38"/>
    <s v="N"/>
    <s v="NA"/>
    <x v="40"/>
    <x v="36"/>
  </r>
  <r>
    <n v="1216539"/>
    <x v="12"/>
    <s v="Dubai"/>
    <d v="2020-09-25T00:00:00"/>
    <x v="214"/>
    <x v="30"/>
    <x v="13"/>
    <s v="Chennai Super Kings"/>
    <x v="1"/>
    <x v="0"/>
    <x v="14"/>
    <x v="0"/>
    <x v="67"/>
    <s v="N"/>
    <s v="NA"/>
    <x v="40"/>
    <x v="36"/>
  </r>
  <r>
    <n v="1216540"/>
    <x v="12"/>
    <s v="Sharjah"/>
    <d v="2020-10-12T00:00:00"/>
    <x v="46"/>
    <x v="29"/>
    <x v="0"/>
    <s v="Kolkata Knight Riders"/>
    <x v="0"/>
    <x v="1"/>
    <x v="3"/>
    <x v="0"/>
    <x v="57"/>
    <s v="N"/>
    <s v="NA"/>
    <x v="31"/>
    <x v="39"/>
  </r>
  <r>
    <n v="1216541"/>
    <x v="12"/>
    <s v="Abu Dhabi"/>
    <d v="2020-10-25T00:00:00"/>
    <x v="192"/>
    <x v="28"/>
    <x v="3"/>
    <s v="Rajasthan Royals"/>
    <x v="3"/>
    <x v="1"/>
    <x v="4"/>
    <x v="1"/>
    <x v="12"/>
    <s v="N"/>
    <s v="NA"/>
    <x v="46"/>
    <x v="41"/>
  </r>
  <r>
    <n v="1216542"/>
    <x v="12"/>
    <s v="Dubai"/>
    <d v="2020-10-08T00:00:00"/>
    <x v="215"/>
    <x v="30"/>
    <x v="10"/>
    <s v="Kings XI Punjab"/>
    <x v="10"/>
    <x v="1"/>
    <x v="11"/>
    <x v="0"/>
    <x v="91"/>
    <s v="N"/>
    <s v="NA"/>
    <x v="25"/>
    <x v="43"/>
  </r>
  <r>
    <n v="1216543"/>
    <x v="12"/>
    <s v="Dubai"/>
    <d v="2020-10-14T00:00:00"/>
    <x v="229"/>
    <x v="30"/>
    <x v="13"/>
    <s v="Rajasthan Royals"/>
    <x v="13"/>
    <x v="1"/>
    <x v="14"/>
    <x v="0"/>
    <x v="10"/>
    <s v="N"/>
    <s v="NA"/>
    <x v="25"/>
    <x v="43"/>
  </r>
  <r>
    <n v="1216544"/>
    <x v="12"/>
    <s v="Dubai"/>
    <d v="2020-10-25T00:00:00"/>
    <x v="230"/>
    <x v="30"/>
    <x v="0"/>
    <s v="Chennai Super Kings"/>
    <x v="0"/>
    <x v="1"/>
    <x v="1"/>
    <x v="1"/>
    <x v="12"/>
    <s v="N"/>
    <s v="NA"/>
    <x v="29"/>
    <x v="36"/>
  </r>
  <r>
    <n v="1216545"/>
    <x v="12"/>
    <s v="Abu Dhabi"/>
    <d v="2020-09-26T00:00:00"/>
    <x v="224"/>
    <x v="28"/>
    <x v="10"/>
    <s v="Kolkata Knight Riders"/>
    <x v="10"/>
    <x v="1"/>
    <x v="0"/>
    <x v="1"/>
    <x v="7"/>
    <s v="N"/>
    <s v="NA"/>
    <x v="35"/>
    <x v="41"/>
  </r>
  <r>
    <n v="1216546"/>
    <x v="12"/>
    <s v="Dubai"/>
    <d v="2020-10-20T00:00:00"/>
    <x v="114"/>
    <x v="30"/>
    <x v="13"/>
    <s v="Kings XI Punjab"/>
    <x v="13"/>
    <x v="1"/>
    <x v="5"/>
    <x v="1"/>
    <x v="3"/>
    <s v="N"/>
    <s v="NA"/>
    <x v="29"/>
    <x v="36"/>
  </r>
  <r>
    <n v="1216547"/>
    <x v="12"/>
    <s v="Dubai"/>
    <d v="2020-09-28T00:00:00"/>
    <x v="46"/>
    <x v="30"/>
    <x v="0"/>
    <s v="Mumbai Indians"/>
    <x v="3"/>
    <x v="0"/>
    <x v="3"/>
    <x v="2"/>
    <x v="28"/>
    <s v="Y"/>
    <s v="NA"/>
    <x v="37"/>
    <x v="22"/>
  </r>
  <r>
    <n v="1237177"/>
    <x v="12"/>
    <s v="Dubai"/>
    <d v="2020-11-05T00:00:00"/>
    <x v="190"/>
    <x v="30"/>
    <x v="3"/>
    <s v="Delhi Capitals"/>
    <x v="13"/>
    <x v="0"/>
    <x v="7"/>
    <x v="0"/>
    <x v="46"/>
    <s v="N"/>
    <s v="NA"/>
    <x v="35"/>
    <x v="43"/>
  </r>
  <r>
    <n v="1237178"/>
    <x v="12"/>
    <s v="Abu Dhabi"/>
    <d v="2020-11-06T00:00:00"/>
    <x v="193"/>
    <x v="28"/>
    <x v="0"/>
    <s v="Sunrisers Hyderabad"/>
    <x v="10"/>
    <x v="0"/>
    <x v="11"/>
    <x v="1"/>
    <x v="4"/>
    <s v="N"/>
    <s v="NA"/>
    <x v="23"/>
    <x v="19"/>
  </r>
  <r>
    <n v="1237180"/>
    <x v="12"/>
    <s v="Abu Dhabi"/>
    <d v="2020-11-08T00:00:00"/>
    <x v="183"/>
    <x v="28"/>
    <x v="13"/>
    <s v="Sunrisers Hyderabad"/>
    <x v="13"/>
    <x v="1"/>
    <x v="14"/>
    <x v="0"/>
    <x v="41"/>
    <s v="N"/>
    <s v="NA"/>
    <x v="23"/>
    <x v="19"/>
  </r>
  <r>
    <n v="1237181"/>
    <x v="12"/>
    <s v="Dubai"/>
    <d v="2020-11-10T00:00:00"/>
    <x v="169"/>
    <x v="30"/>
    <x v="13"/>
    <s v="Mumbai Indians"/>
    <x v="13"/>
    <x v="1"/>
    <x v="7"/>
    <x v="1"/>
    <x v="3"/>
    <s v="N"/>
    <s v="NA"/>
    <x v="35"/>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1B2234-9315-4A10-A750-90D42414181B}" name="PivotTable1"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8" rowHeaderCaption="Season">
  <location ref="A54:B68" firstHeaderRow="1" firstDataRow="1" firstDataCol="1"/>
  <pivotFields count="2">
    <pivotField axis="axisRow" allDrilled="1" subtotalTop="0" showAll="0" defaultSubtotal="0" defaultAttributeDrillState="1">
      <items count="13">
        <item x="0"/>
        <item x="1"/>
        <item x="2"/>
        <item x="3"/>
        <item x="4"/>
        <item x="5"/>
        <item x="6"/>
        <item x="7"/>
        <item x="8"/>
        <item x="9"/>
        <item x="10"/>
        <item x="11"/>
        <item x="12"/>
      </items>
    </pivotField>
    <pivotField dataField="1" subtotalTop="0" showAll="0" defaultSubtotal="0"/>
  </pivotFields>
  <rowFields count="1">
    <field x="0"/>
  </rowFields>
  <rowItems count="14">
    <i>
      <x/>
    </i>
    <i>
      <x v="1"/>
    </i>
    <i>
      <x v="2"/>
    </i>
    <i>
      <x v="3"/>
    </i>
    <i>
      <x v="4"/>
    </i>
    <i>
      <x v="5"/>
    </i>
    <i>
      <x v="6"/>
    </i>
    <i>
      <x v="7"/>
    </i>
    <i>
      <x v="8"/>
    </i>
    <i>
      <x v="9"/>
    </i>
    <i>
      <x v="10"/>
    </i>
    <i>
      <x v="11"/>
    </i>
    <i>
      <x v="12"/>
    </i>
    <i t="grand">
      <x/>
    </i>
  </rowItems>
  <colItems count="1">
    <i/>
  </colItems>
  <dataFields count="1">
    <dataField name="Total Matches Played" fld="1" subtotal="count" baseField="0" baseItem="0"/>
  </dataFields>
  <formats count="6">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grandRow="1" outline="0" fieldPosition="0"/>
    </format>
    <format dxfId="13">
      <pivotArea dataOnly="0" labelOnly="1" outline="0" axis="axisValues" fieldPosition="0"/>
    </format>
  </formats>
  <chartFormats count="3">
    <chartFormat chart="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Total Matches Played"/>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IPL_Matches_2008_2020__1">
        <x15:activeTabTopLevelEntity name="[IPL_Matches_2008_2020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8FD02B-D0D6-478A-B54D-F0B585A66668}"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Toss Decision">
  <location ref="N54:O57" firstHeaderRow="1" firstDataRow="1" firstDataCol="1"/>
  <pivotFields count="2">
    <pivotField axis="axisRow" allDrilled="1" subtotalTop="0" showAll="0" dataSourceSort="1" defaultSubtotal="0" defaultAttributeDrillState="1">
      <items count="2">
        <item s="1" x="0"/>
        <item s="1" x="1"/>
      </items>
    </pivotField>
    <pivotField dataField="1" subtotalTop="0" showAll="0" defaultSubtotal="0"/>
  </pivotFields>
  <rowFields count="1">
    <field x="0"/>
  </rowFields>
  <rowItems count="3">
    <i>
      <x/>
    </i>
    <i>
      <x v="1"/>
    </i>
    <i t="grand">
      <x/>
    </i>
  </rowItems>
  <colItems count="1">
    <i/>
  </colItems>
  <dataFields count="1">
    <dataField name="Count of winner" fld="1" subtotal="count" baseField="0" baseItem="0"/>
  </dataFields>
  <formats count="6">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grandRow="1" outline="0" fieldPosition="0"/>
    </format>
    <format dxfId="19">
      <pivotArea dataOnly="0" labelOnly="1" outline="0" axis="axisValues" fieldPosition="0"/>
    </format>
  </formats>
  <chartFormats count="6">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0" count="1" selected="0">
            <x v="0"/>
          </reference>
        </references>
      </pivotArea>
    </chartFormat>
    <chartFormat chart="7" format="2">
      <pivotArea type="data" outline="0" fieldPosition="0">
        <references count="2">
          <reference field="4294967294" count="1" selected="0">
            <x v="0"/>
          </reference>
          <reference field="0" count="1" selected="0">
            <x v="1"/>
          </reference>
        </references>
      </pivotArea>
    </chartFormat>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0" count="1" selected="0">
            <x v="0"/>
          </reference>
        </references>
      </pivotArea>
    </chartFormat>
    <chartFormat chart="8" format="5">
      <pivotArea type="data" outline="0" fieldPosition="0">
        <references count="2">
          <reference field="4294967294" count="1" selected="0">
            <x v="0"/>
          </reference>
          <reference field="0"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IPL_Matches_2008_2020__1">
        <x15:activeTabTopLevelEntity name="[IPL_Matches_2008_2020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463E52-A71D-4A9C-830F-C125A95ADA6C}" name="PivotTable6" cacheId="3" applyNumberFormats="0" applyBorderFormats="0" applyFontFormats="0" applyPatternFormats="0" applyAlignmentFormats="0" applyWidthHeightFormats="1" dataCaption="Values" showMissing="0" tag="28b7cf30-cda0-4206-acac-1a517df537bb" updatedVersion="7" minRefreshableVersion="3" useAutoFormatting="1" subtotalHiddenItems="1" itemPrintTitles="1" createdVersion="7" indent="0" outline="1" outlineData="1" multipleFieldFilters="0" chartFormat="85" rowHeaderCaption="City">
  <location ref="A11:B44" firstHeaderRow="1" firstDataRow="1" firstDataCol="1"/>
  <pivotFields count="2">
    <pivotField axis="axisRow" allDrilled="1" subtotalTop="0" showAll="0" sortType="descending" defaultSubtotal="0" defaultAttributeDrillState="1">
      <items count="32">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3">
    <i>
      <x v="23"/>
    </i>
    <i>
      <x v="22"/>
    </i>
    <i>
      <x v="10"/>
    </i>
    <i>
      <x v="2"/>
    </i>
    <i>
      <x v="15"/>
    </i>
    <i>
      <x v="8"/>
    </i>
    <i>
      <x v="7"/>
    </i>
    <i>
      <x v="17"/>
    </i>
    <i>
      <x v="26"/>
    </i>
    <i>
      <x/>
    </i>
    <i>
      <x v="12"/>
    </i>
    <i>
      <x v="3"/>
    </i>
    <i>
      <x v="13"/>
    </i>
    <i>
      <x v="31"/>
    </i>
    <i>
      <x v="30"/>
    </i>
    <i>
      <x v="1"/>
    </i>
    <i>
      <x v="6"/>
    </i>
    <i>
      <x v="28"/>
    </i>
    <i>
      <x v="16"/>
    </i>
    <i>
      <x v="11"/>
    </i>
    <i>
      <x v="18"/>
    </i>
    <i>
      <x v="29"/>
    </i>
    <i>
      <x v="5"/>
    </i>
    <i>
      <x v="25"/>
    </i>
    <i>
      <x v="9"/>
    </i>
    <i>
      <x v="27"/>
    </i>
    <i>
      <x v="21"/>
    </i>
    <i>
      <x v="19"/>
    </i>
    <i>
      <x v="24"/>
    </i>
    <i>
      <x v="20"/>
    </i>
    <i>
      <x v="14"/>
    </i>
    <i>
      <x v="4"/>
    </i>
    <i t="grand">
      <x/>
    </i>
  </rowItems>
  <colItems count="1">
    <i/>
  </colItems>
  <dataFields count="1">
    <dataField name="No.of.Matches Played" fld="1" subtotal="count" baseField="0" baseItem="23"/>
  </dataFields>
  <formats count="6">
    <format dxfId="30">
      <pivotArea type="all" dataOnly="0" outline="0" fieldPosition="0"/>
    </format>
    <format dxfId="29">
      <pivotArea outline="0" collapsedLevelsAreSubtotals="1" fieldPosition="0"/>
    </format>
    <format dxfId="28">
      <pivotArea field="0" type="button" dataOnly="0" labelOnly="1" outline="0" axis="axisRow" fieldPosition="0"/>
    </format>
    <format dxfId="27">
      <pivotArea dataOnly="0" labelOnly="1" fieldPosition="0">
        <references count="1">
          <reference field="0" count="0"/>
        </references>
      </pivotArea>
    </format>
    <format dxfId="26">
      <pivotArea dataOnly="0" labelOnly="1" grandRow="1" outline="0" fieldPosition="0"/>
    </format>
    <format dxfId="25">
      <pivotArea dataOnly="0" labelOnly="1" outline="0" axis="axisValues" fieldPosition="0"/>
    </format>
  </formats>
  <chartFormats count="4">
    <chartFormat chart="62" format="0" series="1">
      <pivotArea type="data" outline="0" fieldPosition="0">
        <references count="1">
          <reference field="4294967294" count="1" selected="0">
            <x v="0"/>
          </reference>
        </references>
      </pivotArea>
    </chartFormat>
    <chartFormat chart="63" format="1" series="1">
      <pivotArea type="data" outline="0" fieldPosition="0">
        <references count="1">
          <reference field="4294967294" count="1" selected="0">
            <x v="0"/>
          </reference>
        </references>
      </pivotArea>
    </chartFormat>
    <chartFormat chart="83" format="0" series="1">
      <pivotArea type="data" outline="0" fieldPosition="0">
        <references count="1">
          <reference field="4294967294" count="1" selected="0">
            <x v="0"/>
          </reference>
        </references>
      </pivotArea>
    </chartFormat>
    <chartFormat chart="84" format="1"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No.of.Matches Playe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IPL_Matches_2008_2020__1">
        <x15:activeTabTopLevelEntity name="[IPL_Matches_2008_2020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3CE1AE-3453-443A-B78F-AC9713A4E968}"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Teams">
  <location ref="A6:B21" firstHeaderRow="1" firstDataRow="1" firstDataCol="1"/>
  <pivotFields count="17">
    <pivotField showAll="0"/>
    <pivotField showAll="0">
      <items count="14">
        <item x="0"/>
        <item x="1"/>
        <item x="2"/>
        <item x="3"/>
        <item x="4"/>
        <item x="5"/>
        <item x="6"/>
        <item x="7"/>
        <item x="8"/>
        <item x="9"/>
        <item x="10"/>
        <item x="11"/>
        <item x="12"/>
        <item t="default"/>
      </items>
    </pivotField>
    <pivotField showAll="0"/>
    <pivotField numFmtId="14" showAll="0"/>
    <pivotField showAll="0"/>
    <pivotField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axis="axisRow" showAll="0">
      <items count="15">
        <item x="7"/>
        <item x="6"/>
        <item x="13"/>
        <item x="2"/>
        <item x="11"/>
        <item x="1"/>
        <item x="8"/>
        <item x="4"/>
        <item x="3"/>
        <item x="9"/>
        <item x="5"/>
        <item x="12"/>
        <item x="0"/>
        <item x="10"/>
        <item t="default"/>
      </items>
    </pivotField>
    <pivotField showAll="0"/>
    <pivotField showAll="0"/>
    <pivotField showAll="0"/>
    <pivotField dataField="1" showAll="0"/>
    <pivotField showAll="0"/>
    <pivotField showAll="0"/>
    <pivotField showAll="0"/>
    <pivotField showAll="0"/>
    <pivotField showAll="0"/>
    <pivotField showAll="0"/>
  </pivotFields>
  <rowFields count="1">
    <field x="6"/>
  </rowFields>
  <rowItems count="15">
    <i>
      <x/>
    </i>
    <i>
      <x v="1"/>
    </i>
    <i>
      <x v="2"/>
    </i>
    <i>
      <x v="3"/>
    </i>
    <i>
      <x v="4"/>
    </i>
    <i>
      <x v="5"/>
    </i>
    <i>
      <x v="6"/>
    </i>
    <i>
      <x v="7"/>
    </i>
    <i>
      <x v="8"/>
    </i>
    <i>
      <x v="9"/>
    </i>
    <i>
      <x v="10"/>
    </i>
    <i>
      <x v="11"/>
    </i>
    <i>
      <x v="12"/>
    </i>
    <i>
      <x v="13"/>
    </i>
    <i t="grand">
      <x/>
    </i>
  </rowItems>
  <colItems count="1">
    <i/>
  </colItems>
  <dataFields count="1">
    <dataField name="Total Matches won" fld="10" subtotal="count" baseField="6"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939738-EDA0-4AB8-8ED4-D55B2D3A797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B17" firstHeaderRow="1" firstDataRow="1" firstDataCol="1"/>
  <pivotFields count="17">
    <pivotField showAll="0"/>
    <pivotField showAll="0">
      <items count="14">
        <item x="0"/>
        <item x="1"/>
        <item x="2"/>
        <item x="3"/>
        <item x="4"/>
        <item x="5"/>
        <item x="6"/>
        <item x="7"/>
        <item x="8"/>
        <item x="9"/>
        <item x="10"/>
        <item x="11"/>
        <item x="12"/>
        <item t="default"/>
      </items>
    </pivotField>
    <pivotField showAll="0"/>
    <pivotField numFmtId="14" showAll="0"/>
    <pivotField axis="axisRow" dataField="1" showAll="0" measureFilter="1" sortType="a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1">
    <i>
      <x v="224"/>
    </i>
    <i>
      <x v="58"/>
    </i>
    <i>
      <x v="200"/>
    </i>
    <i>
      <x v="213"/>
    </i>
    <i>
      <x v="230"/>
    </i>
    <i>
      <x v="141"/>
    </i>
    <i>
      <x v="44"/>
    </i>
    <i>
      <x v="175"/>
    </i>
    <i>
      <x v="35"/>
    </i>
    <i>
      <x v="9"/>
    </i>
    <i t="grand">
      <x/>
    </i>
  </rowItems>
  <colItems count="1">
    <i/>
  </colItems>
  <dataFields count="1">
    <dataField name="Count of player_of_match" fld="4"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D5EB65-29E1-4959-B708-14E5DD6C2222}"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6">
  <location ref="A8:B38" firstHeaderRow="1" firstDataRow="1" firstDataCol="1"/>
  <pivotFields count="17">
    <pivotField showAll="0" defaultSubtotal="0"/>
    <pivotField showAll="0" defaultSubtotal="0">
      <items count="13">
        <item x="0"/>
        <item x="1"/>
        <item x="2"/>
        <item x="3"/>
        <item x="4"/>
        <item x="5"/>
        <item x="6"/>
        <item x="7"/>
        <item x="8"/>
        <item x="9"/>
        <item x="10"/>
        <item x="11"/>
        <item x="12"/>
      </items>
    </pivotField>
    <pivotField showAll="0" defaultSubtotal="0"/>
    <pivotField numFmtId="14" showAll="0" defaultSubtotal="0"/>
    <pivotField showAll="0" defaultSubtotal="0"/>
    <pivotField showAll="0" defaultSubtotal="0">
      <items count="36">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s>
    </pivotField>
    <pivotField axis="axisRow" showAll="0" defaultSubtotal="0">
      <items count="14">
        <item x="7"/>
        <item x="6"/>
        <item x="13"/>
        <item x="2"/>
        <item x="11"/>
        <item x="1"/>
        <item x="8"/>
        <item x="4"/>
        <item x="3"/>
        <item x="9"/>
        <item x="5"/>
        <item x="12"/>
        <item x="0"/>
        <item x="10"/>
      </items>
    </pivotField>
    <pivotField showAll="0" defaultSubtotal="0"/>
    <pivotField showAll="0" defaultSubtotal="0">
      <items count="14">
        <item x="1"/>
        <item x="4"/>
        <item x="13"/>
        <item x="7"/>
        <item x="11"/>
        <item x="5"/>
        <item x="8"/>
        <item x="6"/>
        <item x="3"/>
        <item x="9"/>
        <item x="2"/>
        <item x="12"/>
        <item x="0"/>
        <item x="10"/>
      </items>
    </pivotField>
    <pivotField axis="axisRow" showAll="0" defaultSubtotal="0">
      <items count="2">
        <item x="1"/>
        <item x="0"/>
      </items>
    </pivotField>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s>
  <rowFields count="2">
    <field x="9"/>
    <field x="6"/>
  </rowFields>
  <rowItems count="30">
    <i>
      <x/>
    </i>
    <i r="1">
      <x/>
    </i>
    <i r="1">
      <x v="1"/>
    </i>
    <i r="1">
      <x v="2"/>
    </i>
    <i r="1">
      <x v="3"/>
    </i>
    <i r="1">
      <x v="4"/>
    </i>
    <i r="1">
      <x v="5"/>
    </i>
    <i r="1">
      <x v="6"/>
    </i>
    <i r="1">
      <x v="7"/>
    </i>
    <i r="1">
      <x v="8"/>
    </i>
    <i r="1">
      <x v="9"/>
    </i>
    <i r="1">
      <x v="10"/>
    </i>
    <i r="1">
      <x v="11"/>
    </i>
    <i r="1">
      <x v="12"/>
    </i>
    <i r="1">
      <x v="13"/>
    </i>
    <i>
      <x v="1"/>
    </i>
    <i r="1">
      <x/>
    </i>
    <i r="1">
      <x v="1"/>
    </i>
    <i r="1">
      <x v="2"/>
    </i>
    <i r="1">
      <x v="3"/>
    </i>
    <i r="1">
      <x v="4"/>
    </i>
    <i r="1">
      <x v="5"/>
    </i>
    <i r="1">
      <x v="6"/>
    </i>
    <i r="1">
      <x v="7"/>
    </i>
    <i r="1">
      <x v="8"/>
    </i>
    <i r="1">
      <x v="9"/>
    </i>
    <i r="1">
      <x v="10"/>
    </i>
    <i r="1">
      <x v="11"/>
    </i>
    <i r="1">
      <x v="12"/>
    </i>
    <i r="1">
      <x v="13"/>
    </i>
  </rowItems>
  <colItems count="1">
    <i/>
  </colItems>
  <dataFields count="1">
    <dataField name="Count of winner" fld="10" subtotal="count" baseField="0" baseItem="0"/>
  </dataFields>
  <chartFormats count="4">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DD3C5B-652D-4A6A-ADD3-46EB4C228EAA}"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6" rowHeaderCaption="Name Of the Team">
  <location ref="A6:E22" firstHeaderRow="1" firstDataRow="3" firstDataCol="1"/>
  <pivotFields count="17">
    <pivotField showAll="0" defaultSubtotal="0"/>
    <pivotField showAll="0" defaultSubtotal="0">
      <items count="13">
        <item x="0"/>
        <item x="1"/>
        <item x="2"/>
        <item x="3"/>
        <item x="4"/>
        <item x="5"/>
        <item x="6"/>
        <item x="7"/>
        <item x="8"/>
        <item x="9"/>
        <item x="10"/>
        <item x="11"/>
        <item x="12"/>
      </items>
    </pivotField>
    <pivotField showAll="0" defaultSubtotal="0"/>
    <pivotField numFmtId="14" showAll="0" defaultSubtotal="0"/>
    <pivotField showAll="0" defaultSubtotal="0"/>
    <pivotField showAll="0" defaultSubtotal="0">
      <items count="36">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s>
    </pivotField>
    <pivotField showAll="0" defaultSubtotal="0"/>
    <pivotField showAll="0" defaultSubtotal="0"/>
    <pivotField showAll="0" defaultSubtotal="0"/>
    <pivotField showAll="0" defaultSubtotal="0"/>
    <pivotField axis="axisRow" showAll="0" defaultSubtotal="0">
      <items count="15">
        <item x="1"/>
        <item x="6"/>
        <item x="14"/>
        <item x="2"/>
        <item x="13"/>
        <item x="5"/>
        <item x="9"/>
        <item x="0"/>
        <item x="7"/>
        <item x="10"/>
        <item x="8"/>
        <item x="4"/>
        <item x="12"/>
        <item x="3"/>
        <item x="11"/>
      </items>
    </pivotField>
    <pivotField axis="axisCol" showAll="0" defaultSubtotal="0">
      <items count="4">
        <item h="1" x="3"/>
        <item x="0"/>
        <item h="1" x="2"/>
        <item x="1"/>
      </items>
    </pivotField>
    <pivotField dataField="1" showAll="0" defaultSubtotal="0"/>
    <pivotField showAll="0" defaultSubtotal="0"/>
    <pivotField showAll="0" defaultSubtotal="0"/>
    <pivotField showAll="0" defaultSubtotal="0"/>
    <pivotField showAll="0" defaultSubtotal="0"/>
  </pivotFields>
  <rowFields count="1">
    <field x="10"/>
  </rowFields>
  <rowItems count="14">
    <i>
      <x/>
    </i>
    <i>
      <x v="1"/>
    </i>
    <i>
      <x v="2"/>
    </i>
    <i>
      <x v="3"/>
    </i>
    <i>
      <x v="4"/>
    </i>
    <i>
      <x v="5"/>
    </i>
    <i>
      <x v="6"/>
    </i>
    <i>
      <x v="7"/>
    </i>
    <i>
      <x v="8"/>
    </i>
    <i>
      <x v="10"/>
    </i>
    <i>
      <x v="11"/>
    </i>
    <i>
      <x v="12"/>
    </i>
    <i>
      <x v="13"/>
    </i>
    <i>
      <x v="14"/>
    </i>
  </rowItems>
  <colFields count="2">
    <field x="11"/>
    <field x="-2"/>
  </colFields>
  <colItems count="4">
    <i>
      <x v="1"/>
      <x/>
    </i>
    <i r="1" i="1">
      <x v="1"/>
    </i>
    <i>
      <x v="3"/>
      <x/>
    </i>
    <i r="1" i="1">
      <x v="1"/>
    </i>
  </colItems>
  <dataFields count="2">
    <dataField name="Max of result_margin" fld="12" subtotal="max" baseField="10" baseItem="0"/>
    <dataField name="Min of result_margin" fld="12" subtotal="min" baseField="10" baseItem="0"/>
  </dataFields>
  <chartFormats count="8">
    <chartFormat chart="21" format="0" series="1">
      <pivotArea type="data" outline="0" fieldPosition="0">
        <references count="2">
          <reference field="4294967294" count="1" selected="0">
            <x v="0"/>
          </reference>
          <reference field="11" count="1" selected="0">
            <x v="1"/>
          </reference>
        </references>
      </pivotArea>
    </chartFormat>
    <chartFormat chart="21" format="1" series="1">
      <pivotArea type="data" outline="0" fieldPosition="0">
        <references count="2">
          <reference field="4294967294" count="1" selected="0">
            <x v="1"/>
          </reference>
          <reference field="11" count="1" selected="0">
            <x v="1"/>
          </reference>
        </references>
      </pivotArea>
    </chartFormat>
    <chartFormat chart="21" format="2" series="1">
      <pivotArea type="data" outline="0" fieldPosition="0">
        <references count="2">
          <reference field="4294967294" count="1" selected="0">
            <x v="0"/>
          </reference>
          <reference field="11" count="1" selected="0">
            <x v="3"/>
          </reference>
        </references>
      </pivotArea>
    </chartFormat>
    <chartFormat chart="21" format="3" series="1">
      <pivotArea type="data" outline="0" fieldPosition="0">
        <references count="2">
          <reference field="4294967294" count="1" selected="0">
            <x v="1"/>
          </reference>
          <reference field="11" count="1" selected="0">
            <x v="3"/>
          </reference>
        </references>
      </pivotArea>
    </chartFormat>
    <chartFormat chart="26" format="8" series="1">
      <pivotArea type="data" outline="0" fieldPosition="0">
        <references count="2">
          <reference field="4294967294" count="1" selected="0">
            <x v="0"/>
          </reference>
          <reference field="11" count="1" selected="0">
            <x v="1"/>
          </reference>
        </references>
      </pivotArea>
    </chartFormat>
    <chartFormat chart="26" format="9" series="1">
      <pivotArea type="data" outline="0" fieldPosition="0">
        <references count="2">
          <reference field="4294967294" count="1" selected="0">
            <x v="1"/>
          </reference>
          <reference field="11" count="1" selected="0">
            <x v="1"/>
          </reference>
        </references>
      </pivotArea>
    </chartFormat>
    <chartFormat chart="26" format="10" series="1">
      <pivotArea type="data" outline="0" fieldPosition="0">
        <references count="2">
          <reference field="4294967294" count="1" selected="0">
            <x v="0"/>
          </reference>
          <reference field="11" count="1" selected="0">
            <x v="3"/>
          </reference>
        </references>
      </pivotArea>
    </chartFormat>
    <chartFormat chart="26" format="11" series="1">
      <pivotArea type="data" outline="0" fieldPosition="0">
        <references count="2">
          <reference field="4294967294" count="1" selected="0">
            <x v="1"/>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21AEA0-7580-45C0-907C-94B3436FDAC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8:B19" firstHeaderRow="1" firstDataRow="1" firstDataCol="1"/>
  <pivotFields count="17">
    <pivotField showAll="0"/>
    <pivotField showAll="0">
      <items count="14">
        <item x="0"/>
        <item x="1"/>
        <item x="2"/>
        <item x="3"/>
        <item x="4"/>
        <item x="5"/>
        <item x="6"/>
        <item x="7"/>
        <item x="8"/>
        <item x="9"/>
        <item x="10"/>
        <item x="11"/>
        <item x="12"/>
        <item t="default"/>
      </items>
    </pivotField>
    <pivotField showAll="0"/>
    <pivotField numFmtId="14" showAll="0"/>
    <pivotField showAll="0"/>
    <pivotField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pivotField showAll="0"/>
    <pivotField showAll="0"/>
    <pivotField showAll="0"/>
    <pivotField showAll="0"/>
    <pivotField showAll="0"/>
    <pivotField showAll="0"/>
    <pivotField showAll="0"/>
    <pivotField showAll="0"/>
    <pivotField axis="axisRow" dataField="1" showAll="0" measureFilter="1" sortType="descending">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autoSortScope>
        <pivotArea dataOnly="0" outline="0" fieldPosition="0">
          <references count="1">
            <reference field="4294967294" count="1" selected="0">
              <x v="0"/>
            </reference>
          </references>
        </pivotArea>
      </autoSortScope>
    </pivotField>
    <pivotField showAll="0"/>
  </pivotFields>
  <rowFields count="1">
    <field x="15"/>
  </rowFields>
  <rowItems count="11">
    <i>
      <x v="17"/>
    </i>
    <i>
      <x v="2"/>
    </i>
    <i>
      <x v="5"/>
    </i>
    <i>
      <x v="25"/>
    </i>
    <i>
      <x v="3"/>
    </i>
    <i>
      <x v="37"/>
    </i>
    <i>
      <x v="8"/>
    </i>
    <i>
      <x v="13"/>
    </i>
    <i>
      <x v="11"/>
    </i>
    <i>
      <x v="24"/>
    </i>
    <i t="grand">
      <x/>
    </i>
  </rowItems>
  <colItems count="1">
    <i/>
  </colItems>
  <dataFields count="1">
    <dataField name="Count of umpire1" fld="15" subtotal="count" baseField="0" baseItem="0"/>
  </dataFields>
  <chartFormats count="2">
    <chartFormat chart="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1A004E-8CDD-4B91-8D0E-30015378425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28:B39" firstHeaderRow="1" firstDataRow="1" firstDataCol="1"/>
  <pivotFields count="17">
    <pivotField showAll="0"/>
    <pivotField showAll="0">
      <items count="14">
        <item x="0"/>
        <item x="1"/>
        <item x="2"/>
        <item x="3"/>
        <item x="4"/>
        <item x="5"/>
        <item x="6"/>
        <item x="7"/>
        <item x="8"/>
        <item x="9"/>
        <item x="10"/>
        <item x="11"/>
        <item x="12"/>
        <item t="default"/>
      </items>
    </pivotField>
    <pivotField showAll="0"/>
    <pivotField numFmtId="14" showAll="0"/>
    <pivotField showAll="0"/>
    <pivotField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pivotField showAll="0"/>
    <pivotField showAll="0"/>
    <pivotField showAll="0"/>
    <pivotField showAll="0"/>
    <pivotField showAll="0"/>
    <pivotField showAll="0"/>
    <pivotField showAll="0"/>
    <pivotField showAll="0"/>
    <pivotField showAll="0" measureFilter="1">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pivotField>
    <pivotField axis="axisRow" dataField="1" showAll="0" measureFilter="1" sortType="descending">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autoSortScope>
        <pivotArea dataOnly="0" outline="0" fieldPosition="0">
          <references count="1">
            <reference field="4294967294" count="1" selected="0">
              <x v="0"/>
            </reference>
          </references>
        </pivotArea>
      </autoSortScope>
    </pivotField>
  </pivotFields>
  <rowFields count="1">
    <field x="16"/>
  </rowFields>
  <rowItems count="11">
    <i>
      <x v="34"/>
    </i>
    <i>
      <x v="9"/>
    </i>
    <i>
      <x v="38"/>
    </i>
    <i>
      <x v="11"/>
    </i>
    <i>
      <x v="30"/>
    </i>
    <i>
      <x v="24"/>
    </i>
    <i>
      <x v="7"/>
    </i>
    <i>
      <x v="44"/>
    </i>
    <i>
      <x v="2"/>
    </i>
    <i>
      <x v="28"/>
    </i>
    <i t="grand">
      <x/>
    </i>
  </rowItems>
  <colItems count="1">
    <i/>
  </colItems>
  <dataFields count="1">
    <dataField name="Count of umpire2" fld="16" subtotal="count" baseField="16" baseItem="31"/>
  </dataFields>
  <chartFormats count="4">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5" type="count" evalOrder="-1" id="2" iMeasureFld="0">
      <autoFilter ref="A1">
        <filterColumn colId="0">
          <top10 val="10" filterVal="10"/>
        </filterColumn>
      </autoFilter>
    </filter>
    <filter fld="16"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940D9B7-FBDA-48C0-BAD6-ED04CBA05B60}" autoFormatId="16" applyNumberFormats="0" applyBorderFormats="0" applyFontFormats="0" applyPatternFormats="0" applyAlignmentFormats="0" applyWidthHeightFormats="0">
  <queryTableRefresh nextId="19">
    <queryTableFields count="17">
      <queryTableField id="1" name="id" tableColumnId="1"/>
      <queryTableField id="2" name="Season" tableColumnId="2"/>
      <queryTableField id="3" name="city" tableColumnId="3"/>
      <queryTableField id="4" name="date" tableColumnId="4"/>
      <queryTableField id="5" name="player_of_match" tableColumnId="5"/>
      <queryTableField id="6" name="venue" tableColumnId="6"/>
      <queryTableField id="7" name="team1" tableColumnId="7"/>
      <queryTableField id="8" name="team2" tableColumnId="8"/>
      <queryTableField id="9" name="toss_winner" tableColumnId="9"/>
      <queryTableField id="10" name="toss_decision" tableColumnId="10"/>
      <queryTableField id="11" name="winner" tableColumnId="11"/>
      <queryTableField id="12" name="result" tableColumnId="12"/>
      <queryTableField id="13" name="result_margin" tableColumnId="13"/>
      <queryTableField id="14" name="eliminator" tableColumnId="14"/>
      <queryTableField id="15" name="method" tableColumnId="15"/>
      <queryTableField id="16" name="umpire1" tableColumnId="16"/>
      <queryTableField id="17" name="umpire2"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2F9A35FB-13CA-4B69-AF4C-B098E61AAD44}" sourceName="Season">
  <pivotTables>
    <pivotTable tabId="12" name="PivotTable5"/>
    <pivotTable tabId="1" name="PivotTable2"/>
    <pivotTable tabId="4" name="PivotTable3"/>
    <pivotTable tabId="7" name="PivotTable1"/>
    <pivotTable tabId="15" name="PivotTable1"/>
    <pivotTable tabId="15" name="PivotTable2"/>
  </pivotTables>
  <data>
    <tabular pivotCacheId="259730642">
      <items count="13">
        <i x="0" s="1"/>
        <i x="1" s="1"/>
        <i x="2" s="1"/>
        <i x="3" s="1"/>
        <i x="4" s="1"/>
        <i x="5" s="1"/>
        <i x="6" s="1"/>
        <i x="7" s="1"/>
        <i x="8" s="1"/>
        <i x="9"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6FE6AAC7-93B0-4A99-8472-D9EC7DC9AAA3}" sourceName="venue">
  <pivotTables>
    <pivotTable tabId="12" name="PivotTable5"/>
    <pivotTable tabId="1" name="PivotTable2"/>
    <pivotTable tabId="4" name="PivotTable3"/>
    <pivotTable tabId="7" name="PivotTable1"/>
    <pivotTable tabId="15" name="PivotTable1"/>
    <pivotTable tabId="15" name="PivotTable2"/>
  </pivotTables>
  <data>
    <tabular pivotCacheId="259730642">
      <items count="36">
        <i x="19" s="1"/>
        <i x="17" s="1"/>
        <i x="13" s="1"/>
        <i x="15" s="1"/>
        <i x="8" s="1"/>
        <i x="24" s="1"/>
        <i x="30" s="1"/>
        <i x="4" s="1"/>
        <i x="2" s="1"/>
        <i x="34" s="1"/>
        <i x="21" s="1"/>
        <i x="23" s="1"/>
        <i x="27" s="1"/>
        <i x="11" s="1"/>
        <i x="0" s="1"/>
        <i x="35" s="1"/>
        <i x="7" s="1"/>
        <i x="31" s="1"/>
        <i x="22" s="1"/>
        <i x="14" s="1"/>
        <i x="9" s="1"/>
        <i x="16" s="1"/>
        <i x="32" s="1"/>
        <i x="1" s="1"/>
        <i x="6" s="1"/>
        <i x="18" s="1"/>
        <i x="33" s="1"/>
        <i x="5" s="1"/>
        <i x="26" s="1"/>
        <i x="29" s="1"/>
        <i x="28" s="1"/>
        <i x="10" s="1"/>
        <i x="25" s="1"/>
        <i x="12" s="1"/>
        <i x="2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9C868386-B654-481B-A603-B173F0DEDFB7}" cache="Slicer_Season" caption="Season" rowHeight="234950"/>
  <slicer name="venue" xr10:uid="{0987995E-EFA0-47A1-B2FF-8EA886059BF6}" cache="Slicer_venue" caption="venue" startItem="1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3AC75B-D4EF-4DED-8B42-3DC088AF8D53}" name="IPL_Matches_2008_2020__2" displayName="IPL_Matches_2008_2020__2" ref="A4:Q820" tableType="queryTable" totalsRowShown="0">
  <autoFilter ref="A4:Q820" xr:uid="{DF3AC75B-D4EF-4DED-8B42-3DC088AF8D53}"/>
  <tableColumns count="17">
    <tableColumn id="1" xr3:uid="{E12DACB3-407A-4FC4-84BB-A74EC30767C8}" uniqueName="1" name="Column1" queryTableFieldId="1"/>
    <tableColumn id="2" xr3:uid="{70F38271-899F-4B06-91CE-C748C974BED3}" uniqueName="2" name="Season" queryTableFieldId="2"/>
    <tableColumn id="3" xr3:uid="{7F25C7E7-B33E-4A56-BA48-4007506E6C2A}" uniqueName="3" name="city" queryTableFieldId="3" dataDxfId="44"/>
    <tableColumn id="4" xr3:uid="{90A94B7E-4C9B-433E-8651-778E4138EE49}" uniqueName="4" name="date" queryTableFieldId="4" dataDxfId="43"/>
    <tableColumn id="5" xr3:uid="{7849C444-68A6-446E-BE0C-66DE1BFF580C}" uniqueName="5" name="player_of_match" queryTableFieldId="5" dataDxfId="42"/>
    <tableColumn id="6" xr3:uid="{DB0D7523-994F-4AE9-89CF-238C4C453F11}" uniqueName="6" name="venue" queryTableFieldId="6" dataDxfId="41"/>
    <tableColumn id="7" xr3:uid="{DF676FC0-7831-40E2-A381-C27D0DCCC679}" uniqueName="7" name="team1" queryTableFieldId="7" dataDxfId="40"/>
    <tableColumn id="8" xr3:uid="{D6C56E0E-3B69-4A5F-AE72-0EA98C0A9228}" uniqueName="8" name="team2" queryTableFieldId="8" dataDxfId="39"/>
    <tableColumn id="9" xr3:uid="{E528A597-D5FE-4967-9DD9-4517F22887CB}" uniqueName="9" name="toss_winner" queryTableFieldId="9" dataDxfId="38"/>
    <tableColumn id="10" xr3:uid="{ADE3FA4C-36E6-4262-86E9-E97B9A40B835}" uniqueName="10" name="toss_decision" queryTableFieldId="10" dataDxfId="37"/>
    <tableColumn id="11" xr3:uid="{F3B7B2B6-2B4B-44DE-B73C-940FFAB6D0A4}" uniqueName="11" name="winner" queryTableFieldId="11" dataDxfId="36"/>
    <tableColumn id="12" xr3:uid="{6CC91DDF-4477-4FD8-A551-AA7F2E0F48D2}" uniqueName="12" name="result" queryTableFieldId="12" dataDxfId="35"/>
    <tableColumn id="13" xr3:uid="{EAF00EBB-C483-4E33-9A94-736A64391671}" uniqueName="13" name="result_margin" queryTableFieldId="13"/>
    <tableColumn id="14" xr3:uid="{B930FFB3-F2C1-4D61-94F5-95E8EF30CB63}" uniqueName="14" name="eliminator" queryTableFieldId="14" dataDxfId="34"/>
    <tableColumn id="15" xr3:uid="{7ADE52C9-F83F-4E1E-9170-996DC56C67D5}" uniqueName="15" name="method" queryTableFieldId="15" dataDxfId="33"/>
    <tableColumn id="16" xr3:uid="{E5CD7A34-7B64-4CAA-ACB6-F1C4053EB942}" uniqueName="16" name="umpire1" queryTableFieldId="16" dataDxfId="32"/>
    <tableColumn id="17" xr3:uid="{E5AC4A16-3B6D-4785-AAD5-66D9DAA8BE87}" uniqueName="17" name="umpire2" queryTableFieldId="17" dataDxfId="3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4CDF2A-481A-4D1E-950C-F00B2E4CEA1D}" name="Table35" displayName="Table35" ref="A241:A289" totalsRowShown="0">
  <autoFilter ref="A241:A289" xr:uid="{2E4CDF2A-481A-4D1E-950C-F00B2E4CEA1D}"/>
  <tableColumns count="1">
    <tableColumn id="1" xr3:uid="{C4F150BD-A401-45A2-B0F3-28AAEA4153A2}" name="umpire1" dataDxfId="1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A9BA44-789D-4D83-8A4B-1828C2AE1E7D}" name="Table33" displayName="Table33" ref="A10:G826" totalsRowShown="0" headerRowDxfId="11" dataDxfId="9" headerRowBorderDxfId="10" tableBorderDxfId="8" totalsRowBorderDxfId="7">
  <autoFilter ref="A10:G826" xr:uid="{53EE74E2-33CE-4DBB-B5AC-AE2A6EE6CC3E}"/>
  <tableColumns count="7">
    <tableColumn id="1" xr3:uid="{916DCDBD-E544-41D8-895D-89FF6867875D}" name="team1" dataDxfId="6"/>
    <tableColumn id="2" xr3:uid="{C6772E79-60D3-4209-845D-F921330D7F57}" name="team2" dataDxfId="5"/>
    <tableColumn id="3" xr3:uid="{F97B2115-A0F0-43BE-B433-E4B60CF3E7EC}" name="toss_winner" dataDxfId="4"/>
    <tableColumn id="4" xr3:uid="{E44568B4-29CF-48F5-8DBC-9AD576B4E7A0}" name="toss_decision" dataDxfId="3"/>
    <tableColumn id="5" xr3:uid="{8DC0A362-AB60-4853-9EB6-8498D089ABB5}" name="winner" dataDxfId="2"/>
    <tableColumn id="6" xr3:uid="{FE6D5944-DC94-44CC-8F4C-A73CC58E4E5F}" name="Toss_looser" dataDxfId="1">
      <calculatedColumnFormula>IF(A11&lt;&gt;C11,A11,B11)</calculatedColumnFormula>
    </tableColumn>
    <tableColumn id="7" xr3:uid="{56BC3D39-E9D6-4760-8734-4E1E37190113}" name="Game_looser" dataDxfId="0">
      <calculatedColumnFormula>IF(A11&lt;&gt;E11,A11,B11)</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drawing" Target="../drawings/drawing6.x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3FFD6-FFDB-4F06-B0AD-452FD6674536}">
  <dimension ref="A1"/>
  <sheetViews>
    <sheetView showGridLines="0" zoomScale="77" zoomScaleNormal="130" workbookViewId="0"/>
  </sheetViews>
  <sheetFormatPr defaultRowHeight="14.4" x14ac:dyDescent="0.3"/>
  <cols>
    <col min="1" max="16384" width="8.88671875" style="32"/>
  </cols>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6EF20-AC4D-4ADD-992B-8305E7118651}">
  <dimension ref="A1:AQ846"/>
  <sheetViews>
    <sheetView topLeftCell="E18" zoomScale="74" zoomScaleNormal="40" workbookViewId="0">
      <selection activeCell="L42" sqref="L42"/>
    </sheetView>
  </sheetViews>
  <sheetFormatPr defaultRowHeight="14.4" x14ac:dyDescent="0.3"/>
  <cols>
    <col min="1" max="3" width="24.33203125" customWidth="1"/>
    <col min="4" max="4" width="34.44140625" customWidth="1"/>
    <col min="5" max="5" width="25.44140625" customWidth="1"/>
    <col min="6" max="6" width="24.33203125" customWidth="1"/>
    <col min="7" max="7" width="27" customWidth="1"/>
    <col min="8" max="8" width="21.88671875" customWidth="1"/>
    <col min="10" max="10" width="26.33203125" customWidth="1"/>
    <col min="11" max="11" width="34.88671875" customWidth="1"/>
    <col min="12" max="12" width="43.6640625" customWidth="1"/>
    <col min="13" max="13" width="43.5546875" customWidth="1"/>
    <col min="14" max="14" width="42.21875" customWidth="1"/>
    <col min="15" max="15" width="43.109375" customWidth="1"/>
    <col min="18" max="18" width="27" customWidth="1"/>
    <col min="19" max="19" width="45.33203125" customWidth="1"/>
    <col min="20" max="20" width="43.77734375" customWidth="1"/>
    <col min="21" max="21" width="44.88671875" customWidth="1"/>
    <col min="22" max="22" width="44.5546875" customWidth="1"/>
  </cols>
  <sheetData>
    <row r="1" spans="1:43" x14ac:dyDescent="0.3">
      <c r="C1" s="6"/>
      <c r="E1" s="6"/>
      <c r="G1" s="6"/>
      <c r="I1" s="6"/>
      <c r="K1" s="7"/>
      <c r="M1" s="7"/>
      <c r="O1" s="7"/>
      <c r="Q1" s="8"/>
      <c r="S1" s="8"/>
      <c r="T1" s="8"/>
      <c r="U1" s="8"/>
      <c r="V1" s="8"/>
      <c r="W1" s="8"/>
      <c r="X1" s="8"/>
      <c r="Z1" s="8"/>
      <c r="AA1" s="8"/>
      <c r="AB1" s="8"/>
      <c r="AD1" s="39"/>
      <c r="AE1" s="39"/>
      <c r="AF1" s="39"/>
      <c r="AG1" s="39"/>
      <c r="AH1" s="39"/>
      <c r="AI1" s="39"/>
      <c r="AJ1" s="39"/>
      <c r="AK1" s="39"/>
      <c r="AL1" s="39"/>
    </row>
    <row r="2" spans="1:43" x14ac:dyDescent="0.3">
      <c r="C2" s="7" t="s">
        <v>418</v>
      </c>
      <c r="D2" s="7" t="s">
        <v>419</v>
      </c>
      <c r="E2" s="7" t="s">
        <v>420</v>
      </c>
      <c r="F2" s="33" t="s">
        <v>421</v>
      </c>
      <c r="G2" s="7" t="s">
        <v>422</v>
      </c>
      <c r="H2" s="7" t="s">
        <v>423</v>
      </c>
      <c r="J2" s="8"/>
      <c r="K2" s="8"/>
      <c r="L2" s="8"/>
      <c r="M2" s="8"/>
      <c r="N2" s="8"/>
      <c r="O2" s="8"/>
      <c r="P2" s="8"/>
      <c r="Q2" s="8"/>
      <c r="S2" s="8"/>
      <c r="T2" s="8"/>
      <c r="U2" s="8"/>
      <c r="V2" s="8"/>
      <c r="W2" s="8"/>
      <c r="X2" s="8"/>
      <c r="Z2" s="8"/>
      <c r="AA2" s="8"/>
      <c r="AB2" s="8"/>
      <c r="AD2" s="39"/>
      <c r="AE2" s="39"/>
      <c r="AF2" s="39"/>
      <c r="AG2" s="39"/>
      <c r="AH2" s="39"/>
      <c r="AI2" s="39"/>
      <c r="AJ2" s="39"/>
      <c r="AK2" s="39"/>
      <c r="AL2" s="39"/>
      <c r="AO2" s="39"/>
      <c r="AP2" s="39"/>
      <c r="AQ2" s="39"/>
    </row>
    <row r="3" spans="1:43" x14ac:dyDescent="0.3">
      <c r="Z3" s="8"/>
      <c r="AA3" s="8"/>
      <c r="AB3" s="8"/>
      <c r="AO3" s="39"/>
      <c r="AP3" s="39"/>
      <c r="AQ3" s="39"/>
    </row>
    <row r="10" spans="1:43" x14ac:dyDescent="0.3">
      <c r="A10" s="19" t="s">
        <v>5</v>
      </c>
      <c r="B10" s="20" t="s">
        <v>6</v>
      </c>
      <c r="C10" s="20" t="s">
        <v>7</v>
      </c>
      <c r="D10" s="20" t="s">
        <v>8</v>
      </c>
      <c r="E10" s="21" t="s">
        <v>9</v>
      </c>
      <c r="F10" s="20" t="s">
        <v>400</v>
      </c>
      <c r="G10" s="20" t="s">
        <v>401</v>
      </c>
    </row>
    <row r="11" spans="1:43" x14ac:dyDescent="0.3">
      <c r="A11" s="28" t="s">
        <v>19</v>
      </c>
      <c r="B11" s="29" t="s">
        <v>20</v>
      </c>
      <c r="C11" s="29" t="s">
        <v>19</v>
      </c>
      <c r="D11" s="29" t="s">
        <v>21</v>
      </c>
      <c r="E11" s="30" t="s">
        <v>20</v>
      </c>
      <c r="F11" s="31" t="str">
        <f t="shared" ref="F11:F74" si="0">IF(A11&lt;&gt;C11,A11,B11)</f>
        <v>Kolkata Knight Riders</v>
      </c>
      <c r="G11" s="31" t="str">
        <f t="shared" ref="G11:G74" si="1">IF(A11&lt;&gt;E11,A11,B11)</f>
        <v>Royal Challengers Bangalore</v>
      </c>
    </row>
    <row r="12" spans="1:43" x14ac:dyDescent="0.3">
      <c r="A12" s="22" t="s">
        <v>30</v>
      </c>
      <c r="B12" s="23" t="s">
        <v>31</v>
      </c>
      <c r="C12" s="23" t="s">
        <v>31</v>
      </c>
      <c r="D12" s="23" t="s">
        <v>32</v>
      </c>
      <c r="E12" s="24" t="s">
        <v>31</v>
      </c>
      <c r="F12" s="23" t="str">
        <f t="shared" si="0"/>
        <v>Kings XI Punjab</v>
      </c>
      <c r="G12" s="23" t="str">
        <f t="shared" si="1"/>
        <v>Kings XI Punjab</v>
      </c>
    </row>
    <row r="13" spans="1:43" x14ac:dyDescent="0.3">
      <c r="A13" s="22" t="s">
        <v>38</v>
      </c>
      <c r="B13" s="23" t="s">
        <v>39</v>
      </c>
      <c r="C13" s="23" t="s">
        <v>39</v>
      </c>
      <c r="D13" s="23" t="s">
        <v>32</v>
      </c>
      <c r="E13" s="24" t="s">
        <v>38</v>
      </c>
      <c r="F13" s="23" t="str">
        <f t="shared" si="0"/>
        <v>Delhi Daredevils</v>
      </c>
      <c r="G13" s="23" t="str">
        <f t="shared" si="1"/>
        <v>Rajasthan Royals</v>
      </c>
    </row>
    <row r="14" spans="1:43" x14ac:dyDescent="0.3">
      <c r="A14" s="22" t="s">
        <v>46</v>
      </c>
      <c r="B14" s="23" t="s">
        <v>19</v>
      </c>
      <c r="C14" s="23" t="s">
        <v>46</v>
      </c>
      <c r="D14" s="23" t="s">
        <v>32</v>
      </c>
      <c r="E14" s="24" t="s">
        <v>19</v>
      </c>
      <c r="F14" s="23" t="str">
        <f t="shared" si="0"/>
        <v>Royal Challengers Bangalore</v>
      </c>
      <c r="G14" s="23" t="str">
        <f t="shared" si="1"/>
        <v>Mumbai Indians</v>
      </c>
    </row>
    <row r="15" spans="1:43" x14ac:dyDescent="0.3">
      <c r="A15" s="22" t="s">
        <v>20</v>
      </c>
      <c r="B15" s="23" t="s">
        <v>52</v>
      </c>
      <c r="C15" s="23" t="s">
        <v>52</v>
      </c>
      <c r="D15" s="23" t="s">
        <v>32</v>
      </c>
      <c r="E15" s="24" t="s">
        <v>20</v>
      </c>
      <c r="F15" s="23" t="str">
        <f t="shared" si="0"/>
        <v>Kolkata Knight Riders</v>
      </c>
      <c r="G15" s="23" t="str">
        <f t="shared" si="1"/>
        <v>Deccan Chargers</v>
      </c>
    </row>
    <row r="16" spans="1:43" x14ac:dyDescent="0.3">
      <c r="A16" s="22" t="s">
        <v>39</v>
      </c>
      <c r="B16" s="23" t="s">
        <v>30</v>
      </c>
      <c r="C16" s="23" t="s">
        <v>30</v>
      </c>
      <c r="D16" s="23" t="s">
        <v>32</v>
      </c>
      <c r="E16" s="24" t="s">
        <v>39</v>
      </c>
      <c r="F16" s="23" t="str">
        <f t="shared" si="0"/>
        <v>Rajasthan Royals</v>
      </c>
      <c r="G16" s="23" t="str">
        <f t="shared" si="1"/>
        <v>Kings XI Punjab</v>
      </c>
    </row>
    <row r="17" spans="1:15" x14ac:dyDescent="0.3">
      <c r="A17" s="22" t="s">
        <v>52</v>
      </c>
      <c r="B17" s="23" t="s">
        <v>38</v>
      </c>
      <c r="C17" s="23" t="s">
        <v>52</v>
      </c>
      <c r="D17" s="23" t="s">
        <v>32</v>
      </c>
      <c r="E17" s="24" t="s">
        <v>38</v>
      </c>
      <c r="F17" s="23" t="str">
        <f t="shared" si="0"/>
        <v>Delhi Daredevils</v>
      </c>
      <c r="G17" s="23" t="str">
        <f t="shared" si="1"/>
        <v>Deccan Chargers</v>
      </c>
    </row>
    <row r="18" spans="1:15" x14ac:dyDescent="0.3">
      <c r="A18" s="22" t="s">
        <v>31</v>
      </c>
      <c r="B18" s="23" t="s">
        <v>46</v>
      </c>
      <c r="C18" s="23" t="s">
        <v>46</v>
      </c>
      <c r="D18" s="23" t="s">
        <v>21</v>
      </c>
      <c r="E18" s="24" t="s">
        <v>31</v>
      </c>
      <c r="F18" s="23" t="str">
        <f t="shared" si="0"/>
        <v>Chennai Super Kings</v>
      </c>
      <c r="G18" s="23" t="str">
        <f t="shared" si="1"/>
        <v>Mumbai Indians</v>
      </c>
      <c r="K18" s="9" t="s">
        <v>402</v>
      </c>
      <c r="L18" s="9" t="s">
        <v>403</v>
      </c>
      <c r="M18" s="10" t="s">
        <v>404</v>
      </c>
      <c r="N18" s="11" t="s">
        <v>405</v>
      </c>
      <c r="O18" s="10" t="s">
        <v>406</v>
      </c>
    </row>
    <row r="19" spans="1:15" x14ac:dyDescent="0.3">
      <c r="A19" s="22" t="s">
        <v>52</v>
      </c>
      <c r="B19" s="23" t="s">
        <v>39</v>
      </c>
      <c r="C19" s="23" t="s">
        <v>39</v>
      </c>
      <c r="D19" s="23" t="s">
        <v>21</v>
      </c>
      <c r="E19" s="24" t="s">
        <v>39</v>
      </c>
      <c r="F19" s="23" t="str">
        <f t="shared" si="0"/>
        <v>Deccan Chargers</v>
      </c>
      <c r="G19" s="23" t="str">
        <f t="shared" si="1"/>
        <v>Deccan Chargers</v>
      </c>
      <c r="K19" s="12" t="s">
        <v>19</v>
      </c>
      <c r="L19" s="13">
        <f t="shared" ref="L19:L32" si="2">COUNTIFS(E11:E826,K19,C11:C826,K19)</f>
        <v>43</v>
      </c>
      <c r="M19" s="13">
        <f t="shared" ref="M19:M32" si="3">COUNTIFS(F11:F826,K19,G11:G826,K19)</f>
        <v>60</v>
      </c>
      <c r="N19" s="14">
        <f t="shared" ref="N19:N32" si="4">COUNTIFS(C11:C829,K19,G11:G829,K19)</f>
        <v>44</v>
      </c>
      <c r="O19" s="13">
        <f t="shared" ref="O19:O32" si="5">COUNTIFS(E11:E826,K19,F11:F826,K19)</f>
        <v>48</v>
      </c>
    </row>
    <row r="20" spans="1:15" x14ac:dyDescent="0.3">
      <c r="A20" s="22" t="s">
        <v>30</v>
      </c>
      <c r="B20" s="23" t="s">
        <v>46</v>
      </c>
      <c r="C20" s="23" t="s">
        <v>46</v>
      </c>
      <c r="D20" s="23" t="s">
        <v>21</v>
      </c>
      <c r="E20" s="24" t="s">
        <v>30</v>
      </c>
      <c r="F20" s="23" t="str">
        <f t="shared" si="0"/>
        <v>Kings XI Punjab</v>
      </c>
      <c r="G20" s="23" t="str">
        <f t="shared" si="1"/>
        <v>Mumbai Indians</v>
      </c>
      <c r="K20" s="13" t="s">
        <v>30</v>
      </c>
      <c r="L20" s="13">
        <f t="shared" si="2"/>
        <v>36</v>
      </c>
      <c r="M20" s="13">
        <f t="shared" si="3"/>
        <v>53</v>
      </c>
      <c r="N20" s="14">
        <f t="shared" si="4"/>
        <v>49</v>
      </c>
      <c r="O20" s="13">
        <f t="shared" si="5"/>
        <v>52</v>
      </c>
    </row>
    <row r="21" spans="1:15" x14ac:dyDescent="0.3">
      <c r="A21" s="22" t="s">
        <v>19</v>
      </c>
      <c r="B21" s="23" t="s">
        <v>39</v>
      </c>
      <c r="C21" s="23" t="s">
        <v>39</v>
      </c>
      <c r="D21" s="23" t="s">
        <v>21</v>
      </c>
      <c r="E21" s="24" t="s">
        <v>39</v>
      </c>
      <c r="F21" s="23" t="str">
        <f t="shared" si="0"/>
        <v>Royal Challengers Bangalore</v>
      </c>
      <c r="G21" s="23" t="str">
        <f t="shared" si="1"/>
        <v>Royal Challengers Bangalore</v>
      </c>
      <c r="K21" s="13" t="s">
        <v>38</v>
      </c>
      <c r="L21" s="13">
        <f t="shared" si="2"/>
        <v>35</v>
      </c>
      <c r="M21" s="13">
        <f t="shared" si="3"/>
        <v>48</v>
      </c>
      <c r="N21" s="14">
        <f t="shared" si="4"/>
        <v>45</v>
      </c>
      <c r="O21" s="13">
        <f t="shared" si="5"/>
        <v>32</v>
      </c>
    </row>
    <row r="22" spans="1:15" x14ac:dyDescent="0.3">
      <c r="A22" s="22" t="s">
        <v>31</v>
      </c>
      <c r="B22" s="23" t="s">
        <v>20</v>
      </c>
      <c r="C22" s="23" t="s">
        <v>20</v>
      </c>
      <c r="D22" s="23" t="s">
        <v>32</v>
      </c>
      <c r="E22" s="24" t="s">
        <v>31</v>
      </c>
      <c r="F22" s="23" t="str">
        <f t="shared" si="0"/>
        <v>Chennai Super Kings</v>
      </c>
      <c r="G22" s="23" t="str">
        <f t="shared" si="1"/>
        <v>Kolkata Knight Riders</v>
      </c>
      <c r="K22" s="13" t="s">
        <v>46</v>
      </c>
      <c r="L22" s="13">
        <f t="shared" si="2"/>
        <v>61</v>
      </c>
      <c r="M22" s="13">
        <f t="shared" si="3"/>
        <v>38</v>
      </c>
      <c r="N22" s="14">
        <f t="shared" si="4"/>
        <v>45</v>
      </c>
      <c r="O22" s="13">
        <f t="shared" si="5"/>
        <v>59</v>
      </c>
    </row>
    <row r="23" spans="1:15" x14ac:dyDescent="0.3">
      <c r="A23" s="22" t="s">
        <v>46</v>
      </c>
      <c r="B23" s="23" t="s">
        <v>52</v>
      </c>
      <c r="C23" s="23" t="s">
        <v>52</v>
      </c>
      <c r="D23" s="23" t="s">
        <v>21</v>
      </c>
      <c r="E23" s="24" t="s">
        <v>52</v>
      </c>
      <c r="F23" s="23" t="str">
        <f t="shared" si="0"/>
        <v>Mumbai Indians</v>
      </c>
      <c r="G23" s="23" t="str">
        <f t="shared" si="1"/>
        <v>Mumbai Indians</v>
      </c>
      <c r="K23" s="13" t="s">
        <v>20</v>
      </c>
      <c r="L23" s="13">
        <f t="shared" si="2"/>
        <v>55</v>
      </c>
      <c r="M23" s="13">
        <f t="shared" si="3"/>
        <v>50</v>
      </c>
      <c r="N23" s="14">
        <f t="shared" si="4"/>
        <v>43</v>
      </c>
      <c r="O23" s="13">
        <f t="shared" si="5"/>
        <v>43</v>
      </c>
    </row>
    <row r="24" spans="1:15" x14ac:dyDescent="0.3">
      <c r="A24" s="22" t="s">
        <v>30</v>
      </c>
      <c r="B24" s="23" t="s">
        <v>38</v>
      </c>
      <c r="C24" s="23" t="s">
        <v>38</v>
      </c>
      <c r="D24" s="23" t="s">
        <v>32</v>
      </c>
      <c r="E24" s="24" t="s">
        <v>30</v>
      </c>
      <c r="F24" s="23" t="str">
        <f t="shared" si="0"/>
        <v>Kings XI Punjab</v>
      </c>
      <c r="G24" s="23" t="str">
        <f t="shared" si="1"/>
        <v>Delhi Daredevils</v>
      </c>
      <c r="K24" s="13" t="s">
        <v>39</v>
      </c>
      <c r="L24" s="13">
        <f t="shared" si="2"/>
        <v>44</v>
      </c>
      <c r="M24" s="13">
        <f t="shared" si="3"/>
        <v>37</v>
      </c>
      <c r="N24" s="14">
        <f t="shared" si="4"/>
        <v>40</v>
      </c>
      <c r="O24" s="13">
        <f t="shared" si="5"/>
        <v>37</v>
      </c>
    </row>
    <row r="25" spans="1:15" x14ac:dyDescent="0.3">
      <c r="A25" s="22" t="s">
        <v>19</v>
      </c>
      <c r="B25" s="23" t="s">
        <v>31</v>
      </c>
      <c r="C25" s="23" t="s">
        <v>31</v>
      </c>
      <c r="D25" s="23" t="s">
        <v>32</v>
      </c>
      <c r="E25" s="24" t="s">
        <v>31</v>
      </c>
      <c r="F25" s="23" t="str">
        <f t="shared" si="0"/>
        <v>Royal Challengers Bangalore</v>
      </c>
      <c r="G25" s="23" t="str">
        <f t="shared" si="1"/>
        <v>Royal Challengers Bangalore</v>
      </c>
      <c r="K25" s="13" t="s">
        <v>52</v>
      </c>
      <c r="L25" s="13">
        <f t="shared" si="2"/>
        <v>19</v>
      </c>
      <c r="M25" s="13">
        <f t="shared" si="3"/>
        <v>22</v>
      </c>
      <c r="N25" s="14">
        <f t="shared" si="4"/>
        <v>23</v>
      </c>
      <c r="O25" s="13">
        <f t="shared" si="5"/>
        <v>10</v>
      </c>
    </row>
    <row r="26" spans="1:15" x14ac:dyDescent="0.3">
      <c r="A26" s="22" t="s">
        <v>20</v>
      </c>
      <c r="B26" s="23" t="s">
        <v>46</v>
      </c>
      <c r="C26" s="23" t="s">
        <v>20</v>
      </c>
      <c r="D26" s="23" t="s">
        <v>32</v>
      </c>
      <c r="E26" s="24" t="s">
        <v>46</v>
      </c>
      <c r="F26" s="23" t="str">
        <f t="shared" si="0"/>
        <v>Mumbai Indians</v>
      </c>
      <c r="G26" s="23" t="str">
        <f t="shared" si="1"/>
        <v>Kolkata Knight Riders</v>
      </c>
      <c r="K26" s="13" t="s">
        <v>31</v>
      </c>
      <c r="L26" s="13">
        <f t="shared" si="2"/>
        <v>60</v>
      </c>
      <c r="M26" s="13">
        <f t="shared" si="3"/>
        <v>36</v>
      </c>
      <c r="N26" s="14">
        <f t="shared" si="4"/>
        <v>36</v>
      </c>
      <c r="O26" s="13">
        <f t="shared" si="5"/>
        <v>45</v>
      </c>
    </row>
    <row r="27" spans="1:15" x14ac:dyDescent="0.3">
      <c r="A27" s="22" t="s">
        <v>38</v>
      </c>
      <c r="B27" s="23" t="s">
        <v>19</v>
      </c>
      <c r="C27" s="23" t="s">
        <v>19</v>
      </c>
      <c r="D27" s="23" t="s">
        <v>21</v>
      </c>
      <c r="E27" s="24" t="s">
        <v>38</v>
      </c>
      <c r="F27" s="23" t="str">
        <f t="shared" si="0"/>
        <v>Delhi Daredevils</v>
      </c>
      <c r="G27" s="23" t="str">
        <f t="shared" si="1"/>
        <v>Royal Challengers Bangalore</v>
      </c>
      <c r="K27" s="13" t="s">
        <v>204</v>
      </c>
      <c r="L27" s="13">
        <f t="shared" si="2"/>
        <v>4</v>
      </c>
      <c r="M27" s="13">
        <f t="shared" si="3"/>
        <v>4</v>
      </c>
      <c r="N27" s="14">
        <f t="shared" si="4"/>
        <v>4</v>
      </c>
      <c r="O27" s="13">
        <f t="shared" si="5"/>
        <v>2</v>
      </c>
    </row>
    <row r="28" spans="1:15" x14ac:dyDescent="0.3">
      <c r="A28" s="22" t="s">
        <v>52</v>
      </c>
      <c r="B28" s="23" t="s">
        <v>30</v>
      </c>
      <c r="C28" s="23" t="s">
        <v>30</v>
      </c>
      <c r="D28" s="23" t="s">
        <v>21</v>
      </c>
      <c r="E28" s="24" t="s">
        <v>30</v>
      </c>
      <c r="F28" s="23" t="str">
        <f t="shared" si="0"/>
        <v>Deccan Chargers</v>
      </c>
      <c r="G28" s="23" t="str">
        <f t="shared" si="1"/>
        <v>Deccan Chargers</v>
      </c>
      <c r="K28" s="13" t="s">
        <v>206</v>
      </c>
      <c r="L28" s="13">
        <f t="shared" si="2"/>
        <v>3</v>
      </c>
      <c r="M28" s="13">
        <f t="shared" si="3"/>
        <v>16</v>
      </c>
      <c r="N28" s="14">
        <f t="shared" si="4"/>
        <v>17</v>
      </c>
      <c r="O28" s="13">
        <f t="shared" si="5"/>
        <v>9</v>
      </c>
    </row>
    <row r="29" spans="1:15" x14ac:dyDescent="0.3">
      <c r="A29" s="22" t="s">
        <v>39</v>
      </c>
      <c r="B29" s="23" t="s">
        <v>20</v>
      </c>
      <c r="C29" s="23" t="s">
        <v>39</v>
      </c>
      <c r="D29" s="23" t="s">
        <v>32</v>
      </c>
      <c r="E29" s="24" t="s">
        <v>39</v>
      </c>
      <c r="F29" s="23" t="str">
        <f t="shared" si="0"/>
        <v>Kolkata Knight Riders</v>
      </c>
      <c r="G29" s="23" t="str">
        <f t="shared" si="1"/>
        <v>Kolkata Knight Riders</v>
      </c>
      <c r="K29" s="13" t="s">
        <v>258</v>
      </c>
      <c r="L29" s="13">
        <f t="shared" si="2"/>
        <v>29</v>
      </c>
      <c r="M29" s="13">
        <f t="shared" si="3"/>
        <v>30</v>
      </c>
      <c r="N29" s="14">
        <f t="shared" si="4"/>
        <v>28</v>
      </c>
      <c r="O29" s="13">
        <f t="shared" si="5"/>
        <v>37</v>
      </c>
    </row>
    <row r="30" spans="1:15" x14ac:dyDescent="0.3">
      <c r="A30" s="22" t="s">
        <v>31</v>
      </c>
      <c r="B30" s="23" t="s">
        <v>38</v>
      </c>
      <c r="C30" s="23" t="s">
        <v>31</v>
      </c>
      <c r="D30" s="23" t="s">
        <v>32</v>
      </c>
      <c r="E30" s="24" t="s">
        <v>38</v>
      </c>
      <c r="F30" s="23" t="str">
        <f t="shared" si="0"/>
        <v>Delhi Daredevils</v>
      </c>
      <c r="G30" s="23" t="str">
        <f t="shared" si="1"/>
        <v>Chennai Super Kings</v>
      </c>
      <c r="K30" s="13" t="s">
        <v>318</v>
      </c>
      <c r="L30" s="13">
        <f t="shared" si="2"/>
        <v>10</v>
      </c>
      <c r="M30" s="13">
        <f t="shared" si="3"/>
        <v>12</v>
      </c>
      <c r="N30" s="14">
        <f t="shared" si="4"/>
        <v>5</v>
      </c>
      <c r="O30" s="13">
        <f t="shared" si="5"/>
        <v>3</v>
      </c>
    </row>
    <row r="31" spans="1:15" x14ac:dyDescent="0.3">
      <c r="A31" s="22" t="s">
        <v>52</v>
      </c>
      <c r="B31" s="23" t="s">
        <v>19</v>
      </c>
      <c r="C31" s="23" t="s">
        <v>52</v>
      </c>
      <c r="D31" s="23" t="s">
        <v>32</v>
      </c>
      <c r="E31" s="24" t="s">
        <v>19</v>
      </c>
      <c r="F31" s="23" t="str">
        <f t="shared" si="0"/>
        <v>Royal Challengers Bangalore</v>
      </c>
      <c r="G31" s="23" t="str">
        <f t="shared" si="1"/>
        <v>Deccan Chargers</v>
      </c>
      <c r="K31" s="13" t="s">
        <v>316</v>
      </c>
      <c r="L31" s="13">
        <f t="shared" si="2"/>
        <v>8</v>
      </c>
      <c r="M31" s="13">
        <f t="shared" si="3"/>
        <v>10</v>
      </c>
      <c r="N31" s="14">
        <f t="shared" si="4"/>
        <v>5</v>
      </c>
      <c r="O31" s="13">
        <f t="shared" si="5"/>
        <v>7</v>
      </c>
    </row>
    <row r="32" spans="1:15" x14ac:dyDescent="0.3">
      <c r="A32" s="22" t="s">
        <v>30</v>
      </c>
      <c r="B32" s="23" t="s">
        <v>20</v>
      </c>
      <c r="C32" s="23" t="s">
        <v>30</v>
      </c>
      <c r="D32" s="23" t="s">
        <v>32</v>
      </c>
      <c r="E32" s="24" t="s">
        <v>30</v>
      </c>
      <c r="F32" s="23" t="str">
        <f t="shared" si="0"/>
        <v>Kolkata Knight Riders</v>
      </c>
      <c r="G32" s="23" t="str">
        <f t="shared" si="1"/>
        <v>Kolkata Knight Riders</v>
      </c>
      <c r="K32" s="13" t="s">
        <v>371</v>
      </c>
      <c r="L32" s="13">
        <f t="shared" si="2"/>
        <v>10</v>
      </c>
      <c r="M32" s="13">
        <f t="shared" si="3"/>
        <v>4</v>
      </c>
      <c r="N32" s="14">
        <f t="shared" si="4"/>
        <v>10</v>
      </c>
      <c r="O32" s="13">
        <f t="shared" si="5"/>
        <v>9</v>
      </c>
    </row>
    <row r="33" spans="1:12" x14ac:dyDescent="0.3">
      <c r="A33" s="22" t="s">
        <v>46</v>
      </c>
      <c r="B33" s="23" t="s">
        <v>38</v>
      </c>
      <c r="C33" s="23" t="s">
        <v>38</v>
      </c>
      <c r="D33" s="23" t="s">
        <v>21</v>
      </c>
      <c r="E33" s="24" t="s">
        <v>46</v>
      </c>
      <c r="F33" s="23" t="str">
        <f t="shared" si="0"/>
        <v>Mumbai Indians</v>
      </c>
      <c r="G33" s="23" t="str">
        <f t="shared" si="1"/>
        <v>Delhi Daredevils</v>
      </c>
    </row>
    <row r="34" spans="1:12" x14ac:dyDescent="0.3">
      <c r="A34" s="22" t="s">
        <v>39</v>
      </c>
      <c r="B34" s="23" t="s">
        <v>31</v>
      </c>
      <c r="C34" s="23" t="s">
        <v>31</v>
      </c>
      <c r="D34" s="23" t="s">
        <v>32</v>
      </c>
      <c r="E34" s="24" t="s">
        <v>39</v>
      </c>
      <c r="F34" s="23" t="str">
        <f t="shared" si="0"/>
        <v>Rajasthan Royals</v>
      </c>
      <c r="G34" s="23" t="str">
        <f t="shared" si="1"/>
        <v>Chennai Super Kings</v>
      </c>
    </row>
    <row r="35" spans="1:12" x14ac:dyDescent="0.3">
      <c r="A35" s="22" t="s">
        <v>19</v>
      </c>
      <c r="B35" s="23" t="s">
        <v>30</v>
      </c>
      <c r="C35" s="23" t="s">
        <v>30</v>
      </c>
      <c r="D35" s="23" t="s">
        <v>21</v>
      </c>
      <c r="E35" s="24" t="s">
        <v>30</v>
      </c>
      <c r="F35" s="23" t="str">
        <f t="shared" si="0"/>
        <v>Royal Challengers Bangalore</v>
      </c>
      <c r="G35" s="23" t="str">
        <f t="shared" si="1"/>
        <v>Royal Challengers Bangalore</v>
      </c>
    </row>
    <row r="36" spans="1:12" x14ac:dyDescent="0.3">
      <c r="A36" s="22" t="s">
        <v>31</v>
      </c>
      <c r="B36" s="23" t="s">
        <v>52</v>
      </c>
      <c r="C36" s="23" t="s">
        <v>52</v>
      </c>
      <c r="D36" s="23" t="s">
        <v>21</v>
      </c>
      <c r="E36" s="24" t="s">
        <v>52</v>
      </c>
      <c r="F36" s="23" t="str">
        <f t="shared" si="0"/>
        <v>Chennai Super Kings</v>
      </c>
      <c r="G36" s="23" t="str">
        <f t="shared" si="1"/>
        <v>Chennai Super Kings</v>
      </c>
    </row>
    <row r="37" spans="1:12" x14ac:dyDescent="0.3">
      <c r="A37" s="22" t="s">
        <v>46</v>
      </c>
      <c r="B37" s="23" t="s">
        <v>39</v>
      </c>
      <c r="C37" s="23" t="s">
        <v>46</v>
      </c>
      <c r="D37" s="23" t="s">
        <v>21</v>
      </c>
      <c r="E37" s="24" t="s">
        <v>46</v>
      </c>
      <c r="F37" s="23" t="str">
        <f t="shared" si="0"/>
        <v>Rajasthan Royals</v>
      </c>
      <c r="G37" s="23" t="str">
        <f t="shared" si="1"/>
        <v>Rajasthan Royals</v>
      </c>
    </row>
    <row r="38" spans="1:12" x14ac:dyDescent="0.3">
      <c r="A38" s="22" t="s">
        <v>38</v>
      </c>
      <c r="B38" s="23" t="s">
        <v>31</v>
      </c>
      <c r="C38" s="23" t="s">
        <v>31</v>
      </c>
      <c r="D38" s="23" t="s">
        <v>21</v>
      </c>
      <c r="E38" s="24" t="s">
        <v>31</v>
      </c>
      <c r="F38" s="23" t="str">
        <f t="shared" si="0"/>
        <v>Delhi Daredevils</v>
      </c>
      <c r="G38" s="23" t="str">
        <f t="shared" si="1"/>
        <v>Delhi Daredevils</v>
      </c>
      <c r="L38" s="40"/>
    </row>
    <row r="39" spans="1:12" x14ac:dyDescent="0.3">
      <c r="A39" s="22" t="s">
        <v>20</v>
      </c>
      <c r="B39" s="23" t="s">
        <v>19</v>
      </c>
      <c r="C39" s="23" t="s">
        <v>20</v>
      </c>
      <c r="D39" s="23" t="s">
        <v>32</v>
      </c>
      <c r="E39" s="24" t="s">
        <v>20</v>
      </c>
      <c r="F39" s="23" t="str">
        <f t="shared" si="0"/>
        <v>Royal Challengers Bangalore</v>
      </c>
      <c r="G39" s="23" t="str">
        <f t="shared" si="1"/>
        <v>Royal Challengers Bangalore</v>
      </c>
    </row>
    <row r="40" spans="1:12" x14ac:dyDescent="0.3">
      <c r="A40" s="22" t="s">
        <v>39</v>
      </c>
      <c r="B40" s="23" t="s">
        <v>52</v>
      </c>
      <c r="C40" s="23" t="s">
        <v>39</v>
      </c>
      <c r="D40" s="23" t="s">
        <v>21</v>
      </c>
      <c r="E40" s="24" t="s">
        <v>39</v>
      </c>
      <c r="F40" s="23" t="str">
        <f t="shared" si="0"/>
        <v>Deccan Chargers</v>
      </c>
      <c r="G40" s="23" t="str">
        <f t="shared" si="1"/>
        <v>Deccan Chargers</v>
      </c>
    </row>
    <row r="41" spans="1:12" x14ac:dyDescent="0.3">
      <c r="A41" s="22" t="s">
        <v>19</v>
      </c>
      <c r="B41" s="23" t="s">
        <v>46</v>
      </c>
      <c r="C41" s="23" t="s">
        <v>46</v>
      </c>
      <c r="D41" s="23" t="s">
        <v>21</v>
      </c>
      <c r="E41" s="24" t="s">
        <v>46</v>
      </c>
      <c r="F41" s="23" t="str">
        <f t="shared" si="0"/>
        <v>Royal Challengers Bangalore</v>
      </c>
      <c r="G41" s="23" t="str">
        <f t="shared" si="1"/>
        <v>Royal Challengers Bangalore</v>
      </c>
      <c r="K41" s="15" t="s">
        <v>402</v>
      </c>
      <c r="L41" s="15" t="str">
        <f>Dashboard!L191</f>
        <v>No.of Matches Lost Toss and Lost Match</v>
      </c>
    </row>
    <row r="42" spans="1:12" x14ac:dyDescent="0.3">
      <c r="A42" s="22" t="s">
        <v>31</v>
      </c>
      <c r="B42" s="23" t="s">
        <v>30</v>
      </c>
      <c r="C42" s="23" t="s">
        <v>30</v>
      </c>
      <c r="D42" s="23" t="s">
        <v>21</v>
      </c>
      <c r="E42" s="24" t="s">
        <v>31</v>
      </c>
      <c r="F42" s="23" t="str">
        <f t="shared" si="0"/>
        <v>Chennai Super Kings</v>
      </c>
      <c r="G42" s="23" t="str">
        <f t="shared" si="1"/>
        <v>Kings XI Punjab</v>
      </c>
      <c r="K42" s="16" t="s">
        <v>30</v>
      </c>
      <c r="L42" s="13">
        <f t="shared" ref="L42:L55" si="6">INDEX($L$19:$O$32,MATCH(K42,$K$19:$K$32,0),MATCH($L$41,$L$18:$O$18,0))</f>
        <v>53</v>
      </c>
    </row>
    <row r="43" spans="1:12" x14ac:dyDescent="0.3">
      <c r="A43" s="22" t="s">
        <v>52</v>
      </c>
      <c r="B43" s="23" t="s">
        <v>20</v>
      </c>
      <c r="C43" s="23" t="s">
        <v>20</v>
      </c>
      <c r="D43" s="23" t="s">
        <v>32</v>
      </c>
      <c r="E43" s="24" t="s">
        <v>20</v>
      </c>
      <c r="F43" s="23" t="str">
        <f t="shared" si="0"/>
        <v>Deccan Chargers</v>
      </c>
      <c r="G43" s="23" t="str">
        <f t="shared" si="1"/>
        <v>Deccan Chargers</v>
      </c>
      <c r="K43" s="14" t="s">
        <v>38</v>
      </c>
      <c r="L43" s="13">
        <f t="shared" si="6"/>
        <v>48</v>
      </c>
    </row>
    <row r="44" spans="1:12" x14ac:dyDescent="0.3">
      <c r="A44" s="22" t="s">
        <v>39</v>
      </c>
      <c r="B44" s="23" t="s">
        <v>38</v>
      </c>
      <c r="C44" s="23" t="s">
        <v>39</v>
      </c>
      <c r="D44" s="23" t="s">
        <v>21</v>
      </c>
      <c r="E44" s="24" t="s">
        <v>39</v>
      </c>
      <c r="F44" s="23" t="str">
        <f t="shared" si="0"/>
        <v>Delhi Daredevils</v>
      </c>
      <c r="G44" s="23" t="str">
        <f t="shared" si="1"/>
        <v>Delhi Daredevils</v>
      </c>
      <c r="K44" s="14" t="s">
        <v>46</v>
      </c>
      <c r="L44" s="13">
        <f t="shared" si="6"/>
        <v>38</v>
      </c>
    </row>
    <row r="45" spans="1:12" x14ac:dyDescent="0.3">
      <c r="A45" s="22" t="s">
        <v>30</v>
      </c>
      <c r="B45" s="23" t="s">
        <v>19</v>
      </c>
      <c r="C45" s="23" t="s">
        <v>19</v>
      </c>
      <c r="D45" s="23" t="s">
        <v>32</v>
      </c>
      <c r="E45" s="24" t="s">
        <v>30</v>
      </c>
      <c r="F45" s="23" t="str">
        <f t="shared" si="0"/>
        <v>Kings XI Punjab</v>
      </c>
      <c r="G45" s="23" t="str">
        <f t="shared" si="1"/>
        <v>Royal Challengers Bangalore</v>
      </c>
      <c r="K45" s="14" t="s">
        <v>19</v>
      </c>
      <c r="L45" s="13">
        <f t="shared" si="6"/>
        <v>60</v>
      </c>
    </row>
    <row r="46" spans="1:12" x14ac:dyDescent="0.3">
      <c r="A46" s="22" t="s">
        <v>20</v>
      </c>
      <c r="B46" s="23" t="s">
        <v>38</v>
      </c>
      <c r="C46" s="23" t="s">
        <v>20</v>
      </c>
      <c r="D46" s="23" t="s">
        <v>32</v>
      </c>
      <c r="E46" s="24" t="s">
        <v>20</v>
      </c>
      <c r="F46" s="23" t="str">
        <f t="shared" si="0"/>
        <v>Delhi Daredevils</v>
      </c>
      <c r="G46" s="23" t="str">
        <f t="shared" si="1"/>
        <v>Delhi Daredevils</v>
      </c>
      <c r="K46" s="14" t="s">
        <v>20</v>
      </c>
      <c r="L46" s="13">
        <f t="shared" si="6"/>
        <v>50</v>
      </c>
    </row>
    <row r="47" spans="1:12" x14ac:dyDescent="0.3">
      <c r="A47" s="22" t="s">
        <v>46</v>
      </c>
      <c r="B47" s="23" t="s">
        <v>31</v>
      </c>
      <c r="C47" s="23" t="s">
        <v>46</v>
      </c>
      <c r="D47" s="23" t="s">
        <v>21</v>
      </c>
      <c r="E47" s="24" t="s">
        <v>46</v>
      </c>
      <c r="F47" s="23" t="str">
        <f t="shared" si="0"/>
        <v>Chennai Super Kings</v>
      </c>
      <c r="G47" s="23" t="str">
        <f t="shared" si="1"/>
        <v>Chennai Super Kings</v>
      </c>
      <c r="K47" s="14" t="s">
        <v>39</v>
      </c>
      <c r="L47" s="13">
        <f t="shared" si="6"/>
        <v>37</v>
      </c>
    </row>
    <row r="48" spans="1:12" x14ac:dyDescent="0.3">
      <c r="A48" s="22" t="s">
        <v>30</v>
      </c>
      <c r="B48" s="23" t="s">
        <v>39</v>
      </c>
      <c r="C48" s="23" t="s">
        <v>39</v>
      </c>
      <c r="D48" s="23" t="s">
        <v>21</v>
      </c>
      <c r="E48" s="24" t="s">
        <v>30</v>
      </c>
      <c r="F48" s="23" t="str">
        <f t="shared" si="0"/>
        <v>Kings XI Punjab</v>
      </c>
      <c r="G48" s="23" t="str">
        <f t="shared" si="1"/>
        <v>Rajasthan Royals</v>
      </c>
      <c r="K48" s="14" t="s">
        <v>31</v>
      </c>
      <c r="L48" s="13">
        <f t="shared" si="6"/>
        <v>36</v>
      </c>
    </row>
    <row r="49" spans="1:12" x14ac:dyDescent="0.3">
      <c r="A49" s="22" t="s">
        <v>38</v>
      </c>
      <c r="B49" s="23" t="s">
        <v>52</v>
      </c>
      <c r="C49" s="23" t="s">
        <v>52</v>
      </c>
      <c r="D49" s="23" t="s">
        <v>21</v>
      </c>
      <c r="E49" s="24" t="s">
        <v>38</v>
      </c>
      <c r="F49" s="23" t="str">
        <f t="shared" si="0"/>
        <v>Delhi Daredevils</v>
      </c>
      <c r="G49" s="23" t="str">
        <f t="shared" si="1"/>
        <v>Deccan Chargers</v>
      </c>
      <c r="K49" s="14" t="s">
        <v>258</v>
      </c>
      <c r="L49" s="13">
        <f t="shared" si="6"/>
        <v>30</v>
      </c>
    </row>
    <row r="50" spans="1:12" x14ac:dyDescent="0.3">
      <c r="A50" s="22" t="s">
        <v>46</v>
      </c>
      <c r="B50" s="23" t="s">
        <v>20</v>
      </c>
      <c r="C50" s="23" t="s">
        <v>46</v>
      </c>
      <c r="D50" s="23" t="s">
        <v>21</v>
      </c>
      <c r="E50" s="24" t="s">
        <v>46</v>
      </c>
      <c r="F50" s="23" t="str">
        <f t="shared" si="0"/>
        <v>Kolkata Knight Riders</v>
      </c>
      <c r="G50" s="23" t="str">
        <f t="shared" si="1"/>
        <v>Kolkata Knight Riders</v>
      </c>
      <c r="K50" s="14" t="s">
        <v>52</v>
      </c>
      <c r="L50" s="13">
        <f t="shared" si="6"/>
        <v>22</v>
      </c>
    </row>
    <row r="51" spans="1:12" x14ac:dyDescent="0.3">
      <c r="A51" s="22" t="s">
        <v>38</v>
      </c>
      <c r="B51" s="23" t="s">
        <v>30</v>
      </c>
      <c r="C51" s="23" t="s">
        <v>38</v>
      </c>
      <c r="D51" s="23" t="s">
        <v>32</v>
      </c>
      <c r="E51" s="24" t="s">
        <v>30</v>
      </c>
      <c r="F51" s="23" t="str">
        <f t="shared" si="0"/>
        <v>Kings XI Punjab</v>
      </c>
      <c r="G51" s="23" t="str">
        <f t="shared" si="1"/>
        <v>Delhi Daredevils</v>
      </c>
      <c r="K51" s="14" t="s">
        <v>206</v>
      </c>
      <c r="L51" s="13">
        <f t="shared" si="6"/>
        <v>16</v>
      </c>
    </row>
    <row r="52" spans="1:12" x14ac:dyDescent="0.3">
      <c r="A52" s="22" t="s">
        <v>39</v>
      </c>
      <c r="B52" s="23" t="s">
        <v>19</v>
      </c>
      <c r="C52" s="23" t="s">
        <v>19</v>
      </c>
      <c r="D52" s="23" t="s">
        <v>21</v>
      </c>
      <c r="E52" s="24" t="s">
        <v>39</v>
      </c>
      <c r="F52" s="23" t="str">
        <f t="shared" si="0"/>
        <v>Rajasthan Royals</v>
      </c>
      <c r="G52" s="23" t="str">
        <f t="shared" si="1"/>
        <v>Royal Challengers Bangalore</v>
      </c>
      <c r="K52" s="14" t="s">
        <v>371</v>
      </c>
      <c r="L52" s="13">
        <f t="shared" si="6"/>
        <v>4</v>
      </c>
    </row>
    <row r="53" spans="1:12" x14ac:dyDescent="0.3">
      <c r="A53" s="22" t="s">
        <v>52</v>
      </c>
      <c r="B53" s="23" t="s">
        <v>46</v>
      </c>
      <c r="C53" s="23" t="s">
        <v>52</v>
      </c>
      <c r="D53" s="23" t="s">
        <v>21</v>
      </c>
      <c r="E53" s="24" t="s">
        <v>46</v>
      </c>
      <c r="F53" s="23" t="str">
        <f t="shared" si="0"/>
        <v>Mumbai Indians</v>
      </c>
      <c r="G53" s="23" t="str">
        <f t="shared" si="1"/>
        <v>Deccan Chargers</v>
      </c>
      <c r="K53" s="14" t="s">
        <v>318</v>
      </c>
      <c r="L53" s="13">
        <f t="shared" si="6"/>
        <v>12</v>
      </c>
    </row>
    <row r="54" spans="1:12" x14ac:dyDescent="0.3">
      <c r="A54" s="22" t="s">
        <v>20</v>
      </c>
      <c r="B54" s="23" t="s">
        <v>31</v>
      </c>
      <c r="C54" s="23" t="s">
        <v>20</v>
      </c>
      <c r="D54" s="23" t="s">
        <v>32</v>
      </c>
      <c r="E54" s="24" t="s">
        <v>31</v>
      </c>
      <c r="F54" s="23" t="str">
        <f t="shared" si="0"/>
        <v>Chennai Super Kings</v>
      </c>
      <c r="G54" s="23" t="str">
        <f t="shared" si="1"/>
        <v>Kolkata Knight Riders</v>
      </c>
      <c r="K54" s="14" t="s">
        <v>316</v>
      </c>
      <c r="L54" s="13">
        <f t="shared" si="6"/>
        <v>10</v>
      </c>
    </row>
    <row r="55" spans="1:12" x14ac:dyDescent="0.3">
      <c r="A55" s="22" t="s">
        <v>19</v>
      </c>
      <c r="B55" s="23" t="s">
        <v>38</v>
      </c>
      <c r="C55" s="23" t="s">
        <v>38</v>
      </c>
      <c r="D55" s="23" t="s">
        <v>21</v>
      </c>
      <c r="E55" s="24" t="s">
        <v>38</v>
      </c>
      <c r="F55" s="23" t="str">
        <f t="shared" si="0"/>
        <v>Royal Challengers Bangalore</v>
      </c>
      <c r="G55" s="23" t="str">
        <f t="shared" si="1"/>
        <v>Royal Challengers Bangalore</v>
      </c>
      <c r="K55" s="14" t="s">
        <v>204</v>
      </c>
      <c r="L55" s="13">
        <f t="shared" si="6"/>
        <v>4</v>
      </c>
    </row>
    <row r="56" spans="1:12" x14ac:dyDescent="0.3">
      <c r="A56" s="22" t="s">
        <v>20</v>
      </c>
      <c r="B56" s="23" t="s">
        <v>39</v>
      </c>
      <c r="C56" s="23" t="s">
        <v>39</v>
      </c>
      <c r="D56" s="23" t="s">
        <v>21</v>
      </c>
      <c r="E56" s="24" t="s">
        <v>39</v>
      </c>
      <c r="F56" s="23" t="str">
        <f t="shared" si="0"/>
        <v>Kolkata Knight Riders</v>
      </c>
      <c r="G56" s="23" t="str">
        <f t="shared" si="1"/>
        <v>Kolkata Knight Riders</v>
      </c>
    </row>
    <row r="57" spans="1:12" x14ac:dyDescent="0.3">
      <c r="A57" s="22" t="s">
        <v>46</v>
      </c>
      <c r="B57" s="23" t="s">
        <v>30</v>
      </c>
      <c r="C57" s="23" t="s">
        <v>46</v>
      </c>
      <c r="D57" s="23" t="s">
        <v>21</v>
      </c>
      <c r="E57" s="24" t="s">
        <v>30</v>
      </c>
      <c r="F57" s="23" t="str">
        <f t="shared" si="0"/>
        <v>Kings XI Punjab</v>
      </c>
      <c r="G57" s="23" t="str">
        <f t="shared" si="1"/>
        <v>Mumbai Indians</v>
      </c>
    </row>
    <row r="58" spans="1:12" x14ac:dyDescent="0.3">
      <c r="A58" s="22" t="s">
        <v>31</v>
      </c>
      <c r="B58" s="23" t="s">
        <v>19</v>
      </c>
      <c r="C58" s="23" t="s">
        <v>19</v>
      </c>
      <c r="D58" s="23" t="s">
        <v>32</v>
      </c>
      <c r="E58" s="24" t="s">
        <v>19</v>
      </c>
      <c r="F58" s="23" t="str">
        <f t="shared" si="0"/>
        <v>Chennai Super Kings</v>
      </c>
      <c r="G58" s="23" t="str">
        <f t="shared" si="1"/>
        <v>Chennai Super Kings</v>
      </c>
    </row>
    <row r="59" spans="1:12" x14ac:dyDescent="0.3">
      <c r="A59" s="22" t="s">
        <v>30</v>
      </c>
      <c r="B59" s="23" t="s">
        <v>52</v>
      </c>
      <c r="C59" s="23" t="s">
        <v>30</v>
      </c>
      <c r="D59" s="23" t="s">
        <v>21</v>
      </c>
      <c r="E59" s="24" t="s">
        <v>30</v>
      </c>
      <c r="F59" s="23" t="str">
        <f t="shared" si="0"/>
        <v>Deccan Chargers</v>
      </c>
      <c r="G59" s="23" t="str">
        <f t="shared" si="1"/>
        <v>Deccan Chargers</v>
      </c>
    </row>
    <row r="60" spans="1:12" x14ac:dyDescent="0.3">
      <c r="A60" s="22" t="s">
        <v>38</v>
      </c>
      <c r="B60" s="23" t="s">
        <v>46</v>
      </c>
      <c r="C60" s="23" t="s">
        <v>38</v>
      </c>
      <c r="D60" s="23" t="s">
        <v>21</v>
      </c>
      <c r="E60" s="24" t="s">
        <v>38</v>
      </c>
      <c r="F60" s="23" t="str">
        <f t="shared" si="0"/>
        <v>Mumbai Indians</v>
      </c>
      <c r="G60" s="23" t="str">
        <f t="shared" si="1"/>
        <v>Mumbai Indians</v>
      </c>
    </row>
    <row r="61" spans="1:12" x14ac:dyDescent="0.3">
      <c r="A61" s="22" t="s">
        <v>31</v>
      </c>
      <c r="B61" s="23" t="s">
        <v>39</v>
      </c>
      <c r="C61" s="23" t="s">
        <v>39</v>
      </c>
      <c r="D61" s="23" t="s">
        <v>32</v>
      </c>
      <c r="E61" s="24" t="s">
        <v>39</v>
      </c>
      <c r="F61" s="23" t="str">
        <f t="shared" si="0"/>
        <v>Chennai Super Kings</v>
      </c>
      <c r="G61" s="23" t="str">
        <f t="shared" si="1"/>
        <v>Chennai Super Kings</v>
      </c>
    </row>
    <row r="62" spans="1:12" x14ac:dyDescent="0.3">
      <c r="A62" s="22" t="s">
        <v>19</v>
      </c>
      <c r="B62" s="23" t="s">
        <v>52</v>
      </c>
      <c r="C62" s="23" t="s">
        <v>52</v>
      </c>
      <c r="D62" s="23" t="s">
        <v>21</v>
      </c>
      <c r="E62" s="24" t="s">
        <v>19</v>
      </c>
      <c r="F62" s="23" t="str">
        <f t="shared" si="0"/>
        <v>Royal Challengers Bangalore</v>
      </c>
      <c r="G62" s="23" t="str">
        <f t="shared" si="1"/>
        <v>Deccan Chargers</v>
      </c>
    </row>
    <row r="63" spans="1:12" x14ac:dyDescent="0.3">
      <c r="A63" s="22" t="s">
        <v>20</v>
      </c>
      <c r="B63" s="23" t="s">
        <v>30</v>
      </c>
      <c r="C63" s="23" t="s">
        <v>30</v>
      </c>
      <c r="D63" s="23" t="s">
        <v>32</v>
      </c>
      <c r="E63" s="24" t="s">
        <v>20</v>
      </c>
      <c r="F63" s="23" t="str">
        <f t="shared" si="0"/>
        <v>Kolkata Knight Riders</v>
      </c>
      <c r="G63" s="23" t="str">
        <f t="shared" si="1"/>
        <v>Kings XI Punjab</v>
      </c>
    </row>
    <row r="64" spans="1:12" x14ac:dyDescent="0.3">
      <c r="A64" s="22" t="s">
        <v>39</v>
      </c>
      <c r="B64" s="23" t="s">
        <v>46</v>
      </c>
      <c r="C64" s="23" t="s">
        <v>39</v>
      </c>
      <c r="D64" s="23" t="s">
        <v>21</v>
      </c>
      <c r="E64" s="24" t="s">
        <v>39</v>
      </c>
      <c r="F64" s="23" t="str">
        <f t="shared" si="0"/>
        <v>Mumbai Indians</v>
      </c>
      <c r="G64" s="23" t="str">
        <f t="shared" si="1"/>
        <v>Mumbai Indians</v>
      </c>
    </row>
    <row r="65" spans="1:7" x14ac:dyDescent="0.3">
      <c r="A65" s="22" t="s">
        <v>52</v>
      </c>
      <c r="B65" s="23" t="s">
        <v>31</v>
      </c>
      <c r="C65" s="23" t="s">
        <v>52</v>
      </c>
      <c r="D65" s="23" t="s">
        <v>32</v>
      </c>
      <c r="E65" s="24" t="s">
        <v>31</v>
      </c>
      <c r="F65" s="23" t="str">
        <f t="shared" si="0"/>
        <v>Chennai Super Kings</v>
      </c>
      <c r="G65" s="23" t="str">
        <f t="shared" si="1"/>
        <v>Deccan Chargers</v>
      </c>
    </row>
    <row r="66" spans="1:7" x14ac:dyDescent="0.3">
      <c r="A66" s="22" t="s">
        <v>38</v>
      </c>
      <c r="B66" s="23" t="s">
        <v>39</v>
      </c>
      <c r="C66" s="23" t="s">
        <v>38</v>
      </c>
      <c r="D66" s="23" t="s">
        <v>21</v>
      </c>
      <c r="E66" s="24" t="s">
        <v>39</v>
      </c>
      <c r="F66" s="23" t="str">
        <f t="shared" si="0"/>
        <v>Rajasthan Royals</v>
      </c>
      <c r="G66" s="23" t="str">
        <f t="shared" si="1"/>
        <v>Delhi Daredevils</v>
      </c>
    </row>
    <row r="67" spans="1:7" x14ac:dyDescent="0.3">
      <c r="A67" s="22" t="s">
        <v>31</v>
      </c>
      <c r="B67" s="23" t="s">
        <v>30</v>
      </c>
      <c r="C67" s="23" t="s">
        <v>30</v>
      </c>
      <c r="D67" s="23" t="s">
        <v>32</v>
      </c>
      <c r="E67" s="24" t="s">
        <v>31</v>
      </c>
      <c r="F67" s="23" t="str">
        <f t="shared" si="0"/>
        <v>Chennai Super Kings</v>
      </c>
      <c r="G67" s="23" t="str">
        <f t="shared" si="1"/>
        <v>Kings XI Punjab</v>
      </c>
    </row>
    <row r="68" spans="1:7" x14ac:dyDescent="0.3">
      <c r="A68" s="22" t="s">
        <v>31</v>
      </c>
      <c r="B68" s="23" t="s">
        <v>39</v>
      </c>
      <c r="C68" s="23" t="s">
        <v>39</v>
      </c>
      <c r="D68" s="23" t="s">
        <v>21</v>
      </c>
      <c r="E68" s="24" t="s">
        <v>39</v>
      </c>
      <c r="F68" s="23" t="str">
        <f t="shared" si="0"/>
        <v>Chennai Super Kings</v>
      </c>
      <c r="G68" s="23" t="str">
        <f t="shared" si="1"/>
        <v>Chennai Super Kings</v>
      </c>
    </row>
    <row r="69" spans="1:7" x14ac:dyDescent="0.3">
      <c r="A69" s="22" t="s">
        <v>31</v>
      </c>
      <c r="B69" s="23" t="s">
        <v>46</v>
      </c>
      <c r="C69" s="23" t="s">
        <v>31</v>
      </c>
      <c r="D69" s="23" t="s">
        <v>21</v>
      </c>
      <c r="E69" s="24" t="s">
        <v>46</v>
      </c>
      <c r="F69" s="23" t="str">
        <f t="shared" si="0"/>
        <v>Mumbai Indians</v>
      </c>
      <c r="G69" s="23" t="str">
        <f t="shared" si="1"/>
        <v>Chennai Super Kings</v>
      </c>
    </row>
    <row r="70" spans="1:7" x14ac:dyDescent="0.3">
      <c r="A70" s="22" t="s">
        <v>19</v>
      </c>
      <c r="B70" s="23" t="s">
        <v>39</v>
      </c>
      <c r="C70" s="23" t="s">
        <v>19</v>
      </c>
      <c r="D70" s="23" t="s">
        <v>32</v>
      </c>
      <c r="E70" s="24" t="s">
        <v>19</v>
      </c>
      <c r="F70" s="23" t="str">
        <f t="shared" si="0"/>
        <v>Rajasthan Royals</v>
      </c>
      <c r="G70" s="23" t="str">
        <f t="shared" si="1"/>
        <v>Rajasthan Royals</v>
      </c>
    </row>
    <row r="71" spans="1:7" x14ac:dyDescent="0.3">
      <c r="A71" s="22" t="s">
        <v>38</v>
      </c>
      <c r="B71" s="23" t="s">
        <v>30</v>
      </c>
      <c r="C71" s="23" t="s">
        <v>38</v>
      </c>
      <c r="D71" s="23" t="s">
        <v>21</v>
      </c>
      <c r="E71" s="24" t="s">
        <v>38</v>
      </c>
      <c r="F71" s="23" t="str">
        <f t="shared" si="0"/>
        <v>Kings XI Punjab</v>
      </c>
      <c r="G71" s="23" t="str">
        <f t="shared" si="1"/>
        <v>Kings XI Punjab</v>
      </c>
    </row>
    <row r="72" spans="1:7" x14ac:dyDescent="0.3">
      <c r="A72" s="22" t="s">
        <v>52</v>
      </c>
      <c r="B72" s="23" t="s">
        <v>20</v>
      </c>
      <c r="C72" s="23" t="s">
        <v>20</v>
      </c>
      <c r="D72" s="23" t="s">
        <v>32</v>
      </c>
      <c r="E72" s="24" t="s">
        <v>52</v>
      </c>
      <c r="F72" s="23" t="str">
        <f t="shared" si="0"/>
        <v>Deccan Chargers</v>
      </c>
      <c r="G72" s="23" t="str">
        <f t="shared" si="1"/>
        <v>Kolkata Knight Riders</v>
      </c>
    </row>
    <row r="73" spans="1:7" x14ac:dyDescent="0.3">
      <c r="A73" s="22" t="s">
        <v>19</v>
      </c>
      <c r="B73" s="23" t="s">
        <v>31</v>
      </c>
      <c r="C73" s="23" t="s">
        <v>31</v>
      </c>
      <c r="D73" s="23" t="s">
        <v>32</v>
      </c>
      <c r="E73" s="24" t="s">
        <v>31</v>
      </c>
      <c r="F73" s="23" t="str">
        <f t="shared" si="0"/>
        <v>Royal Challengers Bangalore</v>
      </c>
      <c r="G73" s="23" t="str">
        <f t="shared" si="1"/>
        <v>Royal Challengers Bangalore</v>
      </c>
    </row>
    <row r="74" spans="1:7" x14ac:dyDescent="0.3">
      <c r="A74" s="22" t="s">
        <v>30</v>
      </c>
      <c r="B74" s="23" t="s">
        <v>20</v>
      </c>
      <c r="C74" s="23" t="s">
        <v>20</v>
      </c>
      <c r="D74" s="23" t="s">
        <v>21</v>
      </c>
      <c r="E74" s="24" t="s">
        <v>20</v>
      </c>
      <c r="F74" s="23" t="str">
        <f t="shared" si="0"/>
        <v>Kings XI Punjab</v>
      </c>
      <c r="G74" s="23" t="str">
        <f t="shared" si="1"/>
        <v>Kings XI Punjab</v>
      </c>
    </row>
    <row r="75" spans="1:7" x14ac:dyDescent="0.3">
      <c r="A75" s="22" t="s">
        <v>19</v>
      </c>
      <c r="B75" s="23" t="s">
        <v>52</v>
      </c>
      <c r="C75" s="23" t="s">
        <v>52</v>
      </c>
      <c r="D75" s="23" t="s">
        <v>32</v>
      </c>
      <c r="E75" s="24" t="s">
        <v>52</v>
      </c>
      <c r="F75" s="23" t="str">
        <f t="shared" ref="F75:F138" si="7">IF(A75&lt;&gt;C75,A75,B75)</f>
        <v>Royal Challengers Bangalore</v>
      </c>
      <c r="G75" s="23" t="str">
        <f t="shared" ref="G75:G138" si="8">IF(A75&lt;&gt;E75,A75,B75)</f>
        <v>Royal Challengers Bangalore</v>
      </c>
    </row>
    <row r="76" spans="1:7" x14ac:dyDescent="0.3">
      <c r="A76" s="22" t="s">
        <v>31</v>
      </c>
      <c r="B76" s="23" t="s">
        <v>38</v>
      </c>
      <c r="C76" s="23" t="s">
        <v>38</v>
      </c>
      <c r="D76" s="23" t="s">
        <v>32</v>
      </c>
      <c r="E76" s="24" t="s">
        <v>38</v>
      </c>
      <c r="F76" s="23" t="str">
        <f t="shared" si="7"/>
        <v>Chennai Super Kings</v>
      </c>
      <c r="G76" s="23" t="str">
        <f t="shared" si="8"/>
        <v>Chennai Super Kings</v>
      </c>
    </row>
    <row r="77" spans="1:7" x14ac:dyDescent="0.3">
      <c r="A77" s="22" t="s">
        <v>20</v>
      </c>
      <c r="B77" s="23" t="s">
        <v>39</v>
      </c>
      <c r="C77" s="23" t="s">
        <v>20</v>
      </c>
      <c r="D77" s="23" t="s">
        <v>21</v>
      </c>
      <c r="E77" s="24" t="s">
        <v>39</v>
      </c>
      <c r="F77" s="23" t="str">
        <f t="shared" si="7"/>
        <v>Rajasthan Royals</v>
      </c>
      <c r="G77" s="23" t="str">
        <f t="shared" si="8"/>
        <v>Kolkata Knight Riders</v>
      </c>
    </row>
    <row r="78" spans="1:7" x14ac:dyDescent="0.3">
      <c r="A78" s="22" t="s">
        <v>19</v>
      </c>
      <c r="B78" s="23" t="s">
        <v>30</v>
      </c>
      <c r="C78" s="23" t="s">
        <v>19</v>
      </c>
      <c r="D78" s="23" t="s">
        <v>32</v>
      </c>
      <c r="E78" s="24" t="s">
        <v>30</v>
      </c>
      <c r="F78" s="23" t="str">
        <f t="shared" si="7"/>
        <v>Kings XI Punjab</v>
      </c>
      <c r="G78" s="23" t="str">
        <f t="shared" si="8"/>
        <v>Royal Challengers Bangalore</v>
      </c>
    </row>
    <row r="79" spans="1:7" x14ac:dyDescent="0.3">
      <c r="A79" s="22" t="s">
        <v>52</v>
      </c>
      <c r="B79" s="23" t="s">
        <v>46</v>
      </c>
      <c r="C79" s="23" t="s">
        <v>52</v>
      </c>
      <c r="D79" s="23" t="s">
        <v>32</v>
      </c>
      <c r="E79" s="24" t="s">
        <v>52</v>
      </c>
      <c r="F79" s="23" t="str">
        <f t="shared" si="7"/>
        <v>Mumbai Indians</v>
      </c>
      <c r="G79" s="23" t="str">
        <f t="shared" si="8"/>
        <v>Mumbai Indians</v>
      </c>
    </row>
    <row r="80" spans="1:7" x14ac:dyDescent="0.3">
      <c r="A80" s="22" t="s">
        <v>19</v>
      </c>
      <c r="B80" s="23" t="s">
        <v>38</v>
      </c>
      <c r="C80" s="23" t="s">
        <v>19</v>
      </c>
      <c r="D80" s="23" t="s">
        <v>32</v>
      </c>
      <c r="E80" s="24" t="s">
        <v>38</v>
      </c>
      <c r="F80" s="23" t="str">
        <f t="shared" si="7"/>
        <v>Delhi Daredevils</v>
      </c>
      <c r="G80" s="23" t="str">
        <f t="shared" si="8"/>
        <v>Royal Challengers Bangalore</v>
      </c>
    </row>
    <row r="81" spans="1:7" x14ac:dyDescent="0.3">
      <c r="A81" s="22" t="s">
        <v>30</v>
      </c>
      <c r="B81" s="23" t="s">
        <v>39</v>
      </c>
      <c r="C81" s="23" t="s">
        <v>30</v>
      </c>
      <c r="D81" s="23" t="s">
        <v>32</v>
      </c>
      <c r="E81" s="24" t="s">
        <v>30</v>
      </c>
      <c r="F81" s="23" t="str">
        <f t="shared" si="7"/>
        <v>Rajasthan Royals</v>
      </c>
      <c r="G81" s="23" t="str">
        <f t="shared" si="8"/>
        <v>Rajasthan Royals</v>
      </c>
    </row>
    <row r="82" spans="1:7" x14ac:dyDescent="0.3">
      <c r="A82" s="22" t="s">
        <v>31</v>
      </c>
      <c r="B82" s="23" t="s">
        <v>52</v>
      </c>
      <c r="C82" s="23" t="s">
        <v>52</v>
      </c>
      <c r="D82" s="23" t="s">
        <v>21</v>
      </c>
      <c r="E82" s="24" t="s">
        <v>52</v>
      </c>
      <c r="F82" s="23" t="str">
        <f t="shared" si="7"/>
        <v>Chennai Super Kings</v>
      </c>
      <c r="G82" s="23" t="str">
        <f t="shared" si="8"/>
        <v>Chennai Super Kings</v>
      </c>
    </row>
    <row r="83" spans="1:7" x14ac:dyDescent="0.3">
      <c r="A83" s="22" t="s">
        <v>20</v>
      </c>
      <c r="B83" s="23" t="s">
        <v>46</v>
      </c>
      <c r="C83" s="23" t="s">
        <v>46</v>
      </c>
      <c r="D83" s="23" t="s">
        <v>32</v>
      </c>
      <c r="E83" s="24" t="s">
        <v>46</v>
      </c>
      <c r="F83" s="23" t="str">
        <f t="shared" si="7"/>
        <v>Kolkata Knight Riders</v>
      </c>
      <c r="G83" s="23" t="str">
        <f t="shared" si="8"/>
        <v>Kolkata Knight Riders</v>
      </c>
    </row>
    <row r="84" spans="1:7" x14ac:dyDescent="0.3">
      <c r="A84" s="22" t="s">
        <v>38</v>
      </c>
      <c r="B84" s="23" t="s">
        <v>39</v>
      </c>
      <c r="C84" s="23" t="s">
        <v>38</v>
      </c>
      <c r="D84" s="23" t="s">
        <v>32</v>
      </c>
      <c r="E84" s="24" t="s">
        <v>39</v>
      </c>
      <c r="F84" s="23" t="str">
        <f t="shared" si="7"/>
        <v>Rajasthan Royals</v>
      </c>
      <c r="G84" s="23" t="str">
        <f t="shared" si="8"/>
        <v>Delhi Daredevils</v>
      </c>
    </row>
    <row r="85" spans="1:7" x14ac:dyDescent="0.3">
      <c r="A85" s="22" t="s">
        <v>19</v>
      </c>
      <c r="B85" s="23" t="s">
        <v>20</v>
      </c>
      <c r="C85" s="23" t="s">
        <v>20</v>
      </c>
      <c r="D85" s="23" t="s">
        <v>32</v>
      </c>
      <c r="E85" s="24" t="s">
        <v>19</v>
      </c>
      <c r="F85" s="23" t="str">
        <f t="shared" si="7"/>
        <v>Royal Challengers Bangalore</v>
      </c>
      <c r="G85" s="23" t="str">
        <f t="shared" si="8"/>
        <v>Kolkata Knight Riders</v>
      </c>
    </row>
    <row r="86" spans="1:7" x14ac:dyDescent="0.3">
      <c r="A86" s="22" t="s">
        <v>30</v>
      </c>
      <c r="B86" s="23" t="s">
        <v>46</v>
      </c>
      <c r="C86" s="23" t="s">
        <v>30</v>
      </c>
      <c r="D86" s="23" t="s">
        <v>32</v>
      </c>
      <c r="E86" s="24" t="s">
        <v>30</v>
      </c>
      <c r="F86" s="23" t="str">
        <f t="shared" si="7"/>
        <v>Mumbai Indians</v>
      </c>
      <c r="G86" s="23" t="str">
        <f t="shared" si="8"/>
        <v>Mumbai Indians</v>
      </c>
    </row>
    <row r="87" spans="1:7" x14ac:dyDescent="0.3">
      <c r="A87" s="22" t="s">
        <v>52</v>
      </c>
      <c r="B87" s="23" t="s">
        <v>38</v>
      </c>
      <c r="C87" s="23" t="s">
        <v>38</v>
      </c>
      <c r="D87" s="23" t="s">
        <v>21</v>
      </c>
      <c r="E87" s="24" t="s">
        <v>38</v>
      </c>
      <c r="F87" s="23" t="str">
        <f t="shared" si="7"/>
        <v>Deccan Chargers</v>
      </c>
      <c r="G87" s="23" t="str">
        <f t="shared" si="8"/>
        <v>Deccan Chargers</v>
      </c>
    </row>
    <row r="88" spans="1:7" x14ac:dyDescent="0.3">
      <c r="A88" s="22" t="s">
        <v>31</v>
      </c>
      <c r="B88" s="23" t="s">
        <v>39</v>
      </c>
      <c r="C88" s="23" t="s">
        <v>39</v>
      </c>
      <c r="D88" s="23" t="s">
        <v>21</v>
      </c>
      <c r="E88" s="24" t="s">
        <v>31</v>
      </c>
      <c r="F88" s="23" t="str">
        <f t="shared" si="7"/>
        <v>Chennai Super Kings</v>
      </c>
      <c r="G88" s="23" t="str">
        <f t="shared" si="8"/>
        <v>Rajasthan Royals</v>
      </c>
    </row>
    <row r="89" spans="1:7" x14ac:dyDescent="0.3">
      <c r="A89" s="22" t="s">
        <v>20</v>
      </c>
      <c r="B89" s="23" t="s">
        <v>46</v>
      </c>
      <c r="C89" s="23" t="s">
        <v>46</v>
      </c>
      <c r="D89" s="23" t="s">
        <v>32</v>
      </c>
      <c r="E89" s="24" t="s">
        <v>46</v>
      </c>
      <c r="F89" s="23" t="str">
        <f t="shared" si="7"/>
        <v>Kolkata Knight Riders</v>
      </c>
      <c r="G89" s="23" t="str">
        <f t="shared" si="8"/>
        <v>Kolkata Knight Riders</v>
      </c>
    </row>
    <row r="90" spans="1:7" x14ac:dyDescent="0.3">
      <c r="A90" s="22" t="s">
        <v>19</v>
      </c>
      <c r="B90" s="23" t="s">
        <v>30</v>
      </c>
      <c r="C90" s="23" t="s">
        <v>19</v>
      </c>
      <c r="D90" s="23" t="s">
        <v>32</v>
      </c>
      <c r="E90" s="24" t="s">
        <v>19</v>
      </c>
      <c r="F90" s="23" t="str">
        <f t="shared" si="7"/>
        <v>Kings XI Punjab</v>
      </c>
      <c r="G90" s="23" t="str">
        <f t="shared" si="8"/>
        <v>Kings XI Punjab</v>
      </c>
    </row>
    <row r="91" spans="1:7" x14ac:dyDescent="0.3">
      <c r="A91" s="22" t="s">
        <v>52</v>
      </c>
      <c r="B91" s="23" t="s">
        <v>39</v>
      </c>
      <c r="C91" s="23" t="s">
        <v>52</v>
      </c>
      <c r="D91" s="23" t="s">
        <v>32</v>
      </c>
      <c r="E91" s="24" t="s">
        <v>39</v>
      </c>
      <c r="F91" s="23" t="str">
        <f t="shared" si="7"/>
        <v>Rajasthan Royals</v>
      </c>
      <c r="G91" s="23" t="str">
        <f t="shared" si="8"/>
        <v>Deccan Chargers</v>
      </c>
    </row>
    <row r="92" spans="1:7" x14ac:dyDescent="0.3">
      <c r="A92" s="22" t="s">
        <v>31</v>
      </c>
      <c r="B92" s="23" t="s">
        <v>38</v>
      </c>
      <c r="C92" s="23" t="s">
        <v>38</v>
      </c>
      <c r="D92" s="23" t="s">
        <v>21</v>
      </c>
      <c r="E92" s="24" t="s">
        <v>31</v>
      </c>
      <c r="F92" s="23" t="str">
        <f t="shared" si="7"/>
        <v>Chennai Super Kings</v>
      </c>
      <c r="G92" s="23" t="str">
        <f t="shared" si="8"/>
        <v>Delhi Daredevils</v>
      </c>
    </row>
    <row r="93" spans="1:7" x14ac:dyDescent="0.3">
      <c r="A93" s="22" t="s">
        <v>30</v>
      </c>
      <c r="B93" s="23" t="s">
        <v>20</v>
      </c>
      <c r="C93" s="23" t="s">
        <v>20</v>
      </c>
      <c r="D93" s="23" t="s">
        <v>32</v>
      </c>
      <c r="E93" s="24" t="s">
        <v>30</v>
      </c>
      <c r="F93" s="23" t="str">
        <f t="shared" si="7"/>
        <v>Kings XI Punjab</v>
      </c>
      <c r="G93" s="23" t="str">
        <f t="shared" si="8"/>
        <v>Kolkata Knight Riders</v>
      </c>
    </row>
    <row r="94" spans="1:7" x14ac:dyDescent="0.3">
      <c r="A94" s="22" t="s">
        <v>19</v>
      </c>
      <c r="B94" s="23" t="s">
        <v>46</v>
      </c>
      <c r="C94" s="23" t="s">
        <v>46</v>
      </c>
      <c r="D94" s="23" t="s">
        <v>32</v>
      </c>
      <c r="E94" s="24" t="s">
        <v>19</v>
      </c>
      <c r="F94" s="23" t="str">
        <f t="shared" si="7"/>
        <v>Royal Challengers Bangalore</v>
      </c>
      <c r="G94" s="23" t="str">
        <f t="shared" si="8"/>
        <v>Mumbai Indians</v>
      </c>
    </row>
    <row r="95" spans="1:7" x14ac:dyDescent="0.3">
      <c r="A95" s="22" t="s">
        <v>31</v>
      </c>
      <c r="B95" s="23" t="s">
        <v>52</v>
      </c>
      <c r="C95" s="23" t="s">
        <v>31</v>
      </c>
      <c r="D95" s="23" t="s">
        <v>32</v>
      </c>
      <c r="E95" s="24" t="s">
        <v>31</v>
      </c>
      <c r="F95" s="23" t="str">
        <f t="shared" si="7"/>
        <v>Deccan Chargers</v>
      </c>
      <c r="G95" s="23" t="str">
        <f t="shared" si="8"/>
        <v>Deccan Chargers</v>
      </c>
    </row>
    <row r="96" spans="1:7" x14ac:dyDescent="0.3">
      <c r="A96" s="22" t="s">
        <v>30</v>
      </c>
      <c r="B96" s="23" t="s">
        <v>39</v>
      </c>
      <c r="C96" s="23" t="s">
        <v>30</v>
      </c>
      <c r="D96" s="23" t="s">
        <v>21</v>
      </c>
      <c r="E96" s="24" t="s">
        <v>39</v>
      </c>
      <c r="F96" s="23" t="str">
        <f t="shared" si="7"/>
        <v>Rajasthan Royals</v>
      </c>
      <c r="G96" s="23" t="str">
        <f t="shared" si="8"/>
        <v>Kings XI Punjab</v>
      </c>
    </row>
    <row r="97" spans="1:7" x14ac:dyDescent="0.3">
      <c r="A97" s="22" t="s">
        <v>38</v>
      </c>
      <c r="B97" s="23" t="s">
        <v>20</v>
      </c>
      <c r="C97" s="23" t="s">
        <v>20</v>
      </c>
      <c r="D97" s="23" t="s">
        <v>32</v>
      </c>
      <c r="E97" s="24" t="s">
        <v>38</v>
      </c>
      <c r="F97" s="23" t="str">
        <f t="shared" si="7"/>
        <v>Delhi Daredevils</v>
      </c>
      <c r="G97" s="23" t="str">
        <f t="shared" si="8"/>
        <v>Kolkata Knight Riders</v>
      </c>
    </row>
    <row r="98" spans="1:7" x14ac:dyDescent="0.3">
      <c r="A98" s="22" t="s">
        <v>52</v>
      </c>
      <c r="B98" s="23" t="s">
        <v>46</v>
      </c>
      <c r="C98" s="23" t="s">
        <v>52</v>
      </c>
      <c r="D98" s="23" t="s">
        <v>32</v>
      </c>
      <c r="E98" s="24" t="s">
        <v>52</v>
      </c>
      <c r="F98" s="23" t="str">
        <f t="shared" si="7"/>
        <v>Mumbai Indians</v>
      </c>
      <c r="G98" s="23" t="str">
        <f t="shared" si="8"/>
        <v>Mumbai Indians</v>
      </c>
    </row>
    <row r="99" spans="1:7" x14ac:dyDescent="0.3">
      <c r="A99" s="22" t="s">
        <v>19</v>
      </c>
      <c r="B99" s="23" t="s">
        <v>39</v>
      </c>
      <c r="C99" s="23" t="s">
        <v>39</v>
      </c>
      <c r="D99" s="23" t="s">
        <v>21</v>
      </c>
      <c r="E99" s="24" t="s">
        <v>39</v>
      </c>
      <c r="F99" s="23" t="str">
        <f t="shared" si="7"/>
        <v>Royal Challengers Bangalore</v>
      </c>
      <c r="G99" s="23" t="str">
        <f t="shared" si="8"/>
        <v>Royal Challengers Bangalore</v>
      </c>
    </row>
    <row r="100" spans="1:7" x14ac:dyDescent="0.3">
      <c r="A100" s="22" t="s">
        <v>31</v>
      </c>
      <c r="B100" s="23" t="s">
        <v>30</v>
      </c>
      <c r="C100" s="23" t="s">
        <v>31</v>
      </c>
      <c r="D100" s="23" t="s">
        <v>32</v>
      </c>
      <c r="E100" s="24" t="s">
        <v>31</v>
      </c>
      <c r="F100" s="23" t="str">
        <f t="shared" si="7"/>
        <v>Kings XI Punjab</v>
      </c>
      <c r="G100" s="23" t="str">
        <f t="shared" si="8"/>
        <v>Kings XI Punjab</v>
      </c>
    </row>
    <row r="101" spans="1:7" x14ac:dyDescent="0.3">
      <c r="A101" s="22" t="s">
        <v>38</v>
      </c>
      <c r="B101" s="23" t="s">
        <v>46</v>
      </c>
      <c r="C101" s="23" t="s">
        <v>46</v>
      </c>
      <c r="D101" s="23" t="s">
        <v>32</v>
      </c>
      <c r="E101" s="24" t="s">
        <v>38</v>
      </c>
      <c r="F101" s="23" t="str">
        <f t="shared" si="7"/>
        <v>Delhi Daredevils</v>
      </c>
      <c r="G101" s="23" t="str">
        <f t="shared" si="8"/>
        <v>Mumbai Indians</v>
      </c>
    </row>
    <row r="102" spans="1:7" x14ac:dyDescent="0.3">
      <c r="A102" s="22" t="s">
        <v>52</v>
      </c>
      <c r="B102" s="23" t="s">
        <v>30</v>
      </c>
      <c r="C102" s="23" t="s">
        <v>30</v>
      </c>
      <c r="D102" s="23" t="s">
        <v>21</v>
      </c>
      <c r="E102" s="24" t="s">
        <v>30</v>
      </c>
      <c r="F102" s="23" t="str">
        <f t="shared" si="7"/>
        <v>Deccan Chargers</v>
      </c>
      <c r="G102" s="23" t="str">
        <f t="shared" si="8"/>
        <v>Deccan Chargers</v>
      </c>
    </row>
    <row r="103" spans="1:7" x14ac:dyDescent="0.3">
      <c r="A103" s="22" t="s">
        <v>31</v>
      </c>
      <c r="B103" s="23" t="s">
        <v>39</v>
      </c>
      <c r="C103" s="23" t="s">
        <v>39</v>
      </c>
      <c r="D103" s="23" t="s">
        <v>32</v>
      </c>
      <c r="E103" s="24" t="s">
        <v>31</v>
      </c>
      <c r="F103" s="23" t="str">
        <f t="shared" si="7"/>
        <v>Chennai Super Kings</v>
      </c>
      <c r="G103" s="23" t="str">
        <f t="shared" si="8"/>
        <v>Rajasthan Royals</v>
      </c>
    </row>
    <row r="104" spans="1:7" x14ac:dyDescent="0.3">
      <c r="A104" s="22" t="s">
        <v>19</v>
      </c>
      <c r="B104" s="23" t="s">
        <v>46</v>
      </c>
      <c r="C104" s="23" t="s">
        <v>46</v>
      </c>
      <c r="D104" s="23" t="s">
        <v>32</v>
      </c>
      <c r="E104" s="24" t="s">
        <v>46</v>
      </c>
      <c r="F104" s="23" t="str">
        <f t="shared" si="7"/>
        <v>Royal Challengers Bangalore</v>
      </c>
      <c r="G104" s="23" t="str">
        <f t="shared" si="8"/>
        <v>Royal Challengers Bangalore</v>
      </c>
    </row>
    <row r="105" spans="1:7" x14ac:dyDescent="0.3">
      <c r="A105" s="22" t="s">
        <v>38</v>
      </c>
      <c r="B105" s="23" t="s">
        <v>20</v>
      </c>
      <c r="C105" s="23" t="s">
        <v>38</v>
      </c>
      <c r="D105" s="23" t="s">
        <v>21</v>
      </c>
      <c r="E105" s="24" t="s">
        <v>38</v>
      </c>
      <c r="F105" s="23" t="str">
        <f t="shared" si="7"/>
        <v>Kolkata Knight Riders</v>
      </c>
      <c r="G105" s="23" t="str">
        <f t="shared" si="8"/>
        <v>Kolkata Knight Riders</v>
      </c>
    </row>
    <row r="106" spans="1:7" x14ac:dyDescent="0.3">
      <c r="A106" s="22" t="s">
        <v>52</v>
      </c>
      <c r="B106" s="23" t="s">
        <v>39</v>
      </c>
      <c r="C106" s="23" t="s">
        <v>52</v>
      </c>
      <c r="D106" s="23" t="s">
        <v>32</v>
      </c>
      <c r="E106" s="24" t="s">
        <v>52</v>
      </c>
      <c r="F106" s="23" t="str">
        <f t="shared" si="7"/>
        <v>Rajasthan Royals</v>
      </c>
      <c r="G106" s="23" t="str">
        <f t="shared" si="8"/>
        <v>Rajasthan Royals</v>
      </c>
    </row>
    <row r="107" spans="1:7" x14ac:dyDescent="0.3">
      <c r="A107" s="22" t="s">
        <v>19</v>
      </c>
      <c r="B107" s="23" t="s">
        <v>20</v>
      </c>
      <c r="C107" s="23" t="s">
        <v>19</v>
      </c>
      <c r="D107" s="23" t="s">
        <v>21</v>
      </c>
      <c r="E107" s="24" t="s">
        <v>19</v>
      </c>
      <c r="F107" s="23" t="str">
        <f t="shared" si="7"/>
        <v>Kolkata Knight Riders</v>
      </c>
      <c r="G107" s="23" t="str">
        <f t="shared" si="8"/>
        <v>Kolkata Knight Riders</v>
      </c>
    </row>
    <row r="108" spans="1:7" x14ac:dyDescent="0.3">
      <c r="A108" s="22" t="s">
        <v>30</v>
      </c>
      <c r="B108" s="23" t="s">
        <v>46</v>
      </c>
      <c r="C108" s="23" t="s">
        <v>30</v>
      </c>
      <c r="D108" s="23" t="s">
        <v>32</v>
      </c>
      <c r="E108" s="24" t="s">
        <v>46</v>
      </c>
      <c r="F108" s="23" t="str">
        <f t="shared" si="7"/>
        <v>Mumbai Indians</v>
      </c>
      <c r="G108" s="23" t="str">
        <f t="shared" si="8"/>
        <v>Kings XI Punjab</v>
      </c>
    </row>
    <row r="109" spans="1:7" x14ac:dyDescent="0.3">
      <c r="A109" s="22" t="s">
        <v>52</v>
      </c>
      <c r="B109" s="23" t="s">
        <v>38</v>
      </c>
      <c r="C109" s="23" t="s">
        <v>52</v>
      </c>
      <c r="D109" s="23" t="s">
        <v>21</v>
      </c>
      <c r="E109" s="24" t="s">
        <v>38</v>
      </c>
      <c r="F109" s="23" t="str">
        <f t="shared" si="7"/>
        <v>Delhi Daredevils</v>
      </c>
      <c r="G109" s="23" t="str">
        <f t="shared" si="8"/>
        <v>Deccan Chargers</v>
      </c>
    </row>
    <row r="110" spans="1:7" x14ac:dyDescent="0.3">
      <c r="A110" s="22" t="s">
        <v>19</v>
      </c>
      <c r="B110" s="23" t="s">
        <v>31</v>
      </c>
      <c r="C110" s="23" t="s">
        <v>31</v>
      </c>
      <c r="D110" s="23" t="s">
        <v>32</v>
      </c>
      <c r="E110" s="24" t="s">
        <v>19</v>
      </c>
      <c r="F110" s="23" t="str">
        <f t="shared" si="7"/>
        <v>Royal Challengers Bangalore</v>
      </c>
      <c r="G110" s="23" t="str">
        <f t="shared" si="8"/>
        <v>Chennai Super Kings</v>
      </c>
    </row>
    <row r="111" spans="1:7" x14ac:dyDescent="0.3">
      <c r="A111" s="22" t="s">
        <v>46</v>
      </c>
      <c r="B111" s="23" t="s">
        <v>39</v>
      </c>
      <c r="C111" s="23" t="s">
        <v>39</v>
      </c>
      <c r="D111" s="23" t="s">
        <v>32</v>
      </c>
      <c r="E111" s="24" t="s">
        <v>39</v>
      </c>
      <c r="F111" s="23" t="str">
        <f t="shared" si="7"/>
        <v>Mumbai Indians</v>
      </c>
      <c r="G111" s="23" t="str">
        <f t="shared" si="8"/>
        <v>Mumbai Indians</v>
      </c>
    </row>
    <row r="112" spans="1:7" x14ac:dyDescent="0.3">
      <c r="A112" s="22" t="s">
        <v>38</v>
      </c>
      <c r="B112" s="23" t="s">
        <v>30</v>
      </c>
      <c r="C112" s="23" t="s">
        <v>30</v>
      </c>
      <c r="D112" s="23" t="s">
        <v>21</v>
      </c>
      <c r="E112" s="24" t="s">
        <v>30</v>
      </c>
      <c r="F112" s="23" t="str">
        <f t="shared" si="7"/>
        <v>Delhi Daredevils</v>
      </c>
      <c r="G112" s="23" t="str">
        <f t="shared" si="8"/>
        <v>Delhi Daredevils</v>
      </c>
    </row>
    <row r="113" spans="1:7" x14ac:dyDescent="0.3">
      <c r="A113" s="22" t="s">
        <v>31</v>
      </c>
      <c r="B113" s="23" t="s">
        <v>46</v>
      </c>
      <c r="C113" s="23" t="s">
        <v>46</v>
      </c>
      <c r="D113" s="23" t="s">
        <v>32</v>
      </c>
      <c r="E113" s="24" t="s">
        <v>31</v>
      </c>
      <c r="F113" s="23" t="str">
        <f t="shared" si="7"/>
        <v>Chennai Super Kings</v>
      </c>
      <c r="G113" s="23" t="str">
        <f t="shared" si="8"/>
        <v>Mumbai Indians</v>
      </c>
    </row>
    <row r="114" spans="1:7" x14ac:dyDescent="0.3">
      <c r="A114" s="22" t="s">
        <v>52</v>
      </c>
      <c r="B114" s="23" t="s">
        <v>20</v>
      </c>
      <c r="C114" s="23" t="s">
        <v>52</v>
      </c>
      <c r="D114" s="23" t="s">
        <v>21</v>
      </c>
      <c r="E114" s="24" t="s">
        <v>52</v>
      </c>
      <c r="F114" s="23" t="str">
        <f t="shared" si="7"/>
        <v>Kolkata Knight Riders</v>
      </c>
      <c r="G114" s="23" t="str">
        <f t="shared" si="8"/>
        <v>Kolkata Knight Riders</v>
      </c>
    </row>
    <row r="115" spans="1:7" x14ac:dyDescent="0.3">
      <c r="A115" s="22" t="s">
        <v>52</v>
      </c>
      <c r="B115" s="23" t="s">
        <v>30</v>
      </c>
      <c r="C115" s="23" t="s">
        <v>52</v>
      </c>
      <c r="D115" s="23" t="s">
        <v>21</v>
      </c>
      <c r="E115" s="24" t="s">
        <v>30</v>
      </c>
      <c r="F115" s="23" t="str">
        <f t="shared" si="7"/>
        <v>Kings XI Punjab</v>
      </c>
      <c r="G115" s="23" t="str">
        <f t="shared" si="8"/>
        <v>Deccan Chargers</v>
      </c>
    </row>
    <row r="116" spans="1:7" x14ac:dyDescent="0.3">
      <c r="A116" s="22" t="s">
        <v>38</v>
      </c>
      <c r="B116" s="23" t="s">
        <v>39</v>
      </c>
      <c r="C116" s="23" t="s">
        <v>38</v>
      </c>
      <c r="D116" s="23" t="s">
        <v>32</v>
      </c>
      <c r="E116" s="24" t="s">
        <v>38</v>
      </c>
      <c r="F116" s="23" t="str">
        <f t="shared" si="7"/>
        <v>Rajasthan Royals</v>
      </c>
      <c r="G116" s="23" t="str">
        <f t="shared" si="8"/>
        <v>Rajasthan Royals</v>
      </c>
    </row>
    <row r="117" spans="1:7" x14ac:dyDescent="0.3">
      <c r="A117" s="22" t="s">
        <v>31</v>
      </c>
      <c r="B117" s="23" t="s">
        <v>20</v>
      </c>
      <c r="C117" s="23" t="s">
        <v>31</v>
      </c>
      <c r="D117" s="23" t="s">
        <v>32</v>
      </c>
      <c r="E117" s="24" t="s">
        <v>20</v>
      </c>
      <c r="F117" s="23" t="str">
        <f t="shared" si="7"/>
        <v>Kolkata Knight Riders</v>
      </c>
      <c r="G117" s="23" t="str">
        <f t="shared" si="8"/>
        <v>Chennai Super Kings</v>
      </c>
    </row>
    <row r="118" spans="1:7" x14ac:dyDescent="0.3">
      <c r="A118" s="22" t="s">
        <v>19</v>
      </c>
      <c r="B118" s="23" t="s">
        <v>38</v>
      </c>
      <c r="C118" s="23" t="s">
        <v>38</v>
      </c>
      <c r="D118" s="23" t="s">
        <v>32</v>
      </c>
      <c r="E118" s="24" t="s">
        <v>19</v>
      </c>
      <c r="F118" s="23" t="str">
        <f t="shared" si="7"/>
        <v>Royal Challengers Bangalore</v>
      </c>
      <c r="G118" s="23" t="str">
        <f t="shared" si="8"/>
        <v>Delhi Daredevils</v>
      </c>
    </row>
    <row r="119" spans="1:7" x14ac:dyDescent="0.3">
      <c r="A119" s="22" t="s">
        <v>20</v>
      </c>
      <c r="B119" s="23" t="s">
        <v>39</v>
      </c>
      <c r="C119" s="23" t="s">
        <v>20</v>
      </c>
      <c r="D119" s="23" t="s">
        <v>21</v>
      </c>
      <c r="E119" s="24" t="s">
        <v>20</v>
      </c>
      <c r="F119" s="23" t="str">
        <f t="shared" si="7"/>
        <v>Rajasthan Royals</v>
      </c>
      <c r="G119" s="23" t="str">
        <f t="shared" si="8"/>
        <v>Rajasthan Royals</v>
      </c>
    </row>
    <row r="120" spans="1:7" x14ac:dyDescent="0.3">
      <c r="A120" s="22" t="s">
        <v>31</v>
      </c>
      <c r="B120" s="23" t="s">
        <v>30</v>
      </c>
      <c r="C120" s="23" t="s">
        <v>31</v>
      </c>
      <c r="D120" s="23" t="s">
        <v>32</v>
      </c>
      <c r="E120" s="24" t="s">
        <v>31</v>
      </c>
      <c r="F120" s="23" t="str">
        <f t="shared" si="7"/>
        <v>Kings XI Punjab</v>
      </c>
      <c r="G120" s="23" t="str">
        <f t="shared" si="8"/>
        <v>Kings XI Punjab</v>
      </c>
    </row>
    <row r="121" spans="1:7" x14ac:dyDescent="0.3">
      <c r="A121" s="22" t="s">
        <v>38</v>
      </c>
      <c r="B121" s="23" t="s">
        <v>46</v>
      </c>
      <c r="C121" s="23" t="s">
        <v>38</v>
      </c>
      <c r="D121" s="23" t="s">
        <v>21</v>
      </c>
      <c r="E121" s="24" t="s">
        <v>38</v>
      </c>
      <c r="F121" s="23" t="str">
        <f t="shared" si="7"/>
        <v>Mumbai Indians</v>
      </c>
      <c r="G121" s="23" t="str">
        <f t="shared" si="8"/>
        <v>Mumbai Indians</v>
      </c>
    </row>
    <row r="122" spans="1:7" x14ac:dyDescent="0.3">
      <c r="A122" s="22" t="s">
        <v>19</v>
      </c>
      <c r="B122" s="23" t="s">
        <v>52</v>
      </c>
      <c r="C122" s="23" t="s">
        <v>19</v>
      </c>
      <c r="D122" s="23" t="s">
        <v>32</v>
      </c>
      <c r="E122" s="24" t="s">
        <v>19</v>
      </c>
      <c r="F122" s="23" t="str">
        <f t="shared" si="7"/>
        <v>Deccan Chargers</v>
      </c>
      <c r="G122" s="23" t="str">
        <f t="shared" si="8"/>
        <v>Deccan Chargers</v>
      </c>
    </row>
    <row r="123" spans="1:7" x14ac:dyDescent="0.3">
      <c r="A123" s="22" t="s">
        <v>38</v>
      </c>
      <c r="B123" s="23" t="s">
        <v>52</v>
      </c>
      <c r="C123" s="23" t="s">
        <v>52</v>
      </c>
      <c r="D123" s="23" t="s">
        <v>21</v>
      </c>
      <c r="E123" s="24" t="s">
        <v>52</v>
      </c>
      <c r="F123" s="23" t="str">
        <f t="shared" si="7"/>
        <v>Delhi Daredevils</v>
      </c>
      <c r="G123" s="23" t="str">
        <f t="shared" si="8"/>
        <v>Delhi Daredevils</v>
      </c>
    </row>
    <row r="124" spans="1:7" x14ac:dyDescent="0.3">
      <c r="A124" s="22" t="s">
        <v>19</v>
      </c>
      <c r="B124" s="23" t="s">
        <v>31</v>
      </c>
      <c r="C124" s="23" t="s">
        <v>19</v>
      </c>
      <c r="D124" s="23" t="s">
        <v>21</v>
      </c>
      <c r="E124" s="24" t="s">
        <v>19</v>
      </c>
      <c r="F124" s="23" t="str">
        <f t="shared" si="7"/>
        <v>Chennai Super Kings</v>
      </c>
      <c r="G124" s="23" t="str">
        <f t="shared" si="8"/>
        <v>Chennai Super Kings</v>
      </c>
    </row>
    <row r="125" spans="1:7" x14ac:dyDescent="0.3">
      <c r="A125" s="22" t="s">
        <v>19</v>
      </c>
      <c r="B125" s="23" t="s">
        <v>52</v>
      </c>
      <c r="C125" s="23" t="s">
        <v>19</v>
      </c>
      <c r="D125" s="23" t="s">
        <v>21</v>
      </c>
      <c r="E125" s="24" t="s">
        <v>52</v>
      </c>
      <c r="F125" s="23" t="str">
        <f t="shared" si="7"/>
        <v>Deccan Chargers</v>
      </c>
      <c r="G125" s="23" t="str">
        <f t="shared" si="8"/>
        <v>Royal Challengers Bangalore</v>
      </c>
    </row>
    <row r="126" spans="1:7" x14ac:dyDescent="0.3">
      <c r="A126" s="22" t="s">
        <v>52</v>
      </c>
      <c r="B126" s="23" t="s">
        <v>20</v>
      </c>
      <c r="C126" s="23" t="s">
        <v>52</v>
      </c>
      <c r="D126" s="23" t="s">
        <v>21</v>
      </c>
      <c r="E126" s="24" t="s">
        <v>20</v>
      </c>
      <c r="F126" s="23" t="str">
        <f t="shared" si="7"/>
        <v>Kolkata Knight Riders</v>
      </c>
      <c r="G126" s="23" t="str">
        <f t="shared" si="8"/>
        <v>Deccan Chargers</v>
      </c>
    </row>
    <row r="127" spans="1:7" x14ac:dyDescent="0.3">
      <c r="A127" s="22" t="s">
        <v>46</v>
      </c>
      <c r="B127" s="23" t="s">
        <v>39</v>
      </c>
      <c r="C127" s="23" t="s">
        <v>46</v>
      </c>
      <c r="D127" s="23" t="s">
        <v>32</v>
      </c>
      <c r="E127" s="24" t="s">
        <v>46</v>
      </c>
      <c r="F127" s="23" t="str">
        <f t="shared" si="7"/>
        <v>Rajasthan Royals</v>
      </c>
      <c r="G127" s="23" t="str">
        <f t="shared" si="8"/>
        <v>Rajasthan Royals</v>
      </c>
    </row>
    <row r="128" spans="1:7" x14ac:dyDescent="0.3">
      <c r="A128" s="22" t="s">
        <v>30</v>
      </c>
      <c r="B128" s="23" t="s">
        <v>38</v>
      </c>
      <c r="C128" s="23" t="s">
        <v>38</v>
      </c>
      <c r="D128" s="23" t="s">
        <v>21</v>
      </c>
      <c r="E128" s="24" t="s">
        <v>38</v>
      </c>
      <c r="F128" s="23" t="str">
        <f t="shared" si="7"/>
        <v>Kings XI Punjab</v>
      </c>
      <c r="G128" s="23" t="str">
        <f t="shared" si="8"/>
        <v>Kings XI Punjab</v>
      </c>
    </row>
    <row r="129" spans="1:7" x14ac:dyDescent="0.3">
      <c r="A129" s="22" t="s">
        <v>20</v>
      </c>
      <c r="B129" s="23" t="s">
        <v>19</v>
      </c>
      <c r="C129" s="23" t="s">
        <v>20</v>
      </c>
      <c r="D129" s="23" t="s">
        <v>21</v>
      </c>
      <c r="E129" s="24" t="s">
        <v>20</v>
      </c>
      <c r="F129" s="23" t="str">
        <f t="shared" si="7"/>
        <v>Royal Challengers Bangalore</v>
      </c>
      <c r="G129" s="23" t="str">
        <f t="shared" si="8"/>
        <v>Royal Challengers Bangalore</v>
      </c>
    </row>
    <row r="130" spans="1:7" x14ac:dyDescent="0.3">
      <c r="A130" s="22" t="s">
        <v>31</v>
      </c>
      <c r="B130" s="23" t="s">
        <v>52</v>
      </c>
      <c r="C130" s="23" t="s">
        <v>52</v>
      </c>
      <c r="D130" s="23" t="s">
        <v>32</v>
      </c>
      <c r="E130" s="24" t="s">
        <v>52</v>
      </c>
      <c r="F130" s="23" t="str">
        <f t="shared" si="7"/>
        <v>Chennai Super Kings</v>
      </c>
      <c r="G130" s="23" t="str">
        <f t="shared" si="8"/>
        <v>Chennai Super Kings</v>
      </c>
    </row>
    <row r="131" spans="1:7" x14ac:dyDescent="0.3">
      <c r="A131" s="22" t="s">
        <v>39</v>
      </c>
      <c r="B131" s="23" t="s">
        <v>38</v>
      </c>
      <c r="C131" s="23" t="s">
        <v>38</v>
      </c>
      <c r="D131" s="23" t="s">
        <v>21</v>
      </c>
      <c r="E131" s="24" t="s">
        <v>38</v>
      </c>
      <c r="F131" s="23" t="str">
        <f t="shared" si="7"/>
        <v>Rajasthan Royals</v>
      </c>
      <c r="G131" s="23" t="str">
        <f t="shared" si="8"/>
        <v>Rajasthan Royals</v>
      </c>
    </row>
    <row r="132" spans="1:7" x14ac:dyDescent="0.3">
      <c r="A132" s="22" t="s">
        <v>19</v>
      </c>
      <c r="B132" s="23" t="s">
        <v>30</v>
      </c>
      <c r="C132" s="23" t="s">
        <v>30</v>
      </c>
      <c r="D132" s="23" t="s">
        <v>32</v>
      </c>
      <c r="E132" s="24" t="s">
        <v>19</v>
      </c>
      <c r="F132" s="23" t="str">
        <f t="shared" si="7"/>
        <v>Royal Challengers Bangalore</v>
      </c>
      <c r="G132" s="23" t="str">
        <f t="shared" si="8"/>
        <v>Kings XI Punjab</v>
      </c>
    </row>
    <row r="133" spans="1:7" x14ac:dyDescent="0.3">
      <c r="A133" s="22" t="s">
        <v>20</v>
      </c>
      <c r="B133" s="23" t="s">
        <v>31</v>
      </c>
      <c r="C133" s="23" t="s">
        <v>31</v>
      </c>
      <c r="D133" s="23" t="s">
        <v>32</v>
      </c>
      <c r="E133" s="24" t="s">
        <v>31</v>
      </c>
      <c r="F133" s="23" t="str">
        <f t="shared" si="7"/>
        <v>Kolkata Knight Riders</v>
      </c>
      <c r="G133" s="23" t="str">
        <f t="shared" si="8"/>
        <v>Kolkata Knight Riders</v>
      </c>
    </row>
    <row r="134" spans="1:7" x14ac:dyDescent="0.3">
      <c r="A134" s="22" t="s">
        <v>38</v>
      </c>
      <c r="B134" s="23" t="s">
        <v>46</v>
      </c>
      <c r="C134" s="23" t="s">
        <v>38</v>
      </c>
      <c r="D134" s="23" t="s">
        <v>21</v>
      </c>
      <c r="E134" s="24" t="s">
        <v>46</v>
      </c>
      <c r="F134" s="23" t="str">
        <f t="shared" si="7"/>
        <v>Mumbai Indians</v>
      </c>
      <c r="G134" s="23" t="str">
        <f t="shared" si="8"/>
        <v>Delhi Daredevils</v>
      </c>
    </row>
    <row r="135" spans="1:7" x14ac:dyDescent="0.3">
      <c r="A135" s="22" t="s">
        <v>19</v>
      </c>
      <c r="B135" s="23" t="s">
        <v>39</v>
      </c>
      <c r="C135" s="23" t="s">
        <v>19</v>
      </c>
      <c r="D135" s="23" t="s">
        <v>21</v>
      </c>
      <c r="E135" s="24" t="s">
        <v>19</v>
      </c>
      <c r="F135" s="23" t="str">
        <f t="shared" si="7"/>
        <v>Rajasthan Royals</v>
      </c>
      <c r="G135" s="23" t="str">
        <f t="shared" si="8"/>
        <v>Rajasthan Royals</v>
      </c>
    </row>
    <row r="136" spans="1:7" x14ac:dyDescent="0.3">
      <c r="A136" s="22" t="s">
        <v>38</v>
      </c>
      <c r="B136" s="23" t="s">
        <v>31</v>
      </c>
      <c r="C136" s="23" t="s">
        <v>38</v>
      </c>
      <c r="D136" s="23" t="s">
        <v>32</v>
      </c>
      <c r="E136" s="24" t="s">
        <v>31</v>
      </c>
      <c r="F136" s="23" t="str">
        <f t="shared" si="7"/>
        <v>Chennai Super Kings</v>
      </c>
      <c r="G136" s="23" t="str">
        <f t="shared" si="8"/>
        <v>Delhi Daredevils</v>
      </c>
    </row>
    <row r="137" spans="1:7" x14ac:dyDescent="0.3">
      <c r="A137" s="22" t="s">
        <v>52</v>
      </c>
      <c r="B137" s="23" t="s">
        <v>30</v>
      </c>
      <c r="C137" s="23" t="s">
        <v>30</v>
      </c>
      <c r="D137" s="23" t="s">
        <v>21</v>
      </c>
      <c r="E137" s="24" t="s">
        <v>52</v>
      </c>
      <c r="F137" s="23" t="str">
        <f t="shared" si="7"/>
        <v>Deccan Chargers</v>
      </c>
      <c r="G137" s="23" t="str">
        <f t="shared" si="8"/>
        <v>Kings XI Punjab</v>
      </c>
    </row>
    <row r="138" spans="1:7" x14ac:dyDescent="0.3">
      <c r="A138" s="22" t="s">
        <v>39</v>
      </c>
      <c r="B138" s="23" t="s">
        <v>20</v>
      </c>
      <c r="C138" s="23" t="s">
        <v>39</v>
      </c>
      <c r="D138" s="23" t="s">
        <v>32</v>
      </c>
      <c r="E138" s="24" t="s">
        <v>39</v>
      </c>
      <c r="F138" s="23" t="str">
        <f t="shared" si="7"/>
        <v>Kolkata Knight Riders</v>
      </c>
      <c r="G138" s="23" t="str">
        <f t="shared" si="8"/>
        <v>Kolkata Knight Riders</v>
      </c>
    </row>
    <row r="139" spans="1:7" x14ac:dyDescent="0.3">
      <c r="A139" s="22" t="s">
        <v>46</v>
      </c>
      <c r="B139" s="23" t="s">
        <v>19</v>
      </c>
      <c r="C139" s="23" t="s">
        <v>46</v>
      </c>
      <c r="D139" s="23" t="s">
        <v>32</v>
      </c>
      <c r="E139" s="24" t="s">
        <v>19</v>
      </c>
      <c r="F139" s="23" t="str">
        <f t="shared" ref="F139:F202" si="9">IF(A139&lt;&gt;C139,A139,B139)</f>
        <v>Royal Challengers Bangalore</v>
      </c>
      <c r="G139" s="23" t="str">
        <f t="shared" ref="G139:G202" si="10">IF(A139&lt;&gt;E139,A139,B139)</f>
        <v>Mumbai Indians</v>
      </c>
    </row>
    <row r="140" spans="1:7" x14ac:dyDescent="0.3">
      <c r="A140" s="22" t="s">
        <v>52</v>
      </c>
      <c r="B140" s="23" t="s">
        <v>38</v>
      </c>
      <c r="C140" s="23" t="s">
        <v>52</v>
      </c>
      <c r="D140" s="23" t="s">
        <v>32</v>
      </c>
      <c r="E140" s="24" t="s">
        <v>52</v>
      </c>
      <c r="F140" s="23" t="str">
        <f t="shared" si="9"/>
        <v>Delhi Daredevils</v>
      </c>
      <c r="G140" s="23" t="str">
        <f t="shared" si="10"/>
        <v>Delhi Daredevils</v>
      </c>
    </row>
    <row r="141" spans="1:7" x14ac:dyDescent="0.3">
      <c r="A141" s="22" t="s">
        <v>31</v>
      </c>
      <c r="B141" s="23" t="s">
        <v>30</v>
      </c>
      <c r="C141" s="23" t="s">
        <v>31</v>
      </c>
      <c r="D141" s="23" t="s">
        <v>21</v>
      </c>
      <c r="E141" s="24" t="s">
        <v>30</v>
      </c>
      <c r="F141" s="23" t="str">
        <f t="shared" si="9"/>
        <v>Kings XI Punjab</v>
      </c>
      <c r="G141" s="23" t="str">
        <f t="shared" si="10"/>
        <v>Chennai Super Kings</v>
      </c>
    </row>
    <row r="142" spans="1:7" x14ac:dyDescent="0.3">
      <c r="A142" s="22" t="s">
        <v>46</v>
      </c>
      <c r="B142" s="23" t="s">
        <v>20</v>
      </c>
      <c r="C142" s="23" t="s">
        <v>20</v>
      </c>
      <c r="D142" s="23" t="s">
        <v>32</v>
      </c>
      <c r="E142" s="24" t="s">
        <v>46</v>
      </c>
      <c r="F142" s="23" t="str">
        <f t="shared" si="9"/>
        <v>Mumbai Indians</v>
      </c>
      <c r="G142" s="23" t="str">
        <f t="shared" si="10"/>
        <v>Kolkata Knight Riders</v>
      </c>
    </row>
    <row r="143" spans="1:7" x14ac:dyDescent="0.3">
      <c r="A143" s="22" t="s">
        <v>19</v>
      </c>
      <c r="B143" s="23" t="s">
        <v>31</v>
      </c>
      <c r="C143" s="23" t="s">
        <v>31</v>
      </c>
      <c r="D143" s="23" t="s">
        <v>21</v>
      </c>
      <c r="E143" s="24" t="s">
        <v>19</v>
      </c>
      <c r="F143" s="23" t="str">
        <f t="shared" si="9"/>
        <v>Royal Challengers Bangalore</v>
      </c>
      <c r="G143" s="23" t="str">
        <f t="shared" si="10"/>
        <v>Chennai Super Kings</v>
      </c>
    </row>
    <row r="144" spans="1:7" x14ac:dyDescent="0.3">
      <c r="A144" s="22" t="s">
        <v>30</v>
      </c>
      <c r="B144" s="23" t="s">
        <v>39</v>
      </c>
      <c r="C144" s="23" t="s">
        <v>30</v>
      </c>
      <c r="D144" s="23" t="s">
        <v>21</v>
      </c>
      <c r="E144" s="24" t="s">
        <v>39</v>
      </c>
      <c r="F144" s="23" t="str">
        <f t="shared" si="9"/>
        <v>Rajasthan Royals</v>
      </c>
      <c r="G144" s="23" t="str">
        <f t="shared" si="10"/>
        <v>Kings XI Punjab</v>
      </c>
    </row>
    <row r="145" spans="1:7" x14ac:dyDescent="0.3">
      <c r="A145" s="22" t="s">
        <v>46</v>
      </c>
      <c r="B145" s="23" t="s">
        <v>31</v>
      </c>
      <c r="C145" s="23" t="s">
        <v>46</v>
      </c>
      <c r="D145" s="23" t="s">
        <v>21</v>
      </c>
      <c r="E145" s="24" t="s">
        <v>46</v>
      </c>
      <c r="F145" s="23" t="str">
        <f t="shared" si="9"/>
        <v>Chennai Super Kings</v>
      </c>
      <c r="G145" s="23" t="str">
        <f t="shared" si="10"/>
        <v>Chennai Super Kings</v>
      </c>
    </row>
    <row r="146" spans="1:7" x14ac:dyDescent="0.3">
      <c r="A146" s="22" t="s">
        <v>39</v>
      </c>
      <c r="B146" s="23" t="s">
        <v>52</v>
      </c>
      <c r="C146" s="23" t="s">
        <v>52</v>
      </c>
      <c r="D146" s="23" t="s">
        <v>32</v>
      </c>
      <c r="E146" s="24" t="s">
        <v>39</v>
      </c>
      <c r="F146" s="23" t="str">
        <f t="shared" si="9"/>
        <v>Rajasthan Royals</v>
      </c>
      <c r="G146" s="23" t="str">
        <f t="shared" si="10"/>
        <v>Deccan Chargers</v>
      </c>
    </row>
    <row r="147" spans="1:7" x14ac:dyDescent="0.3">
      <c r="A147" s="22" t="s">
        <v>30</v>
      </c>
      <c r="B147" s="23" t="s">
        <v>20</v>
      </c>
      <c r="C147" s="23" t="s">
        <v>20</v>
      </c>
      <c r="D147" s="23" t="s">
        <v>32</v>
      </c>
      <c r="E147" s="24" t="s">
        <v>20</v>
      </c>
      <c r="F147" s="23" t="str">
        <f t="shared" si="9"/>
        <v>Kings XI Punjab</v>
      </c>
      <c r="G147" s="23" t="str">
        <f t="shared" si="10"/>
        <v>Kings XI Punjab</v>
      </c>
    </row>
    <row r="148" spans="1:7" x14ac:dyDescent="0.3">
      <c r="A148" s="22" t="s">
        <v>19</v>
      </c>
      <c r="B148" s="23" t="s">
        <v>38</v>
      </c>
      <c r="C148" s="23" t="s">
        <v>19</v>
      </c>
      <c r="D148" s="23" t="s">
        <v>21</v>
      </c>
      <c r="E148" s="24" t="s">
        <v>38</v>
      </c>
      <c r="F148" s="23" t="str">
        <f t="shared" si="9"/>
        <v>Delhi Daredevils</v>
      </c>
      <c r="G148" s="23" t="str">
        <f t="shared" si="10"/>
        <v>Royal Challengers Bangalore</v>
      </c>
    </row>
    <row r="149" spans="1:7" x14ac:dyDescent="0.3">
      <c r="A149" s="22" t="s">
        <v>39</v>
      </c>
      <c r="B149" s="23" t="s">
        <v>31</v>
      </c>
      <c r="C149" s="23" t="s">
        <v>39</v>
      </c>
      <c r="D149" s="23" t="s">
        <v>32</v>
      </c>
      <c r="E149" s="24" t="s">
        <v>39</v>
      </c>
      <c r="F149" s="23" t="str">
        <f t="shared" si="9"/>
        <v>Chennai Super Kings</v>
      </c>
      <c r="G149" s="23" t="str">
        <f t="shared" si="10"/>
        <v>Chennai Super Kings</v>
      </c>
    </row>
    <row r="150" spans="1:7" x14ac:dyDescent="0.3">
      <c r="A150" s="22" t="s">
        <v>52</v>
      </c>
      <c r="B150" s="23" t="s">
        <v>46</v>
      </c>
      <c r="C150" s="23" t="s">
        <v>52</v>
      </c>
      <c r="D150" s="23" t="s">
        <v>21</v>
      </c>
      <c r="E150" s="24" t="s">
        <v>46</v>
      </c>
      <c r="F150" s="23" t="str">
        <f t="shared" si="9"/>
        <v>Mumbai Indians</v>
      </c>
      <c r="G150" s="23" t="str">
        <f t="shared" si="10"/>
        <v>Deccan Chargers</v>
      </c>
    </row>
    <row r="151" spans="1:7" x14ac:dyDescent="0.3">
      <c r="A151" s="22" t="s">
        <v>38</v>
      </c>
      <c r="B151" s="23" t="s">
        <v>20</v>
      </c>
      <c r="C151" s="23" t="s">
        <v>38</v>
      </c>
      <c r="D151" s="23" t="s">
        <v>32</v>
      </c>
      <c r="E151" s="24" t="s">
        <v>38</v>
      </c>
      <c r="F151" s="23" t="str">
        <f t="shared" si="9"/>
        <v>Kolkata Knight Riders</v>
      </c>
      <c r="G151" s="23" t="str">
        <f t="shared" si="10"/>
        <v>Kolkata Knight Riders</v>
      </c>
    </row>
    <row r="152" spans="1:7" x14ac:dyDescent="0.3">
      <c r="A152" s="22" t="s">
        <v>46</v>
      </c>
      <c r="B152" s="23" t="s">
        <v>30</v>
      </c>
      <c r="C152" s="23" t="s">
        <v>46</v>
      </c>
      <c r="D152" s="23" t="s">
        <v>21</v>
      </c>
      <c r="E152" s="24" t="s">
        <v>46</v>
      </c>
      <c r="F152" s="23" t="str">
        <f t="shared" si="9"/>
        <v>Kings XI Punjab</v>
      </c>
      <c r="G152" s="23" t="str">
        <f t="shared" si="10"/>
        <v>Kings XI Punjab</v>
      </c>
    </row>
    <row r="153" spans="1:7" x14ac:dyDescent="0.3">
      <c r="A153" s="22" t="s">
        <v>31</v>
      </c>
      <c r="B153" s="23" t="s">
        <v>19</v>
      </c>
      <c r="C153" s="23" t="s">
        <v>19</v>
      </c>
      <c r="D153" s="23" t="s">
        <v>32</v>
      </c>
      <c r="E153" s="24" t="s">
        <v>31</v>
      </c>
      <c r="F153" s="23" t="str">
        <f t="shared" si="9"/>
        <v>Chennai Super Kings</v>
      </c>
      <c r="G153" s="23" t="str">
        <f t="shared" si="10"/>
        <v>Royal Challengers Bangalore</v>
      </c>
    </row>
    <row r="154" spans="1:7" x14ac:dyDescent="0.3">
      <c r="A154" s="22" t="s">
        <v>38</v>
      </c>
      <c r="B154" s="23" t="s">
        <v>39</v>
      </c>
      <c r="C154" s="23" t="s">
        <v>38</v>
      </c>
      <c r="D154" s="23" t="s">
        <v>32</v>
      </c>
      <c r="E154" s="24" t="s">
        <v>38</v>
      </c>
      <c r="F154" s="23" t="str">
        <f t="shared" si="9"/>
        <v>Rajasthan Royals</v>
      </c>
      <c r="G154" s="23" t="str">
        <f t="shared" si="10"/>
        <v>Rajasthan Royals</v>
      </c>
    </row>
    <row r="155" spans="1:7" x14ac:dyDescent="0.3">
      <c r="A155" s="22" t="s">
        <v>20</v>
      </c>
      <c r="B155" s="23" t="s">
        <v>52</v>
      </c>
      <c r="C155" s="23" t="s">
        <v>20</v>
      </c>
      <c r="D155" s="23" t="s">
        <v>32</v>
      </c>
      <c r="E155" s="24" t="s">
        <v>20</v>
      </c>
      <c r="F155" s="23" t="str">
        <f t="shared" si="9"/>
        <v>Deccan Chargers</v>
      </c>
      <c r="G155" s="23" t="str">
        <f t="shared" si="10"/>
        <v>Deccan Chargers</v>
      </c>
    </row>
    <row r="156" spans="1:7" x14ac:dyDescent="0.3">
      <c r="A156" s="22" t="s">
        <v>30</v>
      </c>
      <c r="B156" s="23" t="s">
        <v>19</v>
      </c>
      <c r="C156" s="23" t="s">
        <v>30</v>
      </c>
      <c r="D156" s="23" t="s">
        <v>32</v>
      </c>
      <c r="E156" s="24" t="s">
        <v>19</v>
      </c>
      <c r="F156" s="23" t="str">
        <f t="shared" si="9"/>
        <v>Royal Challengers Bangalore</v>
      </c>
      <c r="G156" s="23" t="str">
        <f t="shared" si="10"/>
        <v>Kings XI Punjab</v>
      </c>
    </row>
    <row r="157" spans="1:7" x14ac:dyDescent="0.3">
      <c r="A157" s="22" t="s">
        <v>31</v>
      </c>
      <c r="B157" s="23" t="s">
        <v>39</v>
      </c>
      <c r="C157" s="23" t="s">
        <v>31</v>
      </c>
      <c r="D157" s="23" t="s">
        <v>32</v>
      </c>
      <c r="E157" s="24" t="s">
        <v>31</v>
      </c>
      <c r="F157" s="23" t="str">
        <f t="shared" si="9"/>
        <v>Rajasthan Royals</v>
      </c>
      <c r="G157" s="23" t="str">
        <f t="shared" si="10"/>
        <v>Rajasthan Royals</v>
      </c>
    </row>
    <row r="158" spans="1:7" x14ac:dyDescent="0.3">
      <c r="A158" s="22" t="s">
        <v>46</v>
      </c>
      <c r="B158" s="23" t="s">
        <v>52</v>
      </c>
      <c r="C158" s="23" t="s">
        <v>46</v>
      </c>
      <c r="D158" s="23" t="s">
        <v>32</v>
      </c>
      <c r="E158" s="24" t="s">
        <v>46</v>
      </c>
      <c r="F158" s="23" t="str">
        <f t="shared" si="9"/>
        <v>Deccan Chargers</v>
      </c>
      <c r="G158" s="23" t="str">
        <f t="shared" si="10"/>
        <v>Deccan Chargers</v>
      </c>
    </row>
    <row r="159" spans="1:7" x14ac:dyDescent="0.3">
      <c r="A159" s="22" t="s">
        <v>20</v>
      </c>
      <c r="B159" s="23" t="s">
        <v>30</v>
      </c>
      <c r="C159" s="23" t="s">
        <v>20</v>
      </c>
      <c r="D159" s="23" t="s">
        <v>32</v>
      </c>
      <c r="E159" s="24" t="s">
        <v>30</v>
      </c>
      <c r="F159" s="23" t="str">
        <f t="shared" si="9"/>
        <v>Kings XI Punjab</v>
      </c>
      <c r="G159" s="23" t="str">
        <f t="shared" si="10"/>
        <v>Kolkata Knight Riders</v>
      </c>
    </row>
    <row r="160" spans="1:7" x14ac:dyDescent="0.3">
      <c r="A160" s="22" t="s">
        <v>38</v>
      </c>
      <c r="B160" s="23" t="s">
        <v>19</v>
      </c>
      <c r="C160" s="23" t="s">
        <v>38</v>
      </c>
      <c r="D160" s="23" t="s">
        <v>32</v>
      </c>
      <c r="E160" s="24" t="s">
        <v>38</v>
      </c>
      <c r="F160" s="23" t="str">
        <f t="shared" si="9"/>
        <v>Royal Challengers Bangalore</v>
      </c>
      <c r="G160" s="23" t="str">
        <f t="shared" si="10"/>
        <v>Royal Challengers Bangalore</v>
      </c>
    </row>
    <row r="161" spans="1:7" x14ac:dyDescent="0.3">
      <c r="A161" s="22" t="s">
        <v>52</v>
      </c>
      <c r="B161" s="23" t="s">
        <v>39</v>
      </c>
      <c r="C161" s="23" t="s">
        <v>39</v>
      </c>
      <c r="D161" s="23" t="s">
        <v>32</v>
      </c>
      <c r="E161" s="24" t="s">
        <v>39</v>
      </c>
      <c r="F161" s="23" t="str">
        <f t="shared" si="9"/>
        <v>Deccan Chargers</v>
      </c>
      <c r="G161" s="23" t="str">
        <f t="shared" si="10"/>
        <v>Deccan Chargers</v>
      </c>
    </row>
    <row r="162" spans="1:7" x14ac:dyDescent="0.3">
      <c r="A162" s="22" t="s">
        <v>31</v>
      </c>
      <c r="B162" s="23" t="s">
        <v>46</v>
      </c>
      <c r="C162" s="23" t="s">
        <v>31</v>
      </c>
      <c r="D162" s="23" t="s">
        <v>32</v>
      </c>
      <c r="E162" s="24" t="s">
        <v>31</v>
      </c>
      <c r="F162" s="23" t="str">
        <f t="shared" si="9"/>
        <v>Mumbai Indians</v>
      </c>
      <c r="G162" s="23" t="str">
        <f t="shared" si="10"/>
        <v>Mumbai Indians</v>
      </c>
    </row>
    <row r="163" spans="1:7" x14ac:dyDescent="0.3">
      <c r="A163" s="22" t="s">
        <v>39</v>
      </c>
      <c r="B163" s="23" t="s">
        <v>30</v>
      </c>
      <c r="C163" s="23" t="s">
        <v>30</v>
      </c>
      <c r="D163" s="23" t="s">
        <v>32</v>
      </c>
      <c r="E163" s="24" t="s">
        <v>39</v>
      </c>
      <c r="F163" s="23" t="str">
        <f t="shared" si="9"/>
        <v>Rajasthan Royals</v>
      </c>
      <c r="G163" s="23" t="str">
        <f t="shared" si="10"/>
        <v>Kings XI Punjab</v>
      </c>
    </row>
    <row r="164" spans="1:7" x14ac:dyDescent="0.3">
      <c r="A164" s="22" t="s">
        <v>20</v>
      </c>
      <c r="B164" s="23" t="s">
        <v>38</v>
      </c>
      <c r="C164" s="23" t="s">
        <v>20</v>
      </c>
      <c r="D164" s="23" t="s">
        <v>32</v>
      </c>
      <c r="E164" s="24" t="s">
        <v>20</v>
      </c>
      <c r="F164" s="23" t="str">
        <f t="shared" si="9"/>
        <v>Delhi Daredevils</v>
      </c>
      <c r="G164" s="23" t="str">
        <f t="shared" si="10"/>
        <v>Delhi Daredevils</v>
      </c>
    </row>
    <row r="165" spans="1:7" x14ac:dyDescent="0.3">
      <c r="A165" s="22" t="s">
        <v>19</v>
      </c>
      <c r="B165" s="23" t="s">
        <v>52</v>
      </c>
      <c r="C165" s="23" t="s">
        <v>52</v>
      </c>
      <c r="D165" s="23" t="s">
        <v>21</v>
      </c>
      <c r="E165" s="24" t="s">
        <v>52</v>
      </c>
      <c r="F165" s="23" t="str">
        <f t="shared" si="9"/>
        <v>Royal Challengers Bangalore</v>
      </c>
      <c r="G165" s="23" t="str">
        <f t="shared" si="10"/>
        <v>Royal Challengers Bangalore</v>
      </c>
    </row>
    <row r="166" spans="1:7" x14ac:dyDescent="0.3">
      <c r="A166" s="22" t="s">
        <v>30</v>
      </c>
      <c r="B166" s="23" t="s">
        <v>46</v>
      </c>
      <c r="C166" s="23" t="s">
        <v>46</v>
      </c>
      <c r="D166" s="23" t="s">
        <v>32</v>
      </c>
      <c r="E166" s="24" t="s">
        <v>30</v>
      </c>
      <c r="F166" s="23" t="str">
        <f t="shared" si="9"/>
        <v>Kings XI Punjab</v>
      </c>
      <c r="G166" s="23" t="str">
        <f t="shared" si="10"/>
        <v>Mumbai Indians</v>
      </c>
    </row>
    <row r="167" spans="1:7" x14ac:dyDescent="0.3">
      <c r="A167" s="22" t="s">
        <v>52</v>
      </c>
      <c r="B167" s="23" t="s">
        <v>31</v>
      </c>
      <c r="C167" s="23" t="s">
        <v>31</v>
      </c>
      <c r="D167" s="23" t="s">
        <v>32</v>
      </c>
      <c r="E167" s="24" t="s">
        <v>52</v>
      </c>
      <c r="F167" s="23" t="str">
        <f t="shared" si="9"/>
        <v>Deccan Chargers</v>
      </c>
      <c r="G167" s="23" t="str">
        <f t="shared" si="10"/>
        <v>Chennai Super Kings</v>
      </c>
    </row>
    <row r="168" spans="1:7" x14ac:dyDescent="0.3">
      <c r="A168" s="22" t="s">
        <v>19</v>
      </c>
      <c r="B168" s="23" t="s">
        <v>20</v>
      </c>
      <c r="C168" s="23" t="s">
        <v>19</v>
      </c>
      <c r="D168" s="23" t="s">
        <v>21</v>
      </c>
      <c r="E168" s="24" t="s">
        <v>19</v>
      </c>
      <c r="F168" s="23" t="str">
        <f t="shared" si="9"/>
        <v>Kolkata Knight Riders</v>
      </c>
      <c r="G168" s="23" t="str">
        <f t="shared" si="10"/>
        <v>Kolkata Knight Riders</v>
      </c>
    </row>
    <row r="169" spans="1:7" x14ac:dyDescent="0.3">
      <c r="A169" s="22" t="s">
        <v>38</v>
      </c>
      <c r="B169" s="23" t="s">
        <v>30</v>
      </c>
      <c r="C169" s="23" t="s">
        <v>38</v>
      </c>
      <c r="D169" s="23" t="s">
        <v>32</v>
      </c>
      <c r="E169" s="24" t="s">
        <v>30</v>
      </c>
      <c r="F169" s="23" t="str">
        <f t="shared" si="9"/>
        <v>Kings XI Punjab</v>
      </c>
      <c r="G169" s="23" t="str">
        <f t="shared" si="10"/>
        <v>Delhi Daredevils</v>
      </c>
    </row>
    <row r="170" spans="1:7" x14ac:dyDescent="0.3">
      <c r="A170" s="22" t="s">
        <v>39</v>
      </c>
      <c r="B170" s="23" t="s">
        <v>46</v>
      </c>
      <c r="C170" s="23" t="s">
        <v>39</v>
      </c>
      <c r="D170" s="23" t="s">
        <v>21</v>
      </c>
      <c r="E170" s="24" t="s">
        <v>46</v>
      </c>
      <c r="F170" s="23" t="str">
        <f t="shared" si="9"/>
        <v>Mumbai Indians</v>
      </c>
      <c r="G170" s="23" t="str">
        <f t="shared" si="10"/>
        <v>Rajasthan Royals</v>
      </c>
    </row>
    <row r="171" spans="1:7" x14ac:dyDescent="0.3">
      <c r="A171" s="22" t="s">
        <v>52</v>
      </c>
      <c r="B171" s="23" t="s">
        <v>19</v>
      </c>
      <c r="C171" s="23" t="s">
        <v>19</v>
      </c>
      <c r="D171" s="23" t="s">
        <v>21</v>
      </c>
      <c r="E171" s="24" t="s">
        <v>52</v>
      </c>
      <c r="F171" s="23" t="str">
        <f t="shared" si="9"/>
        <v>Deccan Chargers</v>
      </c>
      <c r="G171" s="23" t="str">
        <f t="shared" si="10"/>
        <v>Royal Challengers Bangalore</v>
      </c>
    </row>
    <row r="172" spans="1:7" x14ac:dyDescent="0.3">
      <c r="A172" s="22" t="s">
        <v>46</v>
      </c>
      <c r="B172" s="23" t="s">
        <v>38</v>
      </c>
      <c r="C172" s="23" t="s">
        <v>46</v>
      </c>
      <c r="D172" s="23" t="s">
        <v>32</v>
      </c>
      <c r="E172" s="24" t="s">
        <v>46</v>
      </c>
      <c r="F172" s="23" t="str">
        <f t="shared" si="9"/>
        <v>Delhi Daredevils</v>
      </c>
      <c r="G172" s="23" t="str">
        <f t="shared" si="10"/>
        <v>Delhi Daredevils</v>
      </c>
    </row>
    <row r="173" spans="1:7" x14ac:dyDescent="0.3">
      <c r="A173" s="22" t="s">
        <v>31</v>
      </c>
      <c r="B173" s="23" t="s">
        <v>20</v>
      </c>
      <c r="C173" s="23" t="s">
        <v>20</v>
      </c>
      <c r="D173" s="23" t="s">
        <v>32</v>
      </c>
      <c r="E173" s="24" t="s">
        <v>31</v>
      </c>
      <c r="F173" s="23" t="str">
        <f t="shared" si="9"/>
        <v>Chennai Super Kings</v>
      </c>
      <c r="G173" s="23" t="str">
        <f t="shared" si="10"/>
        <v>Kolkata Knight Riders</v>
      </c>
    </row>
    <row r="174" spans="1:7" x14ac:dyDescent="0.3">
      <c r="A174" s="22" t="s">
        <v>39</v>
      </c>
      <c r="B174" s="23" t="s">
        <v>19</v>
      </c>
      <c r="C174" s="23" t="s">
        <v>39</v>
      </c>
      <c r="D174" s="23" t="s">
        <v>32</v>
      </c>
      <c r="E174" s="24" t="s">
        <v>19</v>
      </c>
      <c r="F174" s="23" t="str">
        <f t="shared" si="9"/>
        <v>Royal Challengers Bangalore</v>
      </c>
      <c r="G174" s="23" t="str">
        <f t="shared" si="10"/>
        <v>Rajasthan Royals</v>
      </c>
    </row>
    <row r="175" spans="1:7" x14ac:dyDescent="0.3">
      <c r="A175" s="22" t="s">
        <v>31</v>
      </c>
      <c r="B175" s="23" t="s">
        <v>38</v>
      </c>
      <c r="C175" s="23" t="s">
        <v>31</v>
      </c>
      <c r="D175" s="23" t="s">
        <v>32</v>
      </c>
      <c r="E175" s="24" t="s">
        <v>38</v>
      </c>
      <c r="F175" s="23" t="str">
        <f t="shared" si="9"/>
        <v>Delhi Daredevils</v>
      </c>
      <c r="G175" s="23" t="str">
        <f t="shared" si="10"/>
        <v>Chennai Super Kings</v>
      </c>
    </row>
    <row r="176" spans="1:7" x14ac:dyDescent="0.3">
      <c r="A176" s="22" t="s">
        <v>30</v>
      </c>
      <c r="B176" s="23" t="s">
        <v>52</v>
      </c>
      <c r="C176" s="23" t="s">
        <v>52</v>
      </c>
      <c r="D176" s="23" t="s">
        <v>21</v>
      </c>
      <c r="E176" s="24" t="s">
        <v>52</v>
      </c>
      <c r="F176" s="23" t="str">
        <f t="shared" si="9"/>
        <v>Kings XI Punjab</v>
      </c>
      <c r="G176" s="23" t="str">
        <f t="shared" si="10"/>
        <v>Kings XI Punjab</v>
      </c>
    </row>
    <row r="177" spans="1:7" x14ac:dyDescent="0.3">
      <c r="A177" s="22" t="s">
        <v>19</v>
      </c>
      <c r="B177" s="23" t="s">
        <v>46</v>
      </c>
      <c r="C177" s="23" t="s">
        <v>19</v>
      </c>
      <c r="D177" s="23" t="s">
        <v>21</v>
      </c>
      <c r="E177" s="24" t="s">
        <v>46</v>
      </c>
      <c r="F177" s="23" t="str">
        <f t="shared" si="9"/>
        <v>Mumbai Indians</v>
      </c>
      <c r="G177" s="23" t="str">
        <f t="shared" si="10"/>
        <v>Royal Challengers Bangalore</v>
      </c>
    </row>
    <row r="178" spans="1:7" x14ac:dyDescent="0.3">
      <c r="A178" s="22" t="s">
        <v>20</v>
      </c>
      <c r="B178" s="23" t="s">
        <v>39</v>
      </c>
      <c r="C178" s="23" t="s">
        <v>39</v>
      </c>
      <c r="D178" s="23" t="s">
        <v>32</v>
      </c>
      <c r="E178" s="24" t="s">
        <v>20</v>
      </c>
      <c r="F178" s="23" t="str">
        <f t="shared" si="9"/>
        <v>Kolkata Knight Riders</v>
      </c>
      <c r="G178" s="23" t="str">
        <f t="shared" si="10"/>
        <v>Rajasthan Royals</v>
      </c>
    </row>
    <row r="179" spans="1:7" x14ac:dyDescent="0.3">
      <c r="A179" s="22" t="s">
        <v>30</v>
      </c>
      <c r="B179" s="23" t="s">
        <v>31</v>
      </c>
      <c r="C179" s="23" t="s">
        <v>31</v>
      </c>
      <c r="D179" s="23" t="s">
        <v>21</v>
      </c>
      <c r="E179" s="24" t="s">
        <v>31</v>
      </c>
      <c r="F179" s="23" t="str">
        <f t="shared" si="9"/>
        <v>Kings XI Punjab</v>
      </c>
      <c r="G179" s="23" t="str">
        <f t="shared" si="10"/>
        <v>Kings XI Punjab</v>
      </c>
    </row>
    <row r="180" spans="1:7" x14ac:dyDescent="0.3">
      <c r="A180" s="22" t="s">
        <v>38</v>
      </c>
      <c r="B180" s="23" t="s">
        <v>52</v>
      </c>
      <c r="C180" s="23" t="s">
        <v>52</v>
      </c>
      <c r="D180" s="23" t="s">
        <v>32</v>
      </c>
      <c r="E180" s="24" t="s">
        <v>52</v>
      </c>
      <c r="F180" s="23" t="str">
        <f t="shared" si="9"/>
        <v>Delhi Daredevils</v>
      </c>
      <c r="G180" s="23" t="str">
        <f t="shared" si="10"/>
        <v>Delhi Daredevils</v>
      </c>
    </row>
    <row r="181" spans="1:7" x14ac:dyDescent="0.3">
      <c r="A181" s="22" t="s">
        <v>20</v>
      </c>
      <c r="B181" s="23" t="s">
        <v>46</v>
      </c>
      <c r="C181" s="23" t="s">
        <v>46</v>
      </c>
      <c r="D181" s="23" t="s">
        <v>32</v>
      </c>
      <c r="E181" s="24" t="s">
        <v>20</v>
      </c>
      <c r="F181" s="23" t="str">
        <f t="shared" si="9"/>
        <v>Kolkata Knight Riders</v>
      </c>
      <c r="G181" s="23" t="str">
        <f t="shared" si="10"/>
        <v>Mumbai Indians</v>
      </c>
    </row>
    <row r="182" spans="1:7" x14ac:dyDescent="0.3">
      <c r="A182" s="22" t="s">
        <v>19</v>
      </c>
      <c r="B182" s="23" t="s">
        <v>46</v>
      </c>
      <c r="C182" s="23" t="s">
        <v>46</v>
      </c>
      <c r="D182" s="23" t="s">
        <v>32</v>
      </c>
      <c r="E182" s="24" t="s">
        <v>46</v>
      </c>
      <c r="F182" s="23" t="str">
        <f t="shared" si="9"/>
        <v>Royal Challengers Bangalore</v>
      </c>
      <c r="G182" s="23" t="str">
        <f t="shared" si="10"/>
        <v>Royal Challengers Bangalore</v>
      </c>
    </row>
    <row r="183" spans="1:7" x14ac:dyDescent="0.3">
      <c r="A183" s="22" t="s">
        <v>31</v>
      </c>
      <c r="B183" s="23" t="s">
        <v>52</v>
      </c>
      <c r="C183" s="23" t="s">
        <v>31</v>
      </c>
      <c r="D183" s="23" t="s">
        <v>32</v>
      </c>
      <c r="E183" s="24" t="s">
        <v>31</v>
      </c>
      <c r="F183" s="23" t="str">
        <f t="shared" si="9"/>
        <v>Deccan Chargers</v>
      </c>
      <c r="G183" s="23" t="str">
        <f t="shared" si="10"/>
        <v>Deccan Chargers</v>
      </c>
    </row>
    <row r="184" spans="1:7" x14ac:dyDescent="0.3">
      <c r="A184" s="22" t="s">
        <v>19</v>
      </c>
      <c r="B184" s="23" t="s">
        <v>52</v>
      </c>
      <c r="C184" s="23" t="s">
        <v>52</v>
      </c>
      <c r="D184" s="23" t="s">
        <v>32</v>
      </c>
      <c r="E184" s="24" t="s">
        <v>19</v>
      </c>
      <c r="F184" s="23" t="str">
        <f t="shared" si="9"/>
        <v>Royal Challengers Bangalore</v>
      </c>
      <c r="G184" s="23" t="str">
        <f t="shared" si="10"/>
        <v>Deccan Chargers</v>
      </c>
    </row>
    <row r="185" spans="1:7" x14ac:dyDescent="0.3">
      <c r="A185" s="22" t="s">
        <v>31</v>
      </c>
      <c r="B185" s="23" t="s">
        <v>46</v>
      </c>
      <c r="C185" s="23" t="s">
        <v>31</v>
      </c>
      <c r="D185" s="23" t="s">
        <v>32</v>
      </c>
      <c r="E185" s="24" t="s">
        <v>31</v>
      </c>
      <c r="F185" s="23" t="str">
        <f t="shared" si="9"/>
        <v>Mumbai Indians</v>
      </c>
      <c r="G185" s="23" t="str">
        <f t="shared" si="10"/>
        <v>Mumbai Indians</v>
      </c>
    </row>
    <row r="186" spans="1:7" x14ac:dyDescent="0.3">
      <c r="A186" s="22" t="s">
        <v>31</v>
      </c>
      <c r="B186" s="23" t="s">
        <v>20</v>
      </c>
      <c r="C186" s="23" t="s">
        <v>31</v>
      </c>
      <c r="D186" s="23" t="s">
        <v>32</v>
      </c>
      <c r="E186" s="24" t="s">
        <v>31</v>
      </c>
      <c r="F186" s="23" t="str">
        <f t="shared" si="9"/>
        <v>Kolkata Knight Riders</v>
      </c>
      <c r="G186" s="23" t="str">
        <f t="shared" si="10"/>
        <v>Kolkata Knight Riders</v>
      </c>
    </row>
    <row r="187" spans="1:7" x14ac:dyDescent="0.3">
      <c r="A187" s="22" t="s">
        <v>52</v>
      </c>
      <c r="B187" s="23" t="s">
        <v>39</v>
      </c>
      <c r="C187" s="23" t="s">
        <v>39</v>
      </c>
      <c r="D187" s="23" t="s">
        <v>21</v>
      </c>
      <c r="E187" s="24" t="s">
        <v>39</v>
      </c>
      <c r="F187" s="23" t="str">
        <f t="shared" si="9"/>
        <v>Deccan Chargers</v>
      </c>
      <c r="G187" s="23" t="str">
        <f t="shared" si="10"/>
        <v>Deccan Chargers</v>
      </c>
    </row>
    <row r="188" spans="1:7" x14ac:dyDescent="0.3">
      <c r="A188" s="22" t="s">
        <v>204</v>
      </c>
      <c r="B188" s="23" t="s">
        <v>19</v>
      </c>
      <c r="C188" s="23" t="s">
        <v>204</v>
      </c>
      <c r="D188" s="23" t="s">
        <v>32</v>
      </c>
      <c r="E188" s="24" t="s">
        <v>19</v>
      </c>
      <c r="F188" s="23" t="str">
        <f t="shared" si="9"/>
        <v>Royal Challengers Bangalore</v>
      </c>
      <c r="G188" s="23" t="str">
        <f t="shared" si="10"/>
        <v>Kochi Tuskers Kerala</v>
      </c>
    </row>
    <row r="189" spans="1:7" x14ac:dyDescent="0.3">
      <c r="A189" s="22" t="s">
        <v>38</v>
      </c>
      <c r="B189" s="23" t="s">
        <v>46</v>
      </c>
      <c r="C189" s="23" t="s">
        <v>38</v>
      </c>
      <c r="D189" s="23" t="s">
        <v>32</v>
      </c>
      <c r="E189" s="24" t="s">
        <v>46</v>
      </c>
      <c r="F189" s="23" t="str">
        <f t="shared" si="9"/>
        <v>Mumbai Indians</v>
      </c>
      <c r="G189" s="23" t="str">
        <f t="shared" si="10"/>
        <v>Delhi Daredevils</v>
      </c>
    </row>
    <row r="190" spans="1:7" x14ac:dyDescent="0.3">
      <c r="A190" s="22" t="s">
        <v>206</v>
      </c>
      <c r="B190" s="23" t="s">
        <v>30</v>
      </c>
      <c r="C190" s="23" t="s">
        <v>30</v>
      </c>
      <c r="D190" s="23" t="s">
        <v>32</v>
      </c>
      <c r="E190" s="24" t="s">
        <v>206</v>
      </c>
      <c r="F190" s="23" t="str">
        <f t="shared" si="9"/>
        <v>Pune Warriors</v>
      </c>
      <c r="G190" s="23" t="str">
        <f t="shared" si="10"/>
        <v>Kings XI Punjab</v>
      </c>
    </row>
    <row r="191" spans="1:7" x14ac:dyDescent="0.3">
      <c r="A191" s="22" t="s">
        <v>20</v>
      </c>
      <c r="B191" s="23" t="s">
        <v>52</v>
      </c>
      <c r="C191" s="23" t="s">
        <v>20</v>
      </c>
      <c r="D191" s="23" t="s">
        <v>32</v>
      </c>
      <c r="E191" s="24" t="s">
        <v>20</v>
      </c>
      <c r="F191" s="23" t="str">
        <f t="shared" si="9"/>
        <v>Deccan Chargers</v>
      </c>
      <c r="G191" s="23" t="str">
        <f t="shared" si="10"/>
        <v>Deccan Chargers</v>
      </c>
    </row>
    <row r="192" spans="1:7" x14ac:dyDescent="0.3">
      <c r="A192" s="22" t="s">
        <v>39</v>
      </c>
      <c r="B192" s="23" t="s">
        <v>38</v>
      </c>
      <c r="C192" s="23" t="s">
        <v>38</v>
      </c>
      <c r="D192" s="23" t="s">
        <v>32</v>
      </c>
      <c r="E192" s="24" t="s">
        <v>39</v>
      </c>
      <c r="F192" s="23" t="str">
        <f t="shared" si="9"/>
        <v>Rajasthan Royals</v>
      </c>
      <c r="G192" s="23" t="str">
        <f t="shared" si="10"/>
        <v>Delhi Daredevils</v>
      </c>
    </row>
    <row r="193" spans="1:7" x14ac:dyDescent="0.3">
      <c r="A193" s="22" t="s">
        <v>19</v>
      </c>
      <c r="B193" s="23" t="s">
        <v>46</v>
      </c>
      <c r="C193" s="23" t="s">
        <v>46</v>
      </c>
      <c r="D193" s="23" t="s">
        <v>21</v>
      </c>
      <c r="E193" s="24" t="s">
        <v>46</v>
      </c>
      <c r="F193" s="23" t="str">
        <f t="shared" si="9"/>
        <v>Royal Challengers Bangalore</v>
      </c>
      <c r="G193" s="23" t="str">
        <f t="shared" si="10"/>
        <v>Royal Challengers Bangalore</v>
      </c>
    </row>
    <row r="194" spans="1:7" x14ac:dyDescent="0.3">
      <c r="A194" s="22" t="s">
        <v>30</v>
      </c>
      <c r="B194" s="23" t="s">
        <v>31</v>
      </c>
      <c r="C194" s="23" t="s">
        <v>30</v>
      </c>
      <c r="D194" s="23" t="s">
        <v>21</v>
      </c>
      <c r="E194" s="24" t="s">
        <v>30</v>
      </c>
      <c r="F194" s="23" t="str">
        <f t="shared" si="9"/>
        <v>Chennai Super Kings</v>
      </c>
      <c r="G194" s="23" t="str">
        <f t="shared" si="10"/>
        <v>Chennai Super Kings</v>
      </c>
    </row>
    <row r="195" spans="1:7" x14ac:dyDescent="0.3">
      <c r="A195" s="22" t="s">
        <v>206</v>
      </c>
      <c r="B195" s="23" t="s">
        <v>204</v>
      </c>
      <c r="C195" s="23" t="s">
        <v>204</v>
      </c>
      <c r="D195" s="23" t="s">
        <v>32</v>
      </c>
      <c r="E195" s="24" t="s">
        <v>206</v>
      </c>
      <c r="F195" s="23" t="str">
        <f t="shared" si="9"/>
        <v>Pune Warriors</v>
      </c>
      <c r="G195" s="23" t="str">
        <f t="shared" si="10"/>
        <v>Kochi Tuskers Kerala</v>
      </c>
    </row>
    <row r="196" spans="1:7" x14ac:dyDescent="0.3">
      <c r="A196" s="22" t="s">
        <v>52</v>
      </c>
      <c r="B196" s="23" t="s">
        <v>19</v>
      </c>
      <c r="C196" s="23" t="s">
        <v>19</v>
      </c>
      <c r="D196" s="23" t="s">
        <v>21</v>
      </c>
      <c r="E196" s="24" t="s">
        <v>52</v>
      </c>
      <c r="F196" s="23" t="str">
        <f t="shared" si="9"/>
        <v>Deccan Chargers</v>
      </c>
      <c r="G196" s="23" t="str">
        <f t="shared" si="10"/>
        <v>Royal Challengers Bangalore</v>
      </c>
    </row>
    <row r="197" spans="1:7" x14ac:dyDescent="0.3">
      <c r="A197" s="22" t="s">
        <v>39</v>
      </c>
      <c r="B197" s="23" t="s">
        <v>20</v>
      </c>
      <c r="C197" s="23" t="s">
        <v>20</v>
      </c>
      <c r="D197" s="23" t="s">
        <v>21</v>
      </c>
      <c r="E197" s="24" t="s">
        <v>20</v>
      </c>
      <c r="F197" s="23" t="str">
        <f t="shared" si="9"/>
        <v>Rajasthan Royals</v>
      </c>
      <c r="G197" s="23" t="str">
        <f t="shared" si="10"/>
        <v>Rajasthan Royals</v>
      </c>
    </row>
    <row r="198" spans="1:7" x14ac:dyDescent="0.3">
      <c r="A198" s="22" t="s">
        <v>46</v>
      </c>
      <c r="B198" s="23" t="s">
        <v>204</v>
      </c>
      <c r="C198" s="23" t="s">
        <v>204</v>
      </c>
      <c r="D198" s="23" t="s">
        <v>21</v>
      </c>
      <c r="E198" s="24" t="s">
        <v>204</v>
      </c>
      <c r="F198" s="23" t="str">
        <f t="shared" si="9"/>
        <v>Mumbai Indians</v>
      </c>
      <c r="G198" s="23" t="str">
        <f t="shared" si="10"/>
        <v>Mumbai Indians</v>
      </c>
    </row>
    <row r="199" spans="1:7" x14ac:dyDescent="0.3">
      <c r="A199" s="22" t="s">
        <v>31</v>
      </c>
      <c r="B199" s="23" t="s">
        <v>19</v>
      </c>
      <c r="C199" s="23" t="s">
        <v>31</v>
      </c>
      <c r="D199" s="23" t="s">
        <v>32</v>
      </c>
      <c r="E199" s="24" t="s">
        <v>31</v>
      </c>
      <c r="F199" s="23" t="str">
        <f t="shared" si="9"/>
        <v>Royal Challengers Bangalore</v>
      </c>
      <c r="G199" s="23" t="str">
        <f t="shared" si="10"/>
        <v>Royal Challengers Bangalore</v>
      </c>
    </row>
    <row r="200" spans="1:7" x14ac:dyDescent="0.3">
      <c r="A200" s="22" t="s">
        <v>52</v>
      </c>
      <c r="B200" s="23" t="s">
        <v>30</v>
      </c>
      <c r="C200" s="23" t="s">
        <v>30</v>
      </c>
      <c r="D200" s="23" t="s">
        <v>21</v>
      </c>
      <c r="E200" s="24" t="s">
        <v>30</v>
      </c>
      <c r="F200" s="23" t="str">
        <f t="shared" si="9"/>
        <v>Deccan Chargers</v>
      </c>
      <c r="G200" s="23" t="str">
        <f t="shared" si="10"/>
        <v>Deccan Chargers</v>
      </c>
    </row>
    <row r="201" spans="1:7" x14ac:dyDescent="0.3">
      <c r="A201" s="22" t="s">
        <v>206</v>
      </c>
      <c r="B201" s="23" t="s">
        <v>38</v>
      </c>
      <c r="C201" s="23" t="s">
        <v>38</v>
      </c>
      <c r="D201" s="23" t="s">
        <v>21</v>
      </c>
      <c r="E201" s="24" t="s">
        <v>38</v>
      </c>
      <c r="F201" s="23" t="str">
        <f t="shared" si="9"/>
        <v>Pune Warriors</v>
      </c>
      <c r="G201" s="23" t="str">
        <f t="shared" si="10"/>
        <v>Pune Warriors</v>
      </c>
    </row>
    <row r="202" spans="1:7" x14ac:dyDescent="0.3">
      <c r="A202" s="22" t="s">
        <v>20</v>
      </c>
      <c r="B202" s="23" t="s">
        <v>39</v>
      </c>
      <c r="C202" s="23" t="s">
        <v>20</v>
      </c>
      <c r="D202" s="23" t="s">
        <v>21</v>
      </c>
      <c r="E202" s="24" t="s">
        <v>20</v>
      </c>
      <c r="F202" s="23" t="str">
        <f t="shared" si="9"/>
        <v>Rajasthan Royals</v>
      </c>
      <c r="G202" s="23" t="str">
        <f t="shared" si="10"/>
        <v>Rajasthan Royals</v>
      </c>
    </row>
    <row r="203" spans="1:7" x14ac:dyDescent="0.3">
      <c r="A203" s="22" t="s">
        <v>204</v>
      </c>
      <c r="B203" s="23" t="s">
        <v>31</v>
      </c>
      <c r="C203" s="23" t="s">
        <v>204</v>
      </c>
      <c r="D203" s="23" t="s">
        <v>21</v>
      </c>
      <c r="E203" s="24" t="s">
        <v>204</v>
      </c>
      <c r="F203" s="23" t="str">
        <f t="shared" ref="F203:F266" si="11">IF(A203&lt;&gt;C203,A203,B203)</f>
        <v>Chennai Super Kings</v>
      </c>
      <c r="G203" s="23" t="str">
        <f t="shared" ref="G203:G266" si="12">IF(A203&lt;&gt;E203,A203,B203)</f>
        <v>Chennai Super Kings</v>
      </c>
    </row>
    <row r="204" spans="1:7" x14ac:dyDescent="0.3">
      <c r="A204" s="22" t="s">
        <v>38</v>
      </c>
      <c r="B204" s="23" t="s">
        <v>52</v>
      </c>
      <c r="C204" s="23" t="s">
        <v>52</v>
      </c>
      <c r="D204" s="23" t="s">
        <v>32</v>
      </c>
      <c r="E204" s="24" t="s">
        <v>52</v>
      </c>
      <c r="F204" s="23" t="str">
        <f t="shared" si="11"/>
        <v>Delhi Daredevils</v>
      </c>
      <c r="G204" s="23" t="str">
        <f t="shared" si="12"/>
        <v>Delhi Daredevils</v>
      </c>
    </row>
    <row r="205" spans="1:7" x14ac:dyDescent="0.3">
      <c r="A205" s="22" t="s">
        <v>46</v>
      </c>
      <c r="B205" s="23" t="s">
        <v>206</v>
      </c>
      <c r="C205" s="23" t="s">
        <v>206</v>
      </c>
      <c r="D205" s="23" t="s">
        <v>32</v>
      </c>
      <c r="E205" s="24" t="s">
        <v>46</v>
      </c>
      <c r="F205" s="23" t="str">
        <f t="shared" si="11"/>
        <v>Mumbai Indians</v>
      </c>
      <c r="G205" s="23" t="str">
        <f t="shared" si="12"/>
        <v>Pune Warriors</v>
      </c>
    </row>
    <row r="206" spans="1:7" x14ac:dyDescent="0.3">
      <c r="A206" s="22" t="s">
        <v>20</v>
      </c>
      <c r="B206" s="23" t="s">
        <v>204</v>
      </c>
      <c r="C206" s="23" t="s">
        <v>20</v>
      </c>
      <c r="D206" s="23" t="s">
        <v>21</v>
      </c>
      <c r="E206" s="24" t="s">
        <v>204</v>
      </c>
      <c r="F206" s="23" t="str">
        <f t="shared" si="11"/>
        <v>Kochi Tuskers Kerala</v>
      </c>
      <c r="G206" s="23" t="str">
        <f t="shared" si="12"/>
        <v>Kolkata Knight Riders</v>
      </c>
    </row>
    <row r="207" spans="1:7" x14ac:dyDescent="0.3">
      <c r="A207" s="22" t="s">
        <v>30</v>
      </c>
      <c r="B207" s="23" t="s">
        <v>39</v>
      </c>
      <c r="C207" s="23" t="s">
        <v>39</v>
      </c>
      <c r="D207" s="23" t="s">
        <v>21</v>
      </c>
      <c r="E207" s="24" t="s">
        <v>30</v>
      </c>
      <c r="F207" s="23" t="str">
        <f t="shared" si="11"/>
        <v>Kings XI Punjab</v>
      </c>
      <c r="G207" s="23" t="str">
        <f t="shared" si="12"/>
        <v>Rajasthan Royals</v>
      </c>
    </row>
    <row r="208" spans="1:7" x14ac:dyDescent="0.3">
      <c r="A208" s="22" t="s">
        <v>46</v>
      </c>
      <c r="B208" s="23" t="s">
        <v>31</v>
      </c>
      <c r="C208" s="23" t="s">
        <v>31</v>
      </c>
      <c r="D208" s="23" t="s">
        <v>21</v>
      </c>
      <c r="E208" s="24" t="s">
        <v>46</v>
      </c>
      <c r="F208" s="23" t="str">
        <f t="shared" si="11"/>
        <v>Mumbai Indians</v>
      </c>
      <c r="G208" s="23" t="str">
        <f t="shared" si="12"/>
        <v>Chennai Super Kings</v>
      </c>
    </row>
    <row r="209" spans="1:7" x14ac:dyDescent="0.3">
      <c r="A209" s="22" t="s">
        <v>20</v>
      </c>
      <c r="B209" s="23" t="s">
        <v>19</v>
      </c>
      <c r="C209" s="23" t="s">
        <v>19</v>
      </c>
      <c r="D209" s="23" t="s">
        <v>21</v>
      </c>
      <c r="E209" s="24" t="s">
        <v>19</v>
      </c>
      <c r="F209" s="23" t="str">
        <f t="shared" si="11"/>
        <v>Kolkata Knight Riders</v>
      </c>
      <c r="G209" s="23" t="str">
        <f t="shared" si="12"/>
        <v>Kolkata Knight Riders</v>
      </c>
    </row>
    <row r="210" spans="1:7" x14ac:dyDescent="0.3">
      <c r="A210" s="22" t="s">
        <v>38</v>
      </c>
      <c r="B210" s="23" t="s">
        <v>30</v>
      </c>
      <c r="C210" s="23" t="s">
        <v>30</v>
      </c>
      <c r="D210" s="23" t="s">
        <v>21</v>
      </c>
      <c r="E210" s="24" t="s">
        <v>38</v>
      </c>
      <c r="F210" s="23" t="str">
        <f t="shared" si="11"/>
        <v>Delhi Daredevils</v>
      </c>
      <c r="G210" s="23" t="str">
        <f t="shared" si="12"/>
        <v>Kings XI Punjab</v>
      </c>
    </row>
    <row r="211" spans="1:7" x14ac:dyDescent="0.3">
      <c r="A211" s="22" t="s">
        <v>52</v>
      </c>
      <c r="B211" s="23" t="s">
        <v>46</v>
      </c>
      <c r="C211" s="23" t="s">
        <v>52</v>
      </c>
      <c r="D211" s="23" t="s">
        <v>21</v>
      </c>
      <c r="E211" s="24" t="s">
        <v>46</v>
      </c>
      <c r="F211" s="23" t="str">
        <f t="shared" si="11"/>
        <v>Mumbai Indians</v>
      </c>
      <c r="G211" s="23" t="str">
        <f t="shared" si="12"/>
        <v>Deccan Chargers</v>
      </c>
    </row>
    <row r="212" spans="1:7" x14ac:dyDescent="0.3">
      <c r="A212" s="22" t="s">
        <v>39</v>
      </c>
      <c r="B212" s="23" t="s">
        <v>204</v>
      </c>
      <c r="C212" s="23" t="s">
        <v>39</v>
      </c>
      <c r="D212" s="23" t="s">
        <v>21</v>
      </c>
      <c r="E212" s="24" t="s">
        <v>39</v>
      </c>
      <c r="F212" s="23" t="str">
        <f t="shared" si="11"/>
        <v>Kochi Tuskers Kerala</v>
      </c>
      <c r="G212" s="23" t="str">
        <f t="shared" si="12"/>
        <v>Kochi Tuskers Kerala</v>
      </c>
    </row>
    <row r="213" spans="1:7" x14ac:dyDescent="0.3">
      <c r="A213" s="22" t="s">
        <v>31</v>
      </c>
      <c r="B213" s="23" t="s">
        <v>206</v>
      </c>
      <c r="C213" s="23" t="s">
        <v>206</v>
      </c>
      <c r="D213" s="23" t="s">
        <v>21</v>
      </c>
      <c r="E213" s="24" t="s">
        <v>31</v>
      </c>
      <c r="F213" s="23" t="str">
        <f t="shared" si="11"/>
        <v>Chennai Super Kings</v>
      </c>
      <c r="G213" s="23" t="str">
        <f t="shared" si="12"/>
        <v>Pune Warriors</v>
      </c>
    </row>
    <row r="214" spans="1:7" x14ac:dyDescent="0.3">
      <c r="A214" s="22" t="s">
        <v>38</v>
      </c>
      <c r="B214" s="23" t="s">
        <v>19</v>
      </c>
      <c r="C214" s="23" t="s">
        <v>19</v>
      </c>
      <c r="D214" s="23" t="s">
        <v>21</v>
      </c>
      <c r="E214" s="24" t="s">
        <v>19</v>
      </c>
      <c r="F214" s="23" t="str">
        <f t="shared" si="11"/>
        <v>Delhi Daredevils</v>
      </c>
      <c r="G214" s="23" t="str">
        <f t="shared" si="12"/>
        <v>Delhi Daredevils</v>
      </c>
    </row>
    <row r="215" spans="1:7" x14ac:dyDescent="0.3">
      <c r="A215" s="22" t="s">
        <v>206</v>
      </c>
      <c r="B215" s="23" t="s">
        <v>31</v>
      </c>
      <c r="C215" s="23" t="s">
        <v>206</v>
      </c>
      <c r="D215" s="23" t="s">
        <v>32</v>
      </c>
      <c r="E215" s="24" t="s">
        <v>31</v>
      </c>
      <c r="F215" s="23" t="str">
        <f t="shared" si="11"/>
        <v>Chennai Super Kings</v>
      </c>
      <c r="G215" s="23" t="str">
        <f t="shared" si="12"/>
        <v>Pune Warriors</v>
      </c>
    </row>
    <row r="216" spans="1:7" x14ac:dyDescent="0.3">
      <c r="A216" s="22" t="s">
        <v>204</v>
      </c>
      <c r="B216" s="23" t="s">
        <v>52</v>
      </c>
      <c r="C216" s="23" t="s">
        <v>204</v>
      </c>
      <c r="D216" s="23" t="s">
        <v>21</v>
      </c>
      <c r="E216" s="24" t="s">
        <v>52</v>
      </c>
      <c r="F216" s="23" t="str">
        <f t="shared" si="11"/>
        <v>Deccan Chargers</v>
      </c>
      <c r="G216" s="23" t="str">
        <f t="shared" si="12"/>
        <v>Kochi Tuskers Kerala</v>
      </c>
    </row>
    <row r="217" spans="1:7" x14ac:dyDescent="0.3">
      <c r="A217" s="22" t="s">
        <v>38</v>
      </c>
      <c r="B217" s="23" t="s">
        <v>20</v>
      </c>
      <c r="C217" s="23" t="s">
        <v>38</v>
      </c>
      <c r="D217" s="23" t="s">
        <v>21</v>
      </c>
      <c r="E217" s="24" t="s">
        <v>20</v>
      </c>
      <c r="F217" s="23" t="str">
        <f t="shared" si="11"/>
        <v>Kolkata Knight Riders</v>
      </c>
      <c r="G217" s="23" t="str">
        <f t="shared" si="12"/>
        <v>Delhi Daredevils</v>
      </c>
    </row>
    <row r="218" spans="1:7" x14ac:dyDescent="0.3">
      <c r="A218" s="22" t="s">
        <v>39</v>
      </c>
      <c r="B218" s="23" t="s">
        <v>46</v>
      </c>
      <c r="C218" s="23" t="s">
        <v>39</v>
      </c>
      <c r="D218" s="23" t="s">
        <v>21</v>
      </c>
      <c r="E218" s="24" t="s">
        <v>39</v>
      </c>
      <c r="F218" s="23" t="str">
        <f t="shared" si="11"/>
        <v>Mumbai Indians</v>
      </c>
      <c r="G218" s="23" t="str">
        <f t="shared" si="12"/>
        <v>Mumbai Indians</v>
      </c>
    </row>
    <row r="219" spans="1:7" x14ac:dyDescent="0.3">
      <c r="A219" s="22" t="s">
        <v>19</v>
      </c>
      <c r="B219" s="23" t="s">
        <v>206</v>
      </c>
      <c r="C219" s="23" t="s">
        <v>206</v>
      </c>
      <c r="D219" s="23" t="s">
        <v>21</v>
      </c>
      <c r="E219" s="24" t="s">
        <v>19</v>
      </c>
      <c r="F219" s="23" t="str">
        <f t="shared" si="11"/>
        <v>Royal Challengers Bangalore</v>
      </c>
      <c r="G219" s="23" t="str">
        <f t="shared" si="12"/>
        <v>Pune Warriors</v>
      </c>
    </row>
    <row r="220" spans="1:7" x14ac:dyDescent="0.3">
      <c r="A220" s="22" t="s">
        <v>204</v>
      </c>
      <c r="B220" s="23" t="s">
        <v>38</v>
      </c>
      <c r="C220" s="23" t="s">
        <v>38</v>
      </c>
      <c r="D220" s="23" t="s">
        <v>32</v>
      </c>
      <c r="E220" s="24" t="s">
        <v>38</v>
      </c>
      <c r="F220" s="23" t="str">
        <f t="shared" si="11"/>
        <v>Kochi Tuskers Kerala</v>
      </c>
      <c r="G220" s="23" t="str">
        <f t="shared" si="12"/>
        <v>Kochi Tuskers Kerala</v>
      </c>
    </row>
    <row r="221" spans="1:7" x14ac:dyDescent="0.3">
      <c r="A221" s="22" t="s">
        <v>20</v>
      </c>
      <c r="B221" s="23" t="s">
        <v>30</v>
      </c>
      <c r="C221" s="23" t="s">
        <v>20</v>
      </c>
      <c r="D221" s="23" t="s">
        <v>21</v>
      </c>
      <c r="E221" s="24" t="s">
        <v>20</v>
      </c>
      <c r="F221" s="23" t="str">
        <f t="shared" si="11"/>
        <v>Kings XI Punjab</v>
      </c>
      <c r="G221" s="23" t="str">
        <f t="shared" si="12"/>
        <v>Kings XI Punjab</v>
      </c>
    </row>
    <row r="222" spans="1:7" x14ac:dyDescent="0.3">
      <c r="A222" s="22" t="s">
        <v>39</v>
      </c>
      <c r="B222" s="23" t="s">
        <v>206</v>
      </c>
      <c r="C222" s="23" t="s">
        <v>39</v>
      </c>
      <c r="D222" s="23" t="s">
        <v>21</v>
      </c>
      <c r="E222" s="24" t="s">
        <v>39</v>
      </c>
      <c r="F222" s="23" t="str">
        <f t="shared" si="11"/>
        <v>Pune Warriors</v>
      </c>
      <c r="G222" s="23" t="str">
        <f t="shared" si="12"/>
        <v>Pune Warriors</v>
      </c>
    </row>
    <row r="223" spans="1:7" x14ac:dyDescent="0.3">
      <c r="A223" s="22" t="s">
        <v>31</v>
      </c>
      <c r="B223" s="23" t="s">
        <v>52</v>
      </c>
      <c r="C223" s="23" t="s">
        <v>31</v>
      </c>
      <c r="D223" s="23" t="s">
        <v>32</v>
      </c>
      <c r="E223" s="24" t="s">
        <v>31</v>
      </c>
      <c r="F223" s="23" t="str">
        <f t="shared" si="11"/>
        <v>Deccan Chargers</v>
      </c>
      <c r="G223" s="23" t="str">
        <f t="shared" si="12"/>
        <v>Deccan Chargers</v>
      </c>
    </row>
    <row r="224" spans="1:7" x14ac:dyDescent="0.3">
      <c r="A224" s="22" t="s">
        <v>46</v>
      </c>
      <c r="B224" s="23" t="s">
        <v>30</v>
      </c>
      <c r="C224" s="23" t="s">
        <v>30</v>
      </c>
      <c r="D224" s="23" t="s">
        <v>21</v>
      </c>
      <c r="E224" s="24" t="s">
        <v>46</v>
      </c>
      <c r="F224" s="23" t="str">
        <f t="shared" si="11"/>
        <v>Mumbai Indians</v>
      </c>
      <c r="G224" s="23" t="str">
        <f t="shared" si="12"/>
        <v>Kings XI Punjab</v>
      </c>
    </row>
    <row r="225" spans="1:7" x14ac:dyDescent="0.3">
      <c r="A225" s="22" t="s">
        <v>38</v>
      </c>
      <c r="B225" s="23" t="s">
        <v>204</v>
      </c>
      <c r="C225" s="23" t="s">
        <v>204</v>
      </c>
      <c r="D225" s="23" t="s">
        <v>21</v>
      </c>
      <c r="E225" s="24" t="s">
        <v>204</v>
      </c>
      <c r="F225" s="23" t="str">
        <f t="shared" si="11"/>
        <v>Delhi Daredevils</v>
      </c>
      <c r="G225" s="23" t="str">
        <f t="shared" si="12"/>
        <v>Delhi Daredevils</v>
      </c>
    </row>
    <row r="226" spans="1:7" x14ac:dyDescent="0.3">
      <c r="A226" s="22" t="s">
        <v>52</v>
      </c>
      <c r="B226" s="23" t="s">
        <v>20</v>
      </c>
      <c r="C226" s="23" t="s">
        <v>52</v>
      </c>
      <c r="D226" s="23" t="s">
        <v>21</v>
      </c>
      <c r="E226" s="24" t="s">
        <v>20</v>
      </c>
      <c r="F226" s="23" t="str">
        <f t="shared" si="11"/>
        <v>Kolkata Knight Riders</v>
      </c>
      <c r="G226" s="23" t="str">
        <f t="shared" si="12"/>
        <v>Deccan Chargers</v>
      </c>
    </row>
    <row r="227" spans="1:7" x14ac:dyDescent="0.3">
      <c r="A227" s="22" t="s">
        <v>31</v>
      </c>
      <c r="B227" s="23" t="s">
        <v>39</v>
      </c>
      <c r="C227" s="23" t="s">
        <v>39</v>
      </c>
      <c r="D227" s="23" t="s">
        <v>32</v>
      </c>
      <c r="E227" s="24" t="s">
        <v>31</v>
      </c>
      <c r="F227" s="23" t="str">
        <f t="shared" si="11"/>
        <v>Chennai Super Kings</v>
      </c>
      <c r="G227" s="23" t="str">
        <f t="shared" si="12"/>
        <v>Rajasthan Royals</v>
      </c>
    </row>
    <row r="228" spans="1:7" x14ac:dyDescent="0.3">
      <c r="A228" s="22" t="s">
        <v>206</v>
      </c>
      <c r="B228" s="23" t="s">
        <v>46</v>
      </c>
      <c r="C228" s="23" t="s">
        <v>206</v>
      </c>
      <c r="D228" s="23" t="s">
        <v>21</v>
      </c>
      <c r="E228" s="24" t="s">
        <v>46</v>
      </c>
      <c r="F228" s="23" t="str">
        <f t="shared" si="11"/>
        <v>Mumbai Indians</v>
      </c>
      <c r="G228" s="23" t="str">
        <f t="shared" si="12"/>
        <v>Pune Warriors</v>
      </c>
    </row>
    <row r="229" spans="1:7" x14ac:dyDescent="0.3">
      <c r="A229" s="22" t="s">
        <v>204</v>
      </c>
      <c r="B229" s="23" t="s">
        <v>20</v>
      </c>
      <c r="C229" s="23" t="s">
        <v>20</v>
      </c>
      <c r="D229" s="23" t="s">
        <v>21</v>
      </c>
      <c r="E229" s="24" t="s">
        <v>204</v>
      </c>
      <c r="F229" s="23" t="str">
        <f t="shared" si="11"/>
        <v>Kochi Tuskers Kerala</v>
      </c>
      <c r="G229" s="23" t="str">
        <f t="shared" si="12"/>
        <v>Kolkata Knight Riders</v>
      </c>
    </row>
    <row r="230" spans="1:7" x14ac:dyDescent="0.3">
      <c r="A230" s="22" t="s">
        <v>52</v>
      </c>
      <c r="B230" s="23" t="s">
        <v>38</v>
      </c>
      <c r="C230" s="23" t="s">
        <v>38</v>
      </c>
      <c r="D230" s="23" t="s">
        <v>21</v>
      </c>
      <c r="E230" s="24" t="s">
        <v>38</v>
      </c>
      <c r="F230" s="23" t="str">
        <f t="shared" si="11"/>
        <v>Deccan Chargers</v>
      </c>
      <c r="G230" s="23" t="str">
        <f t="shared" si="12"/>
        <v>Deccan Chargers</v>
      </c>
    </row>
    <row r="231" spans="1:7" x14ac:dyDescent="0.3">
      <c r="A231" s="22" t="s">
        <v>19</v>
      </c>
      <c r="B231" s="23" t="s">
        <v>30</v>
      </c>
      <c r="C231" s="23" t="s">
        <v>30</v>
      </c>
      <c r="D231" s="23" t="s">
        <v>21</v>
      </c>
      <c r="E231" s="24" t="s">
        <v>19</v>
      </c>
      <c r="F231" s="23" t="str">
        <f t="shared" si="11"/>
        <v>Royal Challengers Bangalore</v>
      </c>
      <c r="G231" s="23" t="str">
        <f t="shared" si="12"/>
        <v>Kings XI Punjab</v>
      </c>
    </row>
    <row r="232" spans="1:7" x14ac:dyDescent="0.3">
      <c r="A232" s="22" t="s">
        <v>20</v>
      </c>
      <c r="B232" s="23" t="s">
        <v>31</v>
      </c>
      <c r="C232" s="23" t="s">
        <v>31</v>
      </c>
      <c r="D232" s="23" t="s">
        <v>32</v>
      </c>
      <c r="E232" s="24" t="s">
        <v>20</v>
      </c>
      <c r="F232" s="23" t="str">
        <f t="shared" si="11"/>
        <v>Kolkata Knight Riders</v>
      </c>
      <c r="G232" s="23" t="str">
        <f t="shared" si="12"/>
        <v>Chennai Super Kings</v>
      </c>
    </row>
    <row r="233" spans="1:7" x14ac:dyDescent="0.3">
      <c r="A233" s="22" t="s">
        <v>46</v>
      </c>
      <c r="B233" s="23" t="s">
        <v>38</v>
      </c>
      <c r="C233" s="23" t="s">
        <v>38</v>
      </c>
      <c r="D233" s="23" t="s">
        <v>21</v>
      </c>
      <c r="E233" s="24" t="s">
        <v>46</v>
      </c>
      <c r="F233" s="23" t="str">
        <f t="shared" si="11"/>
        <v>Mumbai Indians</v>
      </c>
      <c r="G233" s="23" t="str">
        <f t="shared" si="12"/>
        <v>Delhi Daredevils</v>
      </c>
    </row>
    <row r="234" spans="1:7" x14ac:dyDescent="0.3">
      <c r="A234" s="22" t="s">
        <v>19</v>
      </c>
      <c r="B234" s="23" t="s">
        <v>204</v>
      </c>
      <c r="C234" s="23" t="s">
        <v>204</v>
      </c>
      <c r="D234" s="23" t="s">
        <v>32</v>
      </c>
      <c r="E234" s="24" t="s">
        <v>19</v>
      </c>
      <c r="F234" s="23" t="str">
        <f t="shared" si="11"/>
        <v>Royal Challengers Bangalore</v>
      </c>
      <c r="G234" s="23" t="str">
        <f t="shared" si="12"/>
        <v>Kochi Tuskers Kerala</v>
      </c>
    </row>
    <row r="235" spans="1:7" x14ac:dyDescent="0.3">
      <c r="A235" s="22" t="s">
        <v>30</v>
      </c>
      <c r="B235" s="23" t="s">
        <v>206</v>
      </c>
      <c r="C235" s="23" t="s">
        <v>30</v>
      </c>
      <c r="D235" s="23" t="s">
        <v>32</v>
      </c>
      <c r="E235" s="24" t="s">
        <v>206</v>
      </c>
      <c r="F235" s="23" t="str">
        <f t="shared" si="11"/>
        <v>Pune Warriors</v>
      </c>
      <c r="G235" s="23" t="str">
        <f t="shared" si="12"/>
        <v>Kings XI Punjab</v>
      </c>
    </row>
    <row r="236" spans="1:7" x14ac:dyDescent="0.3">
      <c r="A236" s="22" t="s">
        <v>39</v>
      </c>
      <c r="B236" s="23" t="s">
        <v>31</v>
      </c>
      <c r="C236" s="23" t="s">
        <v>39</v>
      </c>
      <c r="D236" s="23" t="s">
        <v>21</v>
      </c>
      <c r="E236" s="24" t="s">
        <v>31</v>
      </c>
      <c r="F236" s="23" t="str">
        <f t="shared" si="11"/>
        <v>Chennai Super Kings</v>
      </c>
      <c r="G236" s="23" t="str">
        <f t="shared" si="12"/>
        <v>Rajasthan Royals</v>
      </c>
    </row>
    <row r="237" spans="1:7" x14ac:dyDescent="0.3">
      <c r="A237" s="22" t="s">
        <v>52</v>
      </c>
      <c r="B237" s="23" t="s">
        <v>206</v>
      </c>
      <c r="C237" s="23" t="s">
        <v>52</v>
      </c>
      <c r="D237" s="23" t="s">
        <v>32</v>
      </c>
      <c r="E237" s="24" t="s">
        <v>206</v>
      </c>
      <c r="F237" s="23" t="str">
        <f t="shared" si="11"/>
        <v>Pune Warriors</v>
      </c>
      <c r="G237" s="23" t="str">
        <f t="shared" si="12"/>
        <v>Deccan Chargers</v>
      </c>
    </row>
    <row r="238" spans="1:7" x14ac:dyDescent="0.3">
      <c r="A238" s="22" t="s">
        <v>30</v>
      </c>
      <c r="B238" s="23" t="s">
        <v>46</v>
      </c>
      <c r="C238" s="23" t="s">
        <v>46</v>
      </c>
      <c r="D238" s="23" t="s">
        <v>21</v>
      </c>
      <c r="E238" s="24" t="s">
        <v>30</v>
      </c>
      <c r="F238" s="23" t="str">
        <f t="shared" si="11"/>
        <v>Kings XI Punjab</v>
      </c>
      <c r="G238" s="23" t="str">
        <f t="shared" si="12"/>
        <v>Mumbai Indians</v>
      </c>
    </row>
    <row r="239" spans="1:7" x14ac:dyDescent="0.3">
      <c r="A239" s="22" t="s">
        <v>39</v>
      </c>
      <c r="B239" s="23" t="s">
        <v>19</v>
      </c>
      <c r="C239" s="23" t="s">
        <v>19</v>
      </c>
      <c r="D239" s="23" t="s">
        <v>21</v>
      </c>
      <c r="E239" s="24" t="s">
        <v>19</v>
      </c>
      <c r="F239" s="23" t="str">
        <f t="shared" si="11"/>
        <v>Rajasthan Royals</v>
      </c>
      <c r="G239" s="23" t="str">
        <f t="shared" si="12"/>
        <v>Rajasthan Royals</v>
      </c>
    </row>
    <row r="240" spans="1:7" x14ac:dyDescent="0.3">
      <c r="A240" s="22" t="s">
        <v>31</v>
      </c>
      <c r="B240" s="23" t="s">
        <v>38</v>
      </c>
      <c r="C240" s="23" t="s">
        <v>31</v>
      </c>
      <c r="D240" s="23" t="s">
        <v>32</v>
      </c>
      <c r="E240" s="24" t="s">
        <v>31</v>
      </c>
      <c r="F240" s="23" t="str">
        <f t="shared" si="11"/>
        <v>Delhi Daredevils</v>
      </c>
      <c r="G240" s="23" t="str">
        <f t="shared" si="12"/>
        <v>Delhi Daredevils</v>
      </c>
    </row>
    <row r="241" spans="1:7" x14ac:dyDescent="0.3">
      <c r="A241" s="22" t="s">
        <v>204</v>
      </c>
      <c r="B241" s="23" t="s">
        <v>30</v>
      </c>
      <c r="C241" s="23" t="s">
        <v>30</v>
      </c>
      <c r="D241" s="23" t="s">
        <v>21</v>
      </c>
      <c r="E241" s="24" t="s">
        <v>30</v>
      </c>
      <c r="F241" s="23" t="str">
        <f t="shared" si="11"/>
        <v>Kochi Tuskers Kerala</v>
      </c>
      <c r="G241" s="23" t="str">
        <f t="shared" si="12"/>
        <v>Kochi Tuskers Kerala</v>
      </c>
    </row>
    <row r="242" spans="1:7" x14ac:dyDescent="0.3">
      <c r="A242" s="22" t="s">
        <v>19</v>
      </c>
      <c r="B242" s="23" t="s">
        <v>20</v>
      </c>
      <c r="C242" s="23" t="s">
        <v>19</v>
      </c>
      <c r="D242" s="23" t="s">
        <v>21</v>
      </c>
      <c r="E242" s="24" t="s">
        <v>19</v>
      </c>
      <c r="F242" s="23" t="str">
        <f t="shared" si="11"/>
        <v>Kolkata Knight Riders</v>
      </c>
      <c r="G242" s="23" t="str">
        <f t="shared" si="12"/>
        <v>Kolkata Knight Riders</v>
      </c>
    </row>
    <row r="243" spans="1:7" x14ac:dyDescent="0.3">
      <c r="A243" s="22" t="s">
        <v>46</v>
      </c>
      <c r="B243" s="23" t="s">
        <v>52</v>
      </c>
      <c r="C243" s="23" t="s">
        <v>52</v>
      </c>
      <c r="D243" s="23" t="s">
        <v>32</v>
      </c>
      <c r="E243" s="24" t="s">
        <v>52</v>
      </c>
      <c r="F243" s="23" t="str">
        <f t="shared" si="11"/>
        <v>Mumbai Indians</v>
      </c>
      <c r="G243" s="23" t="str">
        <f t="shared" si="12"/>
        <v>Mumbai Indians</v>
      </c>
    </row>
    <row r="244" spans="1:7" x14ac:dyDescent="0.3">
      <c r="A244" s="22" t="s">
        <v>30</v>
      </c>
      <c r="B244" s="23" t="s">
        <v>38</v>
      </c>
      <c r="C244" s="23" t="s">
        <v>38</v>
      </c>
      <c r="D244" s="23" t="s">
        <v>21</v>
      </c>
      <c r="E244" s="24" t="s">
        <v>30</v>
      </c>
      <c r="F244" s="23" t="str">
        <f t="shared" si="11"/>
        <v>Kings XI Punjab</v>
      </c>
      <c r="G244" s="23" t="str">
        <f t="shared" si="12"/>
        <v>Delhi Daredevils</v>
      </c>
    </row>
    <row r="245" spans="1:7" x14ac:dyDescent="0.3">
      <c r="A245" s="22" t="s">
        <v>204</v>
      </c>
      <c r="B245" s="23" t="s">
        <v>39</v>
      </c>
      <c r="C245" s="23" t="s">
        <v>204</v>
      </c>
      <c r="D245" s="23" t="s">
        <v>21</v>
      </c>
      <c r="E245" s="24" t="s">
        <v>204</v>
      </c>
      <c r="F245" s="23" t="str">
        <f t="shared" si="11"/>
        <v>Rajasthan Royals</v>
      </c>
      <c r="G245" s="23" t="str">
        <f t="shared" si="12"/>
        <v>Rajasthan Royals</v>
      </c>
    </row>
    <row r="246" spans="1:7" x14ac:dyDescent="0.3">
      <c r="A246" s="22" t="s">
        <v>206</v>
      </c>
      <c r="B246" s="23" t="s">
        <v>52</v>
      </c>
      <c r="C246" s="23" t="s">
        <v>52</v>
      </c>
      <c r="D246" s="23" t="s">
        <v>21</v>
      </c>
      <c r="E246" s="24" t="s">
        <v>52</v>
      </c>
      <c r="F246" s="23" t="str">
        <f t="shared" si="11"/>
        <v>Pune Warriors</v>
      </c>
      <c r="G246" s="23" t="str">
        <f t="shared" si="12"/>
        <v>Pune Warriors</v>
      </c>
    </row>
    <row r="247" spans="1:7" x14ac:dyDescent="0.3">
      <c r="A247" s="22" t="s">
        <v>30</v>
      </c>
      <c r="B247" s="23" t="s">
        <v>19</v>
      </c>
      <c r="C247" s="23" t="s">
        <v>30</v>
      </c>
      <c r="D247" s="23" t="s">
        <v>32</v>
      </c>
      <c r="E247" s="24" t="s">
        <v>30</v>
      </c>
      <c r="F247" s="23" t="str">
        <f t="shared" si="11"/>
        <v>Royal Challengers Bangalore</v>
      </c>
      <c r="G247" s="23" t="str">
        <f t="shared" si="12"/>
        <v>Royal Challengers Bangalore</v>
      </c>
    </row>
    <row r="248" spans="1:7" x14ac:dyDescent="0.3">
      <c r="A248" s="22" t="s">
        <v>31</v>
      </c>
      <c r="B248" s="23" t="s">
        <v>204</v>
      </c>
      <c r="C248" s="23" t="s">
        <v>31</v>
      </c>
      <c r="D248" s="23" t="s">
        <v>32</v>
      </c>
      <c r="E248" s="24" t="s">
        <v>31</v>
      </c>
      <c r="F248" s="23" t="str">
        <f t="shared" si="11"/>
        <v>Kochi Tuskers Kerala</v>
      </c>
      <c r="G248" s="23" t="str">
        <f t="shared" si="12"/>
        <v>Kochi Tuskers Kerala</v>
      </c>
    </row>
    <row r="249" spans="1:7" x14ac:dyDescent="0.3">
      <c r="A249" s="22" t="s">
        <v>206</v>
      </c>
      <c r="B249" s="23" t="s">
        <v>20</v>
      </c>
      <c r="C249" s="23" t="s">
        <v>20</v>
      </c>
      <c r="D249" s="23" t="s">
        <v>21</v>
      </c>
      <c r="E249" s="24" t="s">
        <v>20</v>
      </c>
      <c r="F249" s="23" t="str">
        <f t="shared" si="11"/>
        <v>Pune Warriors</v>
      </c>
      <c r="G249" s="23" t="str">
        <f t="shared" si="12"/>
        <v>Pune Warriors</v>
      </c>
    </row>
    <row r="250" spans="1:7" x14ac:dyDescent="0.3">
      <c r="A250" s="22" t="s">
        <v>46</v>
      </c>
      <c r="B250" s="23" t="s">
        <v>39</v>
      </c>
      <c r="C250" s="23" t="s">
        <v>46</v>
      </c>
      <c r="D250" s="23" t="s">
        <v>32</v>
      </c>
      <c r="E250" s="24" t="s">
        <v>39</v>
      </c>
      <c r="F250" s="23" t="str">
        <f t="shared" si="11"/>
        <v>Rajasthan Royals</v>
      </c>
      <c r="G250" s="23" t="str">
        <f t="shared" si="12"/>
        <v>Mumbai Indians</v>
      </c>
    </row>
    <row r="251" spans="1:7" x14ac:dyDescent="0.3">
      <c r="A251" s="22" t="s">
        <v>30</v>
      </c>
      <c r="B251" s="23" t="s">
        <v>52</v>
      </c>
      <c r="C251" s="23" t="s">
        <v>30</v>
      </c>
      <c r="D251" s="23" t="s">
        <v>21</v>
      </c>
      <c r="E251" s="24" t="s">
        <v>52</v>
      </c>
      <c r="F251" s="23" t="str">
        <f t="shared" si="11"/>
        <v>Deccan Chargers</v>
      </c>
      <c r="G251" s="23" t="str">
        <f t="shared" si="12"/>
        <v>Kings XI Punjab</v>
      </c>
    </row>
    <row r="252" spans="1:7" x14ac:dyDescent="0.3">
      <c r="A252" s="22" t="s">
        <v>38</v>
      </c>
      <c r="B252" s="23" t="s">
        <v>206</v>
      </c>
      <c r="C252" s="23" t="s">
        <v>38</v>
      </c>
      <c r="D252" s="23" t="s">
        <v>32</v>
      </c>
      <c r="E252" s="24" t="s">
        <v>24</v>
      </c>
      <c r="F252" s="23" t="str">
        <f t="shared" si="11"/>
        <v>Pune Warriors</v>
      </c>
      <c r="G252" s="23" t="str">
        <f t="shared" si="12"/>
        <v>Delhi Daredevils</v>
      </c>
    </row>
    <row r="253" spans="1:7" x14ac:dyDescent="0.3">
      <c r="A253" s="22" t="s">
        <v>19</v>
      </c>
      <c r="B253" s="23" t="s">
        <v>31</v>
      </c>
      <c r="C253" s="23" t="s">
        <v>19</v>
      </c>
      <c r="D253" s="23" t="s">
        <v>21</v>
      </c>
      <c r="E253" s="24" t="s">
        <v>19</v>
      </c>
      <c r="F253" s="23" t="str">
        <f t="shared" si="11"/>
        <v>Chennai Super Kings</v>
      </c>
      <c r="G253" s="23" t="str">
        <f t="shared" si="12"/>
        <v>Chennai Super Kings</v>
      </c>
    </row>
    <row r="254" spans="1:7" x14ac:dyDescent="0.3">
      <c r="A254" s="22" t="s">
        <v>20</v>
      </c>
      <c r="B254" s="23" t="s">
        <v>46</v>
      </c>
      <c r="C254" s="23" t="s">
        <v>46</v>
      </c>
      <c r="D254" s="23" t="s">
        <v>21</v>
      </c>
      <c r="E254" s="24" t="s">
        <v>46</v>
      </c>
      <c r="F254" s="23" t="str">
        <f t="shared" si="11"/>
        <v>Kolkata Knight Riders</v>
      </c>
      <c r="G254" s="23" t="str">
        <f t="shared" si="12"/>
        <v>Kolkata Knight Riders</v>
      </c>
    </row>
    <row r="255" spans="1:7" x14ac:dyDescent="0.3">
      <c r="A255" s="22" t="s">
        <v>19</v>
      </c>
      <c r="B255" s="23" t="s">
        <v>31</v>
      </c>
      <c r="C255" s="23" t="s">
        <v>31</v>
      </c>
      <c r="D255" s="23" t="s">
        <v>21</v>
      </c>
      <c r="E255" s="24" t="s">
        <v>31</v>
      </c>
      <c r="F255" s="23" t="str">
        <f t="shared" si="11"/>
        <v>Royal Challengers Bangalore</v>
      </c>
      <c r="G255" s="23" t="str">
        <f t="shared" si="12"/>
        <v>Royal Challengers Bangalore</v>
      </c>
    </row>
    <row r="256" spans="1:7" x14ac:dyDescent="0.3">
      <c r="A256" s="22" t="s">
        <v>46</v>
      </c>
      <c r="B256" s="23" t="s">
        <v>20</v>
      </c>
      <c r="C256" s="23" t="s">
        <v>46</v>
      </c>
      <c r="D256" s="23" t="s">
        <v>21</v>
      </c>
      <c r="E256" s="24" t="s">
        <v>46</v>
      </c>
      <c r="F256" s="23" t="str">
        <f t="shared" si="11"/>
        <v>Kolkata Knight Riders</v>
      </c>
      <c r="G256" s="23" t="str">
        <f t="shared" si="12"/>
        <v>Kolkata Knight Riders</v>
      </c>
    </row>
    <row r="257" spans="1:7" x14ac:dyDescent="0.3">
      <c r="A257" s="22" t="s">
        <v>19</v>
      </c>
      <c r="B257" s="23" t="s">
        <v>46</v>
      </c>
      <c r="C257" s="23" t="s">
        <v>46</v>
      </c>
      <c r="D257" s="23" t="s">
        <v>21</v>
      </c>
      <c r="E257" s="24" t="s">
        <v>19</v>
      </c>
      <c r="F257" s="23" t="str">
        <f t="shared" si="11"/>
        <v>Royal Challengers Bangalore</v>
      </c>
      <c r="G257" s="23" t="str">
        <f t="shared" si="12"/>
        <v>Mumbai Indians</v>
      </c>
    </row>
    <row r="258" spans="1:7" x14ac:dyDescent="0.3">
      <c r="A258" s="22" t="s">
        <v>31</v>
      </c>
      <c r="B258" s="23" t="s">
        <v>19</v>
      </c>
      <c r="C258" s="23" t="s">
        <v>31</v>
      </c>
      <c r="D258" s="23" t="s">
        <v>32</v>
      </c>
      <c r="E258" s="24" t="s">
        <v>31</v>
      </c>
      <c r="F258" s="23" t="str">
        <f t="shared" si="11"/>
        <v>Royal Challengers Bangalore</v>
      </c>
      <c r="G258" s="23" t="str">
        <f t="shared" si="12"/>
        <v>Royal Challengers Bangalore</v>
      </c>
    </row>
    <row r="259" spans="1:7" x14ac:dyDescent="0.3">
      <c r="A259" s="22" t="s">
        <v>31</v>
      </c>
      <c r="B259" s="23" t="s">
        <v>46</v>
      </c>
      <c r="C259" s="23" t="s">
        <v>46</v>
      </c>
      <c r="D259" s="23" t="s">
        <v>21</v>
      </c>
      <c r="E259" s="24" t="s">
        <v>46</v>
      </c>
      <c r="F259" s="23" t="str">
        <f t="shared" si="11"/>
        <v>Chennai Super Kings</v>
      </c>
      <c r="G259" s="23" t="str">
        <f t="shared" si="12"/>
        <v>Chennai Super Kings</v>
      </c>
    </row>
    <row r="260" spans="1:7" x14ac:dyDescent="0.3">
      <c r="A260" s="22" t="s">
        <v>20</v>
      </c>
      <c r="B260" s="23" t="s">
        <v>38</v>
      </c>
      <c r="C260" s="23" t="s">
        <v>38</v>
      </c>
      <c r="D260" s="23" t="s">
        <v>21</v>
      </c>
      <c r="E260" s="24" t="s">
        <v>38</v>
      </c>
      <c r="F260" s="23" t="str">
        <f t="shared" si="11"/>
        <v>Kolkata Knight Riders</v>
      </c>
      <c r="G260" s="23" t="str">
        <f t="shared" si="12"/>
        <v>Kolkata Knight Riders</v>
      </c>
    </row>
    <row r="261" spans="1:7" x14ac:dyDescent="0.3">
      <c r="A261" s="22" t="s">
        <v>46</v>
      </c>
      <c r="B261" s="23" t="s">
        <v>206</v>
      </c>
      <c r="C261" s="23" t="s">
        <v>46</v>
      </c>
      <c r="D261" s="23" t="s">
        <v>21</v>
      </c>
      <c r="E261" s="24" t="s">
        <v>206</v>
      </c>
      <c r="F261" s="23" t="str">
        <f t="shared" si="11"/>
        <v>Pune Warriors</v>
      </c>
      <c r="G261" s="23" t="str">
        <f t="shared" si="12"/>
        <v>Mumbai Indians</v>
      </c>
    </row>
    <row r="262" spans="1:7" x14ac:dyDescent="0.3">
      <c r="A262" s="22" t="s">
        <v>39</v>
      </c>
      <c r="B262" s="23" t="s">
        <v>30</v>
      </c>
      <c r="C262" s="23" t="s">
        <v>30</v>
      </c>
      <c r="D262" s="23" t="s">
        <v>21</v>
      </c>
      <c r="E262" s="24" t="s">
        <v>39</v>
      </c>
      <c r="F262" s="23" t="str">
        <f t="shared" si="11"/>
        <v>Rajasthan Royals</v>
      </c>
      <c r="G262" s="23" t="str">
        <f t="shared" si="12"/>
        <v>Kings XI Punjab</v>
      </c>
    </row>
    <row r="263" spans="1:7" x14ac:dyDescent="0.3">
      <c r="A263" s="22" t="s">
        <v>19</v>
      </c>
      <c r="B263" s="23" t="s">
        <v>38</v>
      </c>
      <c r="C263" s="23" t="s">
        <v>38</v>
      </c>
      <c r="D263" s="23" t="s">
        <v>21</v>
      </c>
      <c r="E263" s="24" t="s">
        <v>19</v>
      </c>
      <c r="F263" s="23" t="str">
        <f t="shared" si="11"/>
        <v>Royal Challengers Bangalore</v>
      </c>
      <c r="G263" s="23" t="str">
        <f t="shared" si="12"/>
        <v>Delhi Daredevils</v>
      </c>
    </row>
    <row r="264" spans="1:7" x14ac:dyDescent="0.3">
      <c r="A264" s="22" t="s">
        <v>52</v>
      </c>
      <c r="B264" s="23" t="s">
        <v>31</v>
      </c>
      <c r="C264" s="23" t="s">
        <v>52</v>
      </c>
      <c r="D264" s="23" t="s">
        <v>21</v>
      </c>
      <c r="E264" s="24" t="s">
        <v>31</v>
      </c>
      <c r="F264" s="23" t="str">
        <f t="shared" si="11"/>
        <v>Chennai Super Kings</v>
      </c>
      <c r="G264" s="23" t="str">
        <f t="shared" si="12"/>
        <v>Deccan Chargers</v>
      </c>
    </row>
    <row r="265" spans="1:7" x14ac:dyDescent="0.3">
      <c r="A265" s="22" t="s">
        <v>39</v>
      </c>
      <c r="B265" s="23" t="s">
        <v>20</v>
      </c>
      <c r="C265" s="23" t="s">
        <v>20</v>
      </c>
      <c r="D265" s="23" t="s">
        <v>21</v>
      </c>
      <c r="E265" s="24" t="s">
        <v>39</v>
      </c>
      <c r="F265" s="23" t="str">
        <f t="shared" si="11"/>
        <v>Rajasthan Royals</v>
      </c>
      <c r="G265" s="23" t="str">
        <f t="shared" si="12"/>
        <v>Kolkata Knight Riders</v>
      </c>
    </row>
    <row r="266" spans="1:7" x14ac:dyDescent="0.3">
      <c r="A266" s="22" t="s">
        <v>206</v>
      </c>
      <c r="B266" s="23" t="s">
        <v>30</v>
      </c>
      <c r="C266" s="23" t="s">
        <v>206</v>
      </c>
      <c r="D266" s="23" t="s">
        <v>32</v>
      </c>
      <c r="E266" s="24" t="s">
        <v>206</v>
      </c>
      <c r="F266" s="23" t="str">
        <f t="shared" si="11"/>
        <v>Kings XI Punjab</v>
      </c>
      <c r="G266" s="23" t="str">
        <f t="shared" si="12"/>
        <v>Kings XI Punjab</v>
      </c>
    </row>
    <row r="267" spans="1:7" x14ac:dyDescent="0.3">
      <c r="A267" s="22" t="s">
        <v>52</v>
      </c>
      <c r="B267" s="23" t="s">
        <v>46</v>
      </c>
      <c r="C267" s="23" t="s">
        <v>52</v>
      </c>
      <c r="D267" s="23" t="s">
        <v>32</v>
      </c>
      <c r="E267" s="24" t="s">
        <v>46</v>
      </c>
      <c r="F267" s="23" t="str">
        <f t="shared" ref="F267:F330" si="13">IF(A267&lt;&gt;C267,A267,B267)</f>
        <v>Mumbai Indians</v>
      </c>
      <c r="G267" s="23" t="str">
        <f t="shared" ref="G267:G330" si="14">IF(A267&lt;&gt;E267,A267,B267)</f>
        <v>Deccan Chargers</v>
      </c>
    </row>
    <row r="268" spans="1:7" x14ac:dyDescent="0.3">
      <c r="A268" s="22" t="s">
        <v>19</v>
      </c>
      <c r="B268" s="23" t="s">
        <v>20</v>
      </c>
      <c r="C268" s="23" t="s">
        <v>19</v>
      </c>
      <c r="D268" s="23" t="s">
        <v>21</v>
      </c>
      <c r="E268" s="24" t="s">
        <v>20</v>
      </c>
      <c r="F268" s="23" t="str">
        <f t="shared" si="13"/>
        <v>Kolkata Knight Riders</v>
      </c>
      <c r="G268" s="23" t="str">
        <f t="shared" si="14"/>
        <v>Royal Challengers Bangalore</v>
      </c>
    </row>
    <row r="269" spans="1:7" x14ac:dyDescent="0.3">
      <c r="A269" s="22" t="s">
        <v>38</v>
      </c>
      <c r="B269" s="23" t="s">
        <v>31</v>
      </c>
      <c r="C269" s="23" t="s">
        <v>38</v>
      </c>
      <c r="D269" s="23" t="s">
        <v>21</v>
      </c>
      <c r="E269" s="24" t="s">
        <v>38</v>
      </c>
      <c r="F269" s="23" t="str">
        <f t="shared" si="13"/>
        <v>Chennai Super Kings</v>
      </c>
      <c r="G269" s="23" t="str">
        <f t="shared" si="14"/>
        <v>Chennai Super Kings</v>
      </c>
    </row>
    <row r="270" spans="1:7" x14ac:dyDescent="0.3">
      <c r="A270" s="22" t="s">
        <v>46</v>
      </c>
      <c r="B270" s="23" t="s">
        <v>39</v>
      </c>
      <c r="C270" s="23" t="s">
        <v>39</v>
      </c>
      <c r="D270" s="23" t="s">
        <v>21</v>
      </c>
      <c r="E270" s="24" t="s">
        <v>46</v>
      </c>
      <c r="F270" s="23" t="str">
        <f t="shared" si="13"/>
        <v>Mumbai Indians</v>
      </c>
      <c r="G270" s="23" t="str">
        <f t="shared" si="14"/>
        <v>Rajasthan Royals</v>
      </c>
    </row>
    <row r="271" spans="1:7" x14ac:dyDescent="0.3">
      <c r="A271" s="22" t="s">
        <v>31</v>
      </c>
      <c r="B271" s="23" t="s">
        <v>19</v>
      </c>
      <c r="C271" s="23" t="s">
        <v>19</v>
      </c>
      <c r="D271" s="23" t="s">
        <v>32</v>
      </c>
      <c r="E271" s="24" t="s">
        <v>31</v>
      </c>
      <c r="F271" s="23" t="str">
        <f t="shared" si="13"/>
        <v>Chennai Super Kings</v>
      </c>
      <c r="G271" s="23" t="str">
        <f t="shared" si="14"/>
        <v>Royal Challengers Bangalore</v>
      </c>
    </row>
    <row r="272" spans="1:7" x14ac:dyDescent="0.3">
      <c r="A272" s="22" t="s">
        <v>30</v>
      </c>
      <c r="B272" s="23" t="s">
        <v>206</v>
      </c>
      <c r="C272" s="23" t="s">
        <v>30</v>
      </c>
      <c r="D272" s="23" t="s">
        <v>21</v>
      </c>
      <c r="E272" s="24" t="s">
        <v>30</v>
      </c>
      <c r="F272" s="23" t="str">
        <f t="shared" si="13"/>
        <v>Pune Warriors</v>
      </c>
      <c r="G272" s="23" t="str">
        <f t="shared" si="14"/>
        <v>Pune Warriors</v>
      </c>
    </row>
    <row r="273" spans="1:7" x14ac:dyDescent="0.3">
      <c r="A273" s="22" t="s">
        <v>20</v>
      </c>
      <c r="B273" s="23" t="s">
        <v>39</v>
      </c>
      <c r="C273" s="23" t="s">
        <v>39</v>
      </c>
      <c r="D273" s="23" t="s">
        <v>32</v>
      </c>
      <c r="E273" s="24" t="s">
        <v>20</v>
      </c>
      <c r="F273" s="23" t="str">
        <f t="shared" si="13"/>
        <v>Kolkata Knight Riders</v>
      </c>
      <c r="G273" s="23" t="str">
        <f t="shared" si="14"/>
        <v>Rajasthan Royals</v>
      </c>
    </row>
    <row r="274" spans="1:7" x14ac:dyDescent="0.3">
      <c r="A274" s="22" t="s">
        <v>38</v>
      </c>
      <c r="B274" s="23" t="s">
        <v>52</v>
      </c>
      <c r="C274" s="23" t="s">
        <v>52</v>
      </c>
      <c r="D274" s="23" t="s">
        <v>32</v>
      </c>
      <c r="E274" s="24" t="s">
        <v>38</v>
      </c>
      <c r="F274" s="23" t="str">
        <f t="shared" si="13"/>
        <v>Delhi Daredevils</v>
      </c>
      <c r="G274" s="23" t="str">
        <f t="shared" si="14"/>
        <v>Deccan Chargers</v>
      </c>
    </row>
    <row r="275" spans="1:7" x14ac:dyDescent="0.3">
      <c r="A275" s="22" t="s">
        <v>206</v>
      </c>
      <c r="B275" s="23" t="s">
        <v>31</v>
      </c>
      <c r="C275" s="23" t="s">
        <v>31</v>
      </c>
      <c r="D275" s="23" t="s">
        <v>32</v>
      </c>
      <c r="E275" s="24" t="s">
        <v>206</v>
      </c>
      <c r="F275" s="23" t="str">
        <f t="shared" si="13"/>
        <v>Pune Warriors</v>
      </c>
      <c r="G275" s="23" t="str">
        <f t="shared" si="14"/>
        <v>Chennai Super Kings</v>
      </c>
    </row>
    <row r="276" spans="1:7" x14ac:dyDescent="0.3">
      <c r="A276" s="22" t="s">
        <v>20</v>
      </c>
      <c r="B276" s="23" t="s">
        <v>30</v>
      </c>
      <c r="C276" s="23" t="s">
        <v>20</v>
      </c>
      <c r="D276" s="23" t="s">
        <v>21</v>
      </c>
      <c r="E276" s="24" t="s">
        <v>30</v>
      </c>
      <c r="F276" s="23" t="str">
        <f t="shared" si="13"/>
        <v>Kings XI Punjab</v>
      </c>
      <c r="G276" s="23" t="str">
        <f t="shared" si="14"/>
        <v>Kolkata Knight Riders</v>
      </c>
    </row>
    <row r="277" spans="1:7" x14ac:dyDescent="0.3">
      <c r="A277" s="22" t="s">
        <v>19</v>
      </c>
      <c r="B277" s="23" t="s">
        <v>39</v>
      </c>
      <c r="C277" s="23" t="s">
        <v>39</v>
      </c>
      <c r="D277" s="23" t="s">
        <v>32</v>
      </c>
      <c r="E277" s="24" t="s">
        <v>39</v>
      </c>
      <c r="F277" s="23" t="str">
        <f t="shared" si="13"/>
        <v>Royal Challengers Bangalore</v>
      </c>
      <c r="G277" s="23" t="str">
        <f t="shared" si="14"/>
        <v>Royal Challengers Bangalore</v>
      </c>
    </row>
    <row r="278" spans="1:7" x14ac:dyDescent="0.3">
      <c r="A278" s="22" t="s">
        <v>46</v>
      </c>
      <c r="B278" s="23" t="s">
        <v>38</v>
      </c>
      <c r="C278" s="23" t="s">
        <v>38</v>
      </c>
      <c r="D278" s="23" t="s">
        <v>21</v>
      </c>
      <c r="E278" s="24" t="s">
        <v>38</v>
      </c>
      <c r="F278" s="23" t="str">
        <f t="shared" si="13"/>
        <v>Mumbai Indians</v>
      </c>
      <c r="G278" s="23" t="str">
        <f t="shared" si="14"/>
        <v>Mumbai Indians</v>
      </c>
    </row>
    <row r="279" spans="1:7" x14ac:dyDescent="0.3">
      <c r="A279" s="22" t="s">
        <v>39</v>
      </c>
      <c r="B279" s="23" t="s">
        <v>52</v>
      </c>
      <c r="C279" s="23" t="s">
        <v>52</v>
      </c>
      <c r="D279" s="23" t="s">
        <v>32</v>
      </c>
      <c r="E279" s="24" t="s">
        <v>39</v>
      </c>
      <c r="F279" s="23" t="str">
        <f t="shared" si="13"/>
        <v>Rajasthan Royals</v>
      </c>
      <c r="G279" s="23" t="str">
        <f t="shared" si="14"/>
        <v>Deccan Chargers</v>
      </c>
    </row>
    <row r="280" spans="1:7" x14ac:dyDescent="0.3">
      <c r="A280" s="22" t="s">
        <v>19</v>
      </c>
      <c r="B280" s="23" t="s">
        <v>206</v>
      </c>
      <c r="C280" s="23" t="s">
        <v>206</v>
      </c>
      <c r="D280" s="23" t="s">
        <v>32</v>
      </c>
      <c r="E280" s="24" t="s">
        <v>19</v>
      </c>
      <c r="F280" s="23" t="str">
        <f t="shared" si="13"/>
        <v>Royal Challengers Bangalore</v>
      </c>
      <c r="G280" s="23" t="str">
        <f t="shared" si="14"/>
        <v>Pune Warriors</v>
      </c>
    </row>
    <row r="281" spans="1:7" x14ac:dyDescent="0.3">
      <c r="A281" s="22" t="s">
        <v>30</v>
      </c>
      <c r="B281" s="23" t="s">
        <v>20</v>
      </c>
      <c r="C281" s="23" t="s">
        <v>30</v>
      </c>
      <c r="D281" s="23" t="s">
        <v>32</v>
      </c>
      <c r="E281" s="24" t="s">
        <v>20</v>
      </c>
      <c r="F281" s="23" t="str">
        <f t="shared" si="13"/>
        <v>Kolkata Knight Riders</v>
      </c>
      <c r="G281" s="23" t="str">
        <f t="shared" si="14"/>
        <v>Kings XI Punjab</v>
      </c>
    </row>
    <row r="282" spans="1:7" x14ac:dyDescent="0.3">
      <c r="A282" s="22" t="s">
        <v>52</v>
      </c>
      <c r="B282" s="23" t="s">
        <v>38</v>
      </c>
      <c r="C282" s="23" t="s">
        <v>52</v>
      </c>
      <c r="D282" s="23" t="s">
        <v>32</v>
      </c>
      <c r="E282" s="24" t="s">
        <v>38</v>
      </c>
      <c r="F282" s="23" t="str">
        <f t="shared" si="13"/>
        <v>Delhi Daredevils</v>
      </c>
      <c r="G282" s="23" t="str">
        <f t="shared" si="14"/>
        <v>Deccan Chargers</v>
      </c>
    </row>
    <row r="283" spans="1:7" x14ac:dyDescent="0.3">
      <c r="A283" s="22" t="s">
        <v>31</v>
      </c>
      <c r="B283" s="23" t="s">
        <v>206</v>
      </c>
      <c r="C283" s="23" t="s">
        <v>206</v>
      </c>
      <c r="D283" s="23" t="s">
        <v>21</v>
      </c>
      <c r="E283" s="24" t="s">
        <v>31</v>
      </c>
      <c r="F283" s="23" t="str">
        <f t="shared" si="13"/>
        <v>Chennai Super Kings</v>
      </c>
      <c r="G283" s="23" t="str">
        <f t="shared" si="14"/>
        <v>Pune Warriors</v>
      </c>
    </row>
    <row r="284" spans="1:7" x14ac:dyDescent="0.3">
      <c r="A284" s="22" t="s">
        <v>30</v>
      </c>
      <c r="B284" s="23" t="s">
        <v>19</v>
      </c>
      <c r="C284" s="23" t="s">
        <v>19</v>
      </c>
      <c r="D284" s="23" t="s">
        <v>21</v>
      </c>
      <c r="E284" s="24" t="s">
        <v>19</v>
      </c>
      <c r="F284" s="23" t="str">
        <f t="shared" si="13"/>
        <v>Kings XI Punjab</v>
      </c>
      <c r="G284" s="23" t="str">
        <f t="shared" si="14"/>
        <v>Kings XI Punjab</v>
      </c>
    </row>
    <row r="285" spans="1:7" x14ac:dyDescent="0.3">
      <c r="A285" s="22" t="s">
        <v>31</v>
      </c>
      <c r="B285" s="23" t="s">
        <v>39</v>
      </c>
      <c r="C285" s="23" t="s">
        <v>39</v>
      </c>
      <c r="D285" s="23" t="s">
        <v>32</v>
      </c>
      <c r="E285" s="24" t="s">
        <v>31</v>
      </c>
      <c r="F285" s="23" t="str">
        <f t="shared" si="13"/>
        <v>Chennai Super Kings</v>
      </c>
      <c r="G285" s="23" t="str">
        <f t="shared" si="14"/>
        <v>Rajasthan Royals</v>
      </c>
    </row>
    <row r="286" spans="1:7" x14ac:dyDescent="0.3">
      <c r="A286" s="22" t="s">
        <v>38</v>
      </c>
      <c r="B286" s="23" t="s">
        <v>206</v>
      </c>
      <c r="C286" s="23" t="s">
        <v>38</v>
      </c>
      <c r="D286" s="23" t="s">
        <v>21</v>
      </c>
      <c r="E286" s="24" t="s">
        <v>206</v>
      </c>
      <c r="F286" s="23" t="str">
        <f t="shared" si="13"/>
        <v>Pune Warriors</v>
      </c>
      <c r="G286" s="23" t="str">
        <f t="shared" si="14"/>
        <v>Delhi Daredevils</v>
      </c>
    </row>
    <row r="287" spans="1:7" x14ac:dyDescent="0.3">
      <c r="A287" s="22" t="s">
        <v>46</v>
      </c>
      <c r="B287" s="23" t="s">
        <v>30</v>
      </c>
      <c r="C287" s="23" t="s">
        <v>46</v>
      </c>
      <c r="D287" s="23" t="s">
        <v>32</v>
      </c>
      <c r="E287" s="24" t="s">
        <v>30</v>
      </c>
      <c r="F287" s="23" t="str">
        <f t="shared" si="13"/>
        <v>Kings XI Punjab</v>
      </c>
      <c r="G287" s="23" t="str">
        <f t="shared" si="14"/>
        <v>Mumbai Indians</v>
      </c>
    </row>
    <row r="288" spans="1:7" x14ac:dyDescent="0.3">
      <c r="A288" s="22" t="s">
        <v>52</v>
      </c>
      <c r="B288" s="23" t="s">
        <v>20</v>
      </c>
      <c r="C288" s="23" t="s">
        <v>20</v>
      </c>
      <c r="D288" s="23" t="s">
        <v>21</v>
      </c>
      <c r="E288" s="24" t="s">
        <v>20</v>
      </c>
      <c r="F288" s="23" t="str">
        <f t="shared" si="13"/>
        <v>Deccan Chargers</v>
      </c>
      <c r="G288" s="23" t="str">
        <f t="shared" si="14"/>
        <v>Deccan Chargers</v>
      </c>
    </row>
    <row r="289" spans="1:7" x14ac:dyDescent="0.3">
      <c r="A289" s="22" t="s">
        <v>39</v>
      </c>
      <c r="B289" s="23" t="s">
        <v>19</v>
      </c>
      <c r="C289" s="23" t="s">
        <v>39</v>
      </c>
      <c r="D289" s="23" t="s">
        <v>21</v>
      </c>
      <c r="E289" s="24" t="s">
        <v>19</v>
      </c>
      <c r="F289" s="23" t="str">
        <f t="shared" si="13"/>
        <v>Royal Challengers Bangalore</v>
      </c>
      <c r="G289" s="23" t="str">
        <f t="shared" si="14"/>
        <v>Rajasthan Royals</v>
      </c>
    </row>
    <row r="290" spans="1:7" x14ac:dyDescent="0.3">
      <c r="A290" s="22" t="s">
        <v>206</v>
      </c>
      <c r="B290" s="23" t="s">
        <v>38</v>
      </c>
      <c r="C290" s="23" t="s">
        <v>206</v>
      </c>
      <c r="D290" s="23" t="s">
        <v>32</v>
      </c>
      <c r="E290" s="24" t="s">
        <v>38</v>
      </c>
      <c r="F290" s="23" t="str">
        <f t="shared" si="13"/>
        <v>Delhi Daredevils</v>
      </c>
      <c r="G290" s="23" t="str">
        <f t="shared" si="14"/>
        <v>Pune Warriors</v>
      </c>
    </row>
    <row r="291" spans="1:7" x14ac:dyDescent="0.3">
      <c r="A291" s="22" t="s">
        <v>30</v>
      </c>
      <c r="B291" s="23" t="s">
        <v>46</v>
      </c>
      <c r="C291" s="23" t="s">
        <v>30</v>
      </c>
      <c r="D291" s="23" t="s">
        <v>32</v>
      </c>
      <c r="E291" s="24" t="s">
        <v>46</v>
      </c>
      <c r="F291" s="23" t="str">
        <f t="shared" si="13"/>
        <v>Mumbai Indians</v>
      </c>
      <c r="G291" s="23" t="str">
        <f t="shared" si="14"/>
        <v>Kings XI Punjab</v>
      </c>
    </row>
    <row r="292" spans="1:7" x14ac:dyDescent="0.3">
      <c r="A292" s="22" t="s">
        <v>206</v>
      </c>
      <c r="B292" s="23" t="s">
        <v>52</v>
      </c>
      <c r="C292" s="23" t="s">
        <v>52</v>
      </c>
      <c r="D292" s="23" t="s">
        <v>32</v>
      </c>
      <c r="E292" s="24" t="s">
        <v>52</v>
      </c>
      <c r="F292" s="23" t="str">
        <f t="shared" si="13"/>
        <v>Pune Warriors</v>
      </c>
      <c r="G292" s="23" t="str">
        <f t="shared" si="14"/>
        <v>Pune Warriors</v>
      </c>
    </row>
    <row r="293" spans="1:7" x14ac:dyDescent="0.3">
      <c r="A293" s="22" t="s">
        <v>38</v>
      </c>
      <c r="B293" s="23" t="s">
        <v>46</v>
      </c>
      <c r="C293" s="23" t="s">
        <v>46</v>
      </c>
      <c r="D293" s="23" t="s">
        <v>21</v>
      </c>
      <c r="E293" s="24" t="s">
        <v>38</v>
      </c>
      <c r="F293" s="23" t="str">
        <f t="shared" si="13"/>
        <v>Delhi Daredevils</v>
      </c>
      <c r="G293" s="23" t="str">
        <f t="shared" si="14"/>
        <v>Mumbai Indians</v>
      </c>
    </row>
    <row r="294" spans="1:7" x14ac:dyDescent="0.3">
      <c r="A294" s="22" t="s">
        <v>31</v>
      </c>
      <c r="B294" s="23" t="s">
        <v>30</v>
      </c>
      <c r="C294" s="23" t="s">
        <v>30</v>
      </c>
      <c r="D294" s="23" t="s">
        <v>32</v>
      </c>
      <c r="E294" s="24" t="s">
        <v>30</v>
      </c>
      <c r="F294" s="23" t="str">
        <f t="shared" si="13"/>
        <v>Chennai Super Kings</v>
      </c>
      <c r="G294" s="23" t="str">
        <f t="shared" si="14"/>
        <v>Chennai Super Kings</v>
      </c>
    </row>
    <row r="295" spans="1:7" x14ac:dyDescent="0.3">
      <c r="A295" s="22" t="s">
        <v>20</v>
      </c>
      <c r="B295" s="23" t="s">
        <v>19</v>
      </c>
      <c r="C295" s="23" t="s">
        <v>20</v>
      </c>
      <c r="D295" s="23" t="s">
        <v>32</v>
      </c>
      <c r="E295" s="24" t="s">
        <v>20</v>
      </c>
      <c r="F295" s="23" t="str">
        <f t="shared" si="13"/>
        <v>Royal Challengers Bangalore</v>
      </c>
      <c r="G295" s="23" t="str">
        <f t="shared" si="14"/>
        <v>Royal Challengers Bangalore</v>
      </c>
    </row>
    <row r="296" spans="1:7" x14ac:dyDescent="0.3">
      <c r="A296" s="22" t="s">
        <v>38</v>
      </c>
      <c r="B296" s="23" t="s">
        <v>39</v>
      </c>
      <c r="C296" s="23" t="s">
        <v>38</v>
      </c>
      <c r="D296" s="23" t="s">
        <v>32</v>
      </c>
      <c r="E296" s="24" t="s">
        <v>38</v>
      </c>
      <c r="F296" s="23" t="str">
        <f t="shared" si="13"/>
        <v>Rajasthan Royals</v>
      </c>
      <c r="G296" s="23" t="str">
        <f t="shared" si="14"/>
        <v>Rajasthan Royals</v>
      </c>
    </row>
    <row r="297" spans="1:7" x14ac:dyDescent="0.3">
      <c r="A297" s="22" t="s">
        <v>46</v>
      </c>
      <c r="B297" s="23" t="s">
        <v>52</v>
      </c>
      <c r="C297" s="23" t="s">
        <v>46</v>
      </c>
      <c r="D297" s="23" t="s">
        <v>21</v>
      </c>
      <c r="E297" s="24" t="s">
        <v>46</v>
      </c>
      <c r="F297" s="23" t="str">
        <f t="shared" si="13"/>
        <v>Deccan Chargers</v>
      </c>
      <c r="G297" s="23" t="str">
        <f t="shared" si="14"/>
        <v>Deccan Chargers</v>
      </c>
    </row>
    <row r="298" spans="1:7" x14ac:dyDescent="0.3">
      <c r="A298" s="22" t="s">
        <v>31</v>
      </c>
      <c r="B298" s="23" t="s">
        <v>20</v>
      </c>
      <c r="C298" s="23" t="s">
        <v>31</v>
      </c>
      <c r="D298" s="23" t="s">
        <v>32</v>
      </c>
      <c r="E298" s="24" t="s">
        <v>20</v>
      </c>
      <c r="F298" s="23" t="str">
        <f t="shared" si="13"/>
        <v>Kolkata Knight Riders</v>
      </c>
      <c r="G298" s="23" t="str">
        <f t="shared" si="14"/>
        <v>Chennai Super Kings</v>
      </c>
    </row>
    <row r="299" spans="1:7" x14ac:dyDescent="0.3">
      <c r="A299" s="22" t="s">
        <v>52</v>
      </c>
      <c r="B299" s="23" t="s">
        <v>206</v>
      </c>
      <c r="C299" s="23" t="s">
        <v>52</v>
      </c>
      <c r="D299" s="23" t="s">
        <v>32</v>
      </c>
      <c r="E299" s="24" t="s">
        <v>52</v>
      </c>
      <c r="F299" s="23" t="str">
        <f t="shared" si="13"/>
        <v>Pune Warriors</v>
      </c>
      <c r="G299" s="23" t="str">
        <f t="shared" si="14"/>
        <v>Pune Warriors</v>
      </c>
    </row>
    <row r="300" spans="1:7" x14ac:dyDescent="0.3">
      <c r="A300" s="22" t="s">
        <v>39</v>
      </c>
      <c r="B300" s="23" t="s">
        <v>38</v>
      </c>
      <c r="C300" s="23" t="s">
        <v>39</v>
      </c>
      <c r="D300" s="23" t="s">
        <v>32</v>
      </c>
      <c r="E300" s="24" t="s">
        <v>38</v>
      </c>
      <c r="F300" s="23" t="str">
        <f t="shared" si="13"/>
        <v>Delhi Daredevils</v>
      </c>
      <c r="G300" s="23" t="str">
        <f t="shared" si="14"/>
        <v>Rajasthan Royals</v>
      </c>
    </row>
    <row r="301" spans="1:7" x14ac:dyDescent="0.3">
      <c r="A301" s="22" t="s">
        <v>19</v>
      </c>
      <c r="B301" s="23" t="s">
        <v>30</v>
      </c>
      <c r="C301" s="23" t="s">
        <v>30</v>
      </c>
      <c r="D301" s="23" t="s">
        <v>21</v>
      </c>
      <c r="E301" s="24" t="s">
        <v>30</v>
      </c>
      <c r="F301" s="23" t="str">
        <f t="shared" si="13"/>
        <v>Royal Challengers Bangalore</v>
      </c>
      <c r="G301" s="23" t="str">
        <f t="shared" si="14"/>
        <v>Royal Challengers Bangalore</v>
      </c>
    </row>
    <row r="302" spans="1:7" x14ac:dyDescent="0.3">
      <c r="A302" s="22" t="s">
        <v>206</v>
      </c>
      <c r="B302" s="23" t="s">
        <v>46</v>
      </c>
      <c r="C302" s="23" t="s">
        <v>46</v>
      </c>
      <c r="D302" s="23" t="s">
        <v>32</v>
      </c>
      <c r="E302" s="24" t="s">
        <v>46</v>
      </c>
      <c r="F302" s="23" t="str">
        <f t="shared" si="13"/>
        <v>Pune Warriors</v>
      </c>
      <c r="G302" s="23" t="str">
        <f t="shared" si="14"/>
        <v>Pune Warriors</v>
      </c>
    </row>
    <row r="303" spans="1:7" x14ac:dyDescent="0.3">
      <c r="A303" s="22" t="s">
        <v>31</v>
      </c>
      <c r="B303" s="23" t="s">
        <v>52</v>
      </c>
      <c r="C303" s="23" t="s">
        <v>31</v>
      </c>
      <c r="D303" s="23" t="s">
        <v>32</v>
      </c>
      <c r="E303" s="24" t="s">
        <v>31</v>
      </c>
      <c r="F303" s="23" t="str">
        <f t="shared" si="13"/>
        <v>Deccan Chargers</v>
      </c>
      <c r="G303" s="23" t="str">
        <f t="shared" si="14"/>
        <v>Deccan Chargers</v>
      </c>
    </row>
    <row r="304" spans="1:7" x14ac:dyDescent="0.3">
      <c r="A304" s="22" t="s">
        <v>20</v>
      </c>
      <c r="B304" s="23" t="s">
        <v>206</v>
      </c>
      <c r="C304" s="23" t="s">
        <v>20</v>
      </c>
      <c r="D304" s="23" t="s">
        <v>32</v>
      </c>
      <c r="E304" s="24" t="s">
        <v>20</v>
      </c>
      <c r="F304" s="23" t="str">
        <f t="shared" si="13"/>
        <v>Pune Warriors</v>
      </c>
      <c r="G304" s="23" t="str">
        <f t="shared" si="14"/>
        <v>Pune Warriors</v>
      </c>
    </row>
    <row r="305" spans="1:7" x14ac:dyDescent="0.3">
      <c r="A305" s="22" t="s">
        <v>30</v>
      </c>
      <c r="B305" s="23" t="s">
        <v>39</v>
      </c>
      <c r="C305" s="23" t="s">
        <v>39</v>
      </c>
      <c r="D305" s="23" t="s">
        <v>32</v>
      </c>
      <c r="E305" s="24" t="s">
        <v>39</v>
      </c>
      <c r="F305" s="23" t="str">
        <f t="shared" si="13"/>
        <v>Kings XI Punjab</v>
      </c>
      <c r="G305" s="23" t="str">
        <f t="shared" si="14"/>
        <v>Kings XI Punjab</v>
      </c>
    </row>
    <row r="306" spans="1:7" x14ac:dyDescent="0.3">
      <c r="A306" s="22" t="s">
        <v>46</v>
      </c>
      <c r="B306" s="23" t="s">
        <v>31</v>
      </c>
      <c r="C306" s="23" t="s">
        <v>46</v>
      </c>
      <c r="D306" s="23" t="s">
        <v>21</v>
      </c>
      <c r="E306" s="24" t="s">
        <v>46</v>
      </c>
      <c r="F306" s="23" t="str">
        <f t="shared" si="13"/>
        <v>Chennai Super Kings</v>
      </c>
      <c r="G306" s="23" t="str">
        <f t="shared" si="14"/>
        <v>Chennai Super Kings</v>
      </c>
    </row>
    <row r="307" spans="1:7" x14ac:dyDescent="0.3">
      <c r="A307" s="22" t="s">
        <v>19</v>
      </c>
      <c r="B307" s="23" t="s">
        <v>52</v>
      </c>
      <c r="C307" s="23" t="s">
        <v>19</v>
      </c>
      <c r="D307" s="23" t="s">
        <v>21</v>
      </c>
      <c r="E307" s="24" t="s">
        <v>19</v>
      </c>
      <c r="F307" s="23" t="str">
        <f t="shared" si="13"/>
        <v>Deccan Chargers</v>
      </c>
      <c r="G307" s="23" t="str">
        <f t="shared" si="14"/>
        <v>Deccan Chargers</v>
      </c>
    </row>
    <row r="308" spans="1:7" x14ac:dyDescent="0.3">
      <c r="A308" s="22" t="s">
        <v>38</v>
      </c>
      <c r="B308" s="23" t="s">
        <v>20</v>
      </c>
      <c r="C308" s="23" t="s">
        <v>38</v>
      </c>
      <c r="D308" s="23" t="s">
        <v>32</v>
      </c>
      <c r="E308" s="24" t="s">
        <v>20</v>
      </c>
      <c r="F308" s="23" t="str">
        <f t="shared" si="13"/>
        <v>Kolkata Knight Riders</v>
      </c>
      <c r="G308" s="23" t="str">
        <f t="shared" si="14"/>
        <v>Delhi Daredevils</v>
      </c>
    </row>
    <row r="309" spans="1:7" x14ac:dyDescent="0.3">
      <c r="A309" s="22" t="s">
        <v>206</v>
      </c>
      <c r="B309" s="23" t="s">
        <v>39</v>
      </c>
      <c r="C309" s="23" t="s">
        <v>206</v>
      </c>
      <c r="D309" s="23" t="s">
        <v>32</v>
      </c>
      <c r="E309" s="24" t="s">
        <v>39</v>
      </c>
      <c r="F309" s="23" t="str">
        <f t="shared" si="13"/>
        <v>Rajasthan Royals</v>
      </c>
      <c r="G309" s="23" t="str">
        <f t="shared" si="14"/>
        <v>Pune Warriors</v>
      </c>
    </row>
    <row r="310" spans="1:7" x14ac:dyDescent="0.3">
      <c r="A310" s="22" t="s">
        <v>52</v>
      </c>
      <c r="B310" s="23" t="s">
        <v>30</v>
      </c>
      <c r="C310" s="23" t="s">
        <v>52</v>
      </c>
      <c r="D310" s="23" t="s">
        <v>21</v>
      </c>
      <c r="E310" s="24" t="s">
        <v>30</v>
      </c>
      <c r="F310" s="23" t="str">
        <f t="shared" si="13"/>
        <v>Kings XI Punjab</v>
      </c>
      <c r="G310" s="23" t="str">
        <f t="shared" si="14"/>
        <v>Deccan Chargers</v>
      </c>
    </row>
    <row r="311" spans="1:7" x14ac:dyDescent="0.3">
      <c r="A311" s="22" t="s">
        <v>46</v>
      </c>
      <c r="B311" s="23" t="s">
        <v>19</v>
      </c>
      <c r="C311" s="23" t="s">
        <v>19</v>
      </c>
      <c r="D311" s="23" t="s">
        <v>21</v>
      </c>
      <c r="E311" s="24" t="s">
        <v>19</v>
      </c>
      <c r="F311" s="23" t="str">
        <f t="shared" si="13"/>
        <v>Mumbai Indians</v>
      </c>
      <c r="G311" s="23" t="str">
        <f t="shared" si="14"/>
        <v>Mumbai Indians</v>
      </c>
    </row>
    <row r="312" spans="1:7" x14ac:dyDescent="0.3">
      <c r="A312" s="22" t="s">
        <v>39</v>
      </c>
      <c r="B312" s="23" t="s">
        <v>31</v>
      </c>
      <c r="C312" s="23" t="s">
        <v>31</v>
      </c>
      <c r="D312" s="23" t="s">
        <v>21</v>
      </c>
      <c r="E312" s="24" t="s">
        <v>31</v>
      </c>
      <c r="F312" s="23" t="str">
        <f t="shared" si="13"/>
        <v>Rajasthan Royals</v>
      </c>
      <c r="G312" s="23" t="str">
        <f t="shared" si="14"/>
        <v>Rajasthan Royals</v>
      </c>
    </row>
    <row r="313" spans="1:7" x14ac:dyDescent="0.3">
      <c r="A313" s="22" t="s">
        <v>206</v>
      </c>
      <c r="B313" s="23" t="s">
        <v>19</v>
      </c>
      <c r="C313" s="23" t="s">
        <v>206</v>
      </c>
      <c r="D313" s="23" t="s">
        <v>21</v>
      </c>
      <c r="E313" s="24" t="s">
        <v>19</v>
      </c>
      <c r="F313" s="23" t="str">
        <f t="shared" si="13"/>
        <v>Royal Challengers Bangalore</v>
      </c>
      <c r="G313" s="23" t="str">
        <f t="shared" si="14"/>
        <v>Pune Warriors</v>
      </c>
    </row>
    <row r="314" spans="1:7" x14ac:dyDescent="0.3">
      <c r="A314" s="22" t="s">
        <v>20</v>
      </c>
      <c r="B314" s="23" t="s">
        <v>46</v>
      </c>
      <c r="C314" s="23" t="s">
        <v>46</v>
      </c>
      <c r="D314" s="23" t="s">
        <v>32</v>
      </c>
      <c r="E314" s="24" t="s">
        <v>46</v>
      </c>
      <c r="F314" s="23" t="str">
        <f t="shared" si="13"/>
        <v>Kolkata Knight Riders</v>
      </c>
      <c r="G314" s="23" t="str">
        <f t="shared" si="14"/>
        <v>Kolkata Knight Riders</v>
      </c>
    </row>
    <row r="315" spans="1:7" x14ac:dyDescent="0.3">
      <c r="A315" s="22" t="s">
        <v>31</v>
      </c>
      <c r="B315" s="23" t="s">
        <v>38</v>
      </c>
      <c r="C315" s="23" t="s">
        <v>31</v>
      </c>
      <c r="D315" s="23" t="s">
        <v>21</v>
      </c>
      <c r="E315" s="24" t="s">
        <v>31</v>
      </c>
      <c r="F315" s="23" t="str">
        <f t="shared" si="13"/>
        <v>Delhi Daredevils</v>
      </c>
      <c r="G315" s="23" t="str">
        <f t="shared" si="14"/>
        <v>Delhi Daredevils</v>
      </c>
    </row>
    <row r="316" spans="1:7" x14ac:dyDescent="0.3">
      <c r="A316" s="22" t="s">
        <v>39</v>
      </c>
      <c r="B316" s="23" t="s">
        <v>206</v>
      </c>
      <c r="C316" s="23" t="s">
        <v>39</v>
      </c>
      <c r="D316" s="23" t="s">
        <v>32</v>
      </c>
      <c r="E316" s="24" t="s">
        <v>39</v>
      </c>
      <c r="F316" s="23" t="str">
        <f t="shared" si="13"/>
        <v>Pune Warriors</v>
      </c>
      <c r="G316" s="23" t="str">
        <f t="shared" si="14"/>
        <v>Pune Warriors</v>
      </c>
    </row>
    <row r="317" spans="1:7" x14ac:dyDescent="0.3">
      <c r="A317" s="22" t="s">
        <v>30</v>
      </c>
      <c r="B317" s="23" t="s">
        <v>52</v>
      </c>
      <c r="C317" s="23" t="s">
        <v>52</v>
      </c>
      <c r="D317" s="23" t="s">
        <v>32</v>
      </c>
      <c r="E317" s="24" t="s">
        <v>30</v>
      </c>
      <c r="F317" s="23" t="str">
        <f t="shared" si="13"/>
        <v>Kings XI Punjab</v>
      </c>
      <c r="G317" s="23" t="str">
        <f t="shared" si="14"/>
        <v>Deccan Chargers</v>
      </c>
    </row>
    <row r="318" spans="1:7" x14ac:dyDescent="0.3">
      <c r="A318" s="22" t="s">
        <v>19</v>
      </c>
      <c r="B318" s="23" t="s">
        <v>46</v>
      </c>
      <c r="C318" s="23" t="s">
        <v>46</v>
      </c>
      <c r="D318" s="23" t="s">
        <v>21</v>
      </c>
      <c r="E318" s="24" t="s">
        <v>46</v>
      </c>
      <c r="F318" s="23" t="str">
        <f t="shared" si="13"/>
        <v>Royal Challengers Bangalore</v>
      </c>
      <c r="G318" s="23" t="str">
        <f t="shared" si="14"/>
        <v>Royal Challengers Bangalore</v>
      </c>
    </row>
    <row r="319" spans="1:7" x14ac:dyDescent="0.3">
      <c r="A319" s="22" t="s">
        <v>20</v>
      </c>
      <c r="B319" s="23" t="s">
        <v>31</v>
      </c>
      <c r="C319" s="23" t="s">
        <v>31</v>
      </c>
      <c r="D319" s="23" t="s">
        <v>21</v>
      </c>
      <c r="E319" s="24" t="s">
        <v>31</v>
      </c>
      <c r="F319" s="23" t="str">
        <f t="shared" si="13"/>
        <v>Kolkata Knight Riders</v>
      </c>
      <c r="G319" s="23" t="str">
        <f t="shared" si="14"/>
        <v>Kolkata Knight Riders</v>
      </c>
    </row>
    <row r="320" spans="1:7" x14ac:dyDescent="0.3">
      <c r="A320" s="22" t="s">
        <v>38</v>
      </c>
      <c r="B320" s="23" t="s">
        <v>30</v>
      </c>
      <c r="C320" s="23" t="s">
        <v>30</v>
      </c>
      <c r="D320" s="23" t="s">
        <v>32</v>
      </c>
      <c r="E320" s="24" t="s">
        <v>38</v>
      </c>
      <c r="F320" s="23" t="str">
        <f t="shared" si="13"/>
        <v>Delhi Daredevils</v>
      </c>
      <c r="G320" s="23" t="str">
        <f t="shared" si="14"/>
        <v>Kings XI Punjab</v>
      </c>
    </row>
    <row r="321" spans="1:7" x14ac:dyDescent="0.3">
      <c r="A321" s="22" t="s">
        <v>46</v>
      </c>
      <c r="B321" s="23" t="s">
        <v>20</v>
      </c>
      <c r="C321" s="23" t="s">
        <v>46</v>
      </c>
      <c r="D321" s="23" t="s">
        <v>21</v>
      </c>
      <c r="E321" s="24" t="s">
        <v>20</v>
      </c>
      <c r="F321" s="23" t="str">
        <f t="shared" si="13"/>
        <v>Kolkata Knight Riders</v>
      </c>
      <c r="G321" s="23" t="str">
        <f t="shared" si="14"/>
        <v>Mumbai Indians</v>
      </c>
    </row>
    <row r="322" spans="1:7" x14ac:dyDescent="0.3">
      <c r="A322" s="22" t="s">
        <v>30</v>
      </c>
      <c r="B322" s="23" t="s">
        <v>31</v>
      </c>
      <c r="C322" s="23" t="s">
        <v>30</v>
      </c>
      <c r="D322" s="23" t="s">
        <v>21</v>
      </c>
      <c r="E322" s="24" t="s">
        <v>30</v>
      </c>
      <c r="F322" s="23" t="str">
        <f t="shared" si="13"/>
        <v>Chennai Super Kings</v>
      </c>
      <c r="G322" s="23" t="str">
        <f t="shared" si="14"/>
        <v>Chennai Super Kings</v>
      </c>
    </row>
    <row r="323" spans="1:7" x14ac:dyDescent="0.3">
      <c r="A323" s="22" t="s">
        <v>38</v>
      </c>
      <c r="B323" s="23" t="s">
        <v>19</v>
      </c>
      <c r="C323" s="23" t="s">
        <v>38</v>
      </c>
      <c r="D323" s="23" t="s">
        <v>21</v>
      </c>
      <c r="E323" s="24" t="s">
        <v>19</v>
      </c>
      <c r="F323" s="23" t="str">
        <f t="shared" si="13"/>
        <v>Royal Challengers Bangalore</v>
      </c>
      <c r="G323" s="23" t="str">
        <f t="shared" si="14"/>
        <v>Delhi Daredevils</v>
      </c>
    </row>
    <row r="324" spans="1:7" x14ac:dyDescent="0.3">
      <c r="A324" s="22" t="s">
        <v>52</v>
      </c>
      <c r="B324" s="23" t="s">
        <v>39</v>
      </c>
      <c r="C324" s="23" t="s">
        <v>39</v>
      </c>
      <c r="D324" s="23" t="s">
        <v>32</v>
      </c>
      <c r="E324" s="24" t="s">
        <v>52</v>
      </c>
      <c r="F324" s="23" t="str">
        <f t="shared" si="13"/>
        <v>Deccan Chargers</v>
      </c>
      <c r="G324" s="23" t="str">
        <f t="shared" si="14"/>
        <v>Rajasthan Royals</v>
      </c>
    </row>
    <row r="325" spans="1:7" x14ac:dyDescent="0.3">
      <c r="A325" s="22" t="s">
        <v>30</v>
      </c>
      <c r="B325" s="23" t="s">
        <v>38</v>
      </c>
      <c r="C325" s="23" t="s">
        <v>38</v>
      </c>
      <c r="D325" s="23" t="s">
        <v>21</v>
      </c>
      <c r="E325" s="24" t="s">
        <v>38</v>
      </c>
      <c r="F325" s="23" t="str">
        <f t="shared" si="13"/>
        <v>Kings XI Punjab</v>
      </c>
      <c r="G325" s="23" t="str">
        <f t="shared" si="14"/>
        <v>Kings XI Punjab</v>
      </c>
    </row>
    <row r="326" spans="1:7" x14ac:dyDescent="0.3">
      <c r="A326" s="22" t="s">
        <v>206</v>
      </c>
      <c r="B326" s="23" t="s">
        <v>20</v>
      </c>
      <c r="C326" s="23" t="s">
        <v>20</v>
      </c>
      <c r="D326" s="23" t="s">
        <v>32</v>
      </c>
      <c r="E326" s="24" t="s">
        <v>20</v>
      </c>
      <c r="F326" s="23" t="str">
        <f t="shared" si="13"/>
        <v>Pune Warriors</v>
      </c>
      <c r="G326" s="23" t="str">
        <f t="shared" si="14"/>
        <v>Pune Warriors</v>
      </c>
    </row>
    <row r="327" spans="1:7" x14ac:dyDescent="0.3">
      <c r="A327" s="22" t="s">
        <v>52</v>
      </c>
      <c r="B327" s="23" t="s">
        <v>19</v>
      </c>
      <c r="C327" s="23" t="s">
        <v>19</v>
      </c>
      <c r="D327" s="23" t="s">
        <v>21</v>
      </c>
      <c r="E327" s="24" t="s">
        <v>52</v>
      </c>
      <c r="F327" s="23" t="str">
        <f t="shared" si="13"/>
        <v>Deccan Chargers</v>
      </c>
      <c r="G327" s="23" t="str">
        <f t="shared" si="14"/>
        <v>Royal Challengers Bangalore</v>
      </c>
    </row>
    <row r="328" spans="1:7" x14ac:dyDescent="0.3">
      <c r="A328" s="22" t="s">
        <v>39</v>
      </c>
      <c r="B328" s="23" t="s">
        <v>46</v>
      </c>
      <c r="C328" s="23" t="s">
        <v>39</v>
      </c>
      <c r="D328" s="23" t="s">
        <v>32</v>
      </c>
      <c r="E328" s="24" t="s">
        <v>46</v>
      </c>
      <c r="F328" s="23" t="str">
        <f t="shared" si="13"/>
        <v>Mumbai Indians</v>
      </c>
      <c r="G328" s="23" t="str">
        <f t="shared" si="14"/>
        <v>Rajasthan Royals</v>
      </c>
    </row>
    <row r="329" spans="1:7" x14ac:dyDescent="0.3">
      <c r="A329" s="22" t="s">
        <v>38</v>
      </c>
      <c r="B329" s="23" t="s">
        <v>20</v>
      </c>
      <c r="C329" s="23" t="s">
        <v>20</v>
      </c>
      <c r="D329" s="23" t="s">
        <v>32</v>
      </c>
      <c r="E329" s="24" t="s">
        <v>20</v>
      </c>
      <c r="F329" s="23" t="str">
        <f t="shared" si="13"/>
        <v>Delhi Daredevils</v>
      </c>
      <c r="G329" s="23" t="str">
        <f t="shared" si="14"/>
        <v>Delhi Daredevils</v>
      </c>
    </row>
    <row r="330" spans="1:7" x14ac:dyDescent="0.3">
      <c r="A330" s="22" t="s">
        <v>31</v>
      </c>
      <c r="B330" s="23" t="s">
        <v>46</v>
      </c>
      <c r="C330" s="23" t="s">
        <v>46</v>
      </c>
      <c r="D330" s="23" t="s">
        <v>21</v>
      </c>
      <c r="E330" s="24" t="s">
        <v>31</v>
      </c>
      <c r="F330" s="23" t="str">
        <f t="shared" si="13"/>
        <v>Chennai Super Kings</v>
      </c>
      <c r="G330" s="23" t="str">
        <f t="shared" si="14"/>
        <v>Mumbai Indians</v>
      </c>
    </row>
    <row r="331" spans="1:7" x14ac:dyDescent="0.3">
      <c r="A331" s="22" t="s">
        <v>38</v>
      </c>
      <c r="B331" s="23" t="s">
        <v>31</v>
      </c>
      <c r="C331" s="23" t="s">
        <v>38</v>
      </c>
      <c r="D331" s="23" t="s">
        <v>21</v>
      </c>
      <c r="E331" s="24" t="s">
        <v>31</v>
      </c>
      <c r="F331" s="23" t="str">
        <f t="shared" ref="F331:F394" si="15">IF(A331&lt;&gt;C331,A331,B331)</f>
        <v>Chennai Super Kings</v>
      </c>
      <c r="G331" s="23" t="str">
        <f t="shared" ref="G331:G394" si="16">IF(A331&lt;&gt;E331,A331,B331)</f>
        <v>Delhi Daredevils</v>
      </c>
    </row>
    <row r="332" spans="1:7" x14ac:dyDescent="0.3">
      <c r="A332" s="22" t="s">
        <v>20</v>
      </c>
      <c r="B332" s="23" t="s">
        <v>31</v>
      </c>
      <c r="C332" s="23" t="s">
        <v>31</v>
      </c>
      <c r="D332" s="23" t="s">
        <v>32</v>
      </c>
      <c r="E332" s="24" t="s">
        <v>20</v>
      </c>
      <c r="F332" s="23" t="str">
        <f t="shared" si="15"/>
        <v>Kolkata Knight Riders</v>
      </c>
      <c r="G332" s="23" t="str">
        <f t="shared" si="16"/>
        <v>Chennai Super Kings</v>
      </c>
    </row>
    <row r="333" spans="1:7" x14ac:dyDescent="0.3">
      <c r="A333" s="22" t="s">
        <v>20</v>
      </c>
      <c r="B333" s="23" t="s">
        <v>38</v>
      </c>
      <c r="C333" s="23" t="s">
        <v>20</v>
      </c>
      <c r="D333" s="23" t="s">
        <v>21</v>
      </c>
      <c r="E333" s="24" t="s">
        <v>20</v>
      </c>
      <c r="F333" s="23" t="str">
        <f t="shared" si="15"/>
        <v>Delhi Daredevils</v>
      </c>
      <c r="G333" s="23" t="str">
        <f t="shared" si="16"/>
        <v>Delhi Daredevils</v>
      </c>
    </row>
    <row r="334" spans="1:7" x14ac:dyDescent="0.3">
      <c r="A334" s="22" t="s">
        <v>19</v>
      </c>
      <c r="B334" s="23" t="s">
        <v>46</v>
      </c>
      <c r="C334" s="23" t="s">
        <v>46</v>
      </c>
      <c r="D334" s="23" t="s">
        <v>21</v>
      </c>
      <c r="E334" s="24" t="s">
        <v>19</v>
      </c>
      <c r="F334" s="23" t="str">
        <f t="shared" si="15"/>
        <v>Royal Challengers Bangalore</v>
      </c>
      <c r="G334" s="23" t="str">
        <f t="shared" si="16"/>
        <v>Mumbai Indians</v>
      </c>
    </row>
    <row r="335" spans="1:7" x14ac:dyDescent="0.3">
      <c r="A335" s="22" t="s">
        <v>258</v>
      </c>
      <c r="B335" s="23" t="s">
        <v>206</v>
      </c>
      <c r="C335" s="23" t="s">
        <v>206</v>
      </c>
      <c r="D335" s="23" t="s">
        <v>21</v>
      </c>
      <c r="E335" s="24" t="s">
        <v>258</v>
      </c>
      <c r="F335" s="23" t="str">
        <f t="shared" si="15"/>
        <v>Sunrisers Hyderabad</v>
      </c>
      <c r="G335" s="23" t="str">
        <f t="shared" si="16"/>
        <v>Pune Warriors</v>
      </c>
    </row>
    <row r="336" spans="1:7" x14ac:dyDescent="0.3">
      <c r="A336" s="22" t="s">
        <v>38</v>
      </c>
      <c r="B336" s="23" t="s">
        <v>39</v>
      </c>
      <c r="C336" s="23" t="s">
        <v>39</v>
      </c>
      <c r="D336" s="23" t="s">
        <v>32</v>
      </c>
      <c r="E336" s="24" t="s">
        <v>39</v>
      </c>
      <c r="F336" s="23" t="str">
        <f t="shared" si="15"/>
        <v>Delhi Daredevils</v>
      </c>
      <c r="G336" s="23" t="str">
        <f t="shared" si="16"/>
        <v>Delhi Daredevils</v>
      </c>
    </row>
    <row r="337" spans="1:7" x14ac:dyDescent="0.3">
      <c r="A337" s="22" t="s">
        <v>31</v>
      </c>
      <c r="B337" s="23" t="s">
        <v>46</v>
      </c>
      <c r="C337" s="23" t="s">
        <v>46</v>
      </c>
      <c r="D337" s="23" t="s">
        <v>32</v>
      </c>
      <c r="E337" s="24" t="s">
        <v>46</v>
      </c>
      <c r="F337" s="23" t="str">
        <f t="shared" si="15"/>
        <v>Chennai Super Kings</v>
      </c>
      <c r="G337" s="23" t="str">
        <f t="shared" si="16"/>
        <v>Chennai Super Kings</v>
      </c>
    </row>
    <row r="338" spans="1:7" x14ac:dyDescent="0.3">
      <c r="A338" s="22" t="s">
        <v>206</v>
      </c>
      <c r="B338" s="23" t="s">
        <v>30</v>
      </c>
      <c r="C338" s="23" t="s">
        <v>206</v>
      </c>
      <c r="D338" s="23" t="s">
        <v>32</v>
      </c>
      <c r="E338" s="24" t="s">
        <v>30</v>
      </c>
      <c r="F338" s="23" t="str">
        <f t="shared" si="15"/>
        <v>Kings XI Punjab</v>
      </c>
      <c r="G338" s="23" t="str">
        <f t="shared" si="16"/>
        <v>Pune Warriors</v>
      </c>
    </row>
    <row r="339" spans="1:7" x14ac:dyDescent="0.3">
      <c r="A339" s="22" t="s">
        <v>258</v>
      </c>
      <c r="B339" s="23" t="s">
        <v>19</v>
      </c>
      <c r="C339" s="23" t="s">
        <v>19</v>
      </c>
      <c r="D339" s="23" t="s">
        <v>32</v>
      </c>
      <c r="E339" s="24" t="s">
        <v>258</v>
      </c>
      <c r="F339" s="23" t="str">
        <f t="shared" si="15"/>
        <v>Sunrisers Hyderabad</v>
      </c>
      <c r="G339" s="23" t="str">
        <f t="shared" si="16"/>
        <v>Royal Challengers Bangalore</v>
      </c>
    </row>
    <row r="340" spans="1:7" x14ac:dyDescent="0.3">
      <c r="A340" s="22" t="s">
        <v>39</v>
      </c>
      <c r="B340" s="23" t="s">
        <v>20</v>
      </c>
      <c r="C340" s="23" t="s">
        <v>20</v>
      </c>
      <c r="D340" s="23" t="s">
        <v>21</v>
      </c>
      <c r="E340" s="24" t="s">
        <v>39</v>
      </c>
      <c r="F340" s="23" t="str">
        <f t="shared" si="15"/>
        <v>Rajasthan Royals</v>
      </c>
      <c r="G340" s="23" t="str">
        <f t="shared" si="16"/>
        <v>Kolkata Knight Riders</v>
      </c>
    </row>
    <row r="341" spans="1:7" x14ac:dyDescent="0.3">
      <c r="A341" s="22" t="s">
        <v>46</v>
      </c>
      <c r="B341" s="23" t="s">
        <v>38</v>
      </c>
      <c r="C341" s="23" t="s">
        <v>46</v>
      </c>
      <c r="D341" s="23" t="s">
        <v>32</v>
      </c>
      <c r="E341" s="24" t="s">
        <v>46</v>
      </c>
      <c r="F341" s="23" t="str">
        <f t="shared" si="15"/>
        <v>Delhi Daredevils</v>
      </c>
      <c r="G341" s="23" t="str">
        <f t="shared" si="16"/>
        <v>Delhi Daredevils</v>
      </c>
    </row>
    <row r="342" spans="1:7" x14ac:dyDescent="0.3">
      <c r="A342" s="22" t="s">
        <v>30</v>
      </c>
      <c r="B342" s="23" t="s">
        <v>31</v>
      </c>
      <c r="C342" s="23" t="s">
        <v>31</v>
      </c>
      <c r="D342" s="23" t="s">
        <v>21</v>
      </c>
      <c r="E342" s="24" t="s">
        <v>31</v>
      </c>
      <c r="F342" s="23" t="str">
        <f t="shared" si="15"/>
        <v>Kings XI Punjab</v>
      </c>
      <c r="G342" s="23" t="str">
        <f t="shared" si="16"/>
        <v>Kings XI Punjab</v>
      </c>
    </row>
    <row r="343" spans="1:7" x14ac:dyDescent="0.3">
      <c r="A343" s="22" t="s">
        <v>19</v>
      </c>
      <c r="B343" s="23" t="s">
        <v>20</v>
      </c>
      <c r="C343" s="23" t="s">
        <v>19</v>
      </c>
      <c r="D343" s="23" t="s">
        <v>21</v>
      </c>
      <c r="E343" s="24" t="s">
        <v>19</v>
      </c>
      <c r="F343" s="23" t="str">
        <f t="shared" si="15"/>
        <v>Kolkata Knight Riders</v>
      </c>
      <c r="G343" s="23" t="str">
        <f t="shared" si="16"/>
        <v>Kolkata Knight Riders</v>
      </c>
    </row>
    <row r="344" spans="1:7" x14ac:dyDescent="0.3">
      <c r="A344" s="22" t="s">
        <v>206</v>
      </c>
      <c r="B344" s="23" t="s">
        <v>39</v>
      </c>
      <c r="C344" s="23" t="s">
        <v>39</v>
      </c>
      <c r="D344" s="23" t="s">
        <v>32</v>
      </c>
      <c r="E344" s="24" t="s">
        <v>206</v>
      </c>
      <c r="F344" s="23" t="str">
        <f t="shared" si="15"/>
        <v>Pune Warriors</v>
      </c>
      <c r="G344" s="23" t="str">
        <f t="shared" si="16"/>
        <v>Rajasthan Royals</v>
      </c>
    </row>
    <row r="345" spans="1:7" x14ac:dyDescent="0.3">
      <c r="A345" s="22" t="s">
        <v>38</v>
      </c>
      <c r="B345" s="23" t="s">
        <v>258</v>
      </c>
      <c r="C345" s="23" t="s">
        <v>38</v>
      </c>
      <c r="D345" s="23" t="s">
        <v>32</v>
      </c>
      <c r="E345" s="24" t="s">
        <v>258</v>
      </c>
      <c r="F345" s="23" t="str">
        <f t="shared" si="15"/>
        <v>Sunrisers Hyderabad</v>
      </c>
      <c r="G345" s="23" t="str">
        <f t="shared" si="16"/>
        <v>Delhi Daredevils</v>
      </c>
    </row>
    <row r="346" spans="1:7" x14ac:dyDescent="0.3">
      <c r="A346" s="22" t="s">
        <v>46</v>
      </c>
      <c r="B346" s="23" t="s">
        <v>206</v>
      </c>
      <c r="C346" s="23" t="s">
        <v>46</v>
      </c>
      <c r="D346" s="23" t="s">
        <v>32</v>
      </c>
      <c r="E346" s="24" t="s">
        <v>46</v>
      </c>
      <c r="F346" s="23" t="str">
        <f t="shared" si="15"/>
        <v>Pune Warriors</v>
      </c>
      <c r="G346" s="23" t="str">
        <f t="shared" si="16"/>
        <v>Pune Warriors</v>
      </c>
    </row>
    <row r="347" spans="1:7" x14ac:dyDescent="0.3">
      <c r="A347" s="22" t="s">
        <v>31</v>
      </c>
      <c r="B347" s="23" t="s">
        <v>19</v>
      </c>
      <c r="C347" s="23" t="s">
        <v>31</v>
      </c>
      <c r="D347" s="23" t="s">
        <v>21</v>
      </c>
      <c r="E347" s="24" t="s">
        <v>31</v>
      </c>
      <c r="F347" s="23" t="str">
        <f t="shared" si="15"/>
        <v>Royal Challengers Bangalore</v>
      </c>
      <c r="G347" s="23" t="str">
        <f t="shared" si="16"/>
        <v>Royal Challengers Bangalore</v>
      </c>
    </row>
    <row r="348" spans="1:7" x14ac:dyDescent="0.3">
      <c r="A348" s="22" t="s">
        <v>20</v>
      </c>
      <c r="B348" s="23" t="s">
        <v>258</v>
      </c>
      <c r="C348" s="23" t="s">
        <v>20</v>
      </c>
      <c r="D348" s="23" t="s">
        <v>32</v>
      </c>
      <c r="E348" s="24" t="s">
        <v>20</v>
      </c>
      <c r="F348" s="23" t="str">
        <f t="shared" si="15"/>
        <v>Sunrisers Hyderabad</v>
      </c>
      <c r="G348" s="23" t="str">
        <f t="shared" si="16"/>
        <v>Sunrisers Hyderabad</v>
      </c>
    </row>
    <row r="349" spans="1:7" x14ac:dyDescent="0.3">
      <c r="A349" s="22" t="s">
        <v>39</v>
      </c>
      <c r="B349" s="23" t="s">
        <v>30</v>
      </c>
      <c r="C349" s="23" t="s">
        <v>39</v>
      </c>
      <c r="D349" s="23" t="s">
        <v>21</v>
      </c>
      <c r="E349" s="24" t="s">
        <v>39</v>
      </c>
      <c r="F349" s="23" t="str">
        <f t="shared" si="15"/>
        <v>Kings XI Punjab</v>
      </c>
      <c r="G349" s="23" t="str">
        <f t="shared" si="16"/>
        <v>Kings XI Punjab</v>
      </c>
    </row>
    <row r="350" spans="1:7" x14ac:dyDescent="0.3">
      <c r="A350" s="22" t="s">
        <v>31</v>
      </c>
      <c r="B350" s="23" t="s">
        <v>206</v>
      </c>
      <c r="C350" s="23" t="s">
        <v>206</v>
      </c>
      <c r="D350" s="23" t="s">
        <v>32</v>
      </c>
      <c r="E350" s="24" t="s">
        <v>206</v>
      </c>
      <c r="F350" s="23" t="str">
        <f t="shared" si="15"/>
        <v>Chennai Super Kings</v>
      </c>
      <c r="G350" s="23" t="str">
        <f t="shared" si="16"/>
        <v>Chennai Super Kings</v>
      </c>
    </row>
    <row r="351" spans="1:7" x14ac:dyDescent="0.3">
      <c r="A351" s="22" t="s">
        <v>30</v>
      </c>
      <c r="B351" s="23" t="s">
        <v>20</v>
      </c>
      <c r="C351" s="23" t="s">
        <v>20</v>
      </c>
      <c r="D351" s="23" t="s">
        <v>21</v>
      </c>
      <c r="E351" s="24" t="s">
        <v>30</v>
      </c>
      <c r="F351" s="23" t="str">
        <f t="shared" si="15"/>
        <v>Kings XI Punjab</v>
      </c>
      <c r="G351" s="23" t="str">
        <f t="shared" si="16"/>
        <v>Kolkata Knight Riders</v>
      </c>
    </row>
    <row r="352" spans="1:7" x14ac:dyDescent="0.3">
      <c r="A352" s="22" t="s">
        <v>19</v>
      </c>
      <c r="B352" s="23" t="s">
        <v>38</v>
      </c>
      <c r="C352" s="23" t="s">
        <v>19</v>
      </c>
      <c r="D352" s="23" t="s">
        <v>21</v>
      </c>
      <c r="E352" s="24" t="s">
        <v>19</v>
      </c>
      <c r="F352" s="23" t="str">
        <f t="shared" si="15"/>
        <v>Delhi Daredevils</v>
      </c>
      <c r="G352" s="23" t="str">
        <f t="shared" si="16"/>
        <v>Delhi Daredevils</v>
      </c>
    </row>
    <row r="353" spans="1:7" x14ac:dyDescent="0.3">
      <c r="A353" s="22" t="s">
        <v>206</v>
      </c>
      <c r="B353" s="23" t="s">
        <v>258</v>
      </c>
      <c r="C353" s="23" t="s">
        <v>206</v>
      </c>
      <c r="D353" s="23" t="s">
        <v>21</v>
      </c>
      <c r="E353" s="24" t="s">
        <v>258</v>
      </c>
      <c r="F353" s="23" t="str">
        <f t="shared" si="15"/>
        <v>Sunrisers Hyderabad</v>
      </c>
      <c r="G353" s="23" t="str">
        <f t="shared" si="16"/>
        <v>Pune Warriors</v>
      </c>
    </row>
    <row r="354" spans="1:7" x14ac:dyDescent="0.3">
      <c r="A354" s="22" t="s">
        <v>39</v>
      </c>
      <c r="B354" s="23" t="s">
        <v>46</v>
      </c>
      <c r="C354" s="23" t="s">
        <v>39</v>
      </c>
      <c r="D354" s="23" t="s">
        <v>32</v>
      </c>
      <c r="E354" s="24" t="s">
        <v>39</v>
      </c>
      <c r="F354" s="23" t="str">
        <f t="shared" si="15"/>
        <v>Mumbai Indians</v>
      </c>
      <c r="G354" s="23" t="str">
        <f t="shared" si="16"/>
        <v>Mumbai Indians</v>
      </c>
    </row>
    <row r="355" spans="1:7" x14ac:dyDescent="0.3">
      <c r="A355" s="22" t="s">
        <v>38</v>
      </c>
      <c r="B355" s="23" t="s">
        <v>31</v>
      </c>
      <c r="C355" s="23" t="s">
        <v>31</v>
      </c>
      <c r="D355" s="23" t="s">
        <v>32</v>
      </c>
      <c r="E355" s="24" t="s">
        <v>31</v>
      </c>
      <c r="F355" s="23" t="str">
        <f t="shared" si="15"/>
        <v>Delhi Daredevils</v>
      </c>
      <c r="G355" s="23" t="str">
        <f t="shared" si="16"/>
        <v>Delhi Daredevils</v>
      </c>
    </row>
    <row r="356" spans="1:7" x14ac:dyDescent="0.3">
      <c r="A356" s="22" t="s">
        <v>258</v>
      </c>
      <c r="B356" s="23" t="s">
        <v>30</v>
      </c>
      <c r="C356" s="23" t="s">
        <v>30</v>
      </c>
      <c r="D356" s="23" t="s">
        <v>32</v>
      </c>
      <c r="E356" s="24" t="s">
        <v>258</v>
      </c>
      <c r="F356" s="23" t="str">
        <f t="shared" si="15"/>
        <v>Sunrisers Hyderabad</v>
      </c>
      <c r="G356" s="23" t="str">
        <f t="shared" si="16"/>
        <v>Kings XI Punjab</v>
      </c>
    </row>
    <row r="357" spans="1:7" x14ac:dyDescent="0.3">
      <c r="A357" s="22" t="s">
        <v>20</v>
      </c>
      <c r="B357" s="23" t="s">
        <v>31</v>
      </c>
      <c r="C357" s="23" t="s">
        <v>20</v>
      </c>
      <c r="D357" s="23" t="s">
        <v>32</v>
      </c>
      <c r="E357" s="24" t="s">
        <v>31</v>
      </c>
      <c r="F357" s="23" t="str">
        <f t="shared" si="15"/>
        <v>Chennai Super Kings</v>
      </c>
      <c r="G357" s="23" t="str">
        <f t="shared" si="16"/>
        <v>Kolkata Knight Riders</v>
      </c>
    </row>
    <row r="358" spans="1:7" x14ac:dyDescent="0.3">
      <c r="A358" s="22" t="s">
        <v>19</v>
      </c>
      <c r="B358" s="23" t="s">
        <v>39</v>
      </c>
      <c r="C358" s="23" t="s">
        <v>19</v>
      </c>
      <c r="D358" s="23" t="s">
        <v>21</v>
      </c>
      <c r="E358" s="24" t="s">
        <v>19</v>
      </c>
      <c r="F358" s="23" t="str">
        <f t="shared" si="15"/>
        <v>Rajasthan Royals</v>
      </c>
      <c r="G358" s="23" t="str">
        <f t="shared" si="16"/>
        <v>Rajasthan Royals</v>
      </c>
    </row>
    <row r="359" spans="1:7" x14ac:dyDescent="0.3">
      <c r="A359" s="22" t="s">
        <v>38</v>
      </c>
      <c r="B359" s="23" t="s">
        <v>46</v>
      </c>
      <c r="C359" s="23" t="s">
        <v>46</v>
      </c>
      <c r="D359" s="23" t="s">
        <v>32</v>
      </c>
      <c r="E359" s="24" t="s">
        <v>38</v>
      </c>
      <c r="F359" s="23" t="str">
        <f t="shared" si="15"/>
        <v>Delhi Daredevils</v>
      </c>
      <c r="G359" s="23" t="str">
        <f t="shared" si="16"/>
        <v>Mumbai Indians</v>
      </c>
    </row>
    <row r="360" spans="1:7" x14ac:dyDescent="0.3">
      <c r="A360" s="22" t="s">
        <v>30</v>
      </c>
      <c r="B360" s="23" t="s">
        <v>206</v>
      </c>
      <c r="C360" s="23" t="s">
        <v>30</v>
      </c>
      <c r="D360" s="23" t="s">
        <v>21</v>
      </c>
      <c r="E360" s="24" t="s">
        <v>30</v>
      </c>
      <c r="F360" s="23" t="str">
        <f t="shared" si="15"/>
        <v>Pune Warriors</v>
      </c>
      <c r="G360" s="23" t="str">
        <f t="shared" si="16"/>
        <v>Pune Warriors</v>
      </c>
    </row>
    <row r="361" spans="1:7" x14ac:dyDescent="0.3">
      <c r="A361" s="22" t="s">
        <v>31</v>
      </c>
      <c r="B361" s="23" t="s">
        <v>39</v>
      </c>
      <c r="C361" s="23" t="s">
        <v>39</v>
      </c>
      <c r="D361" s="23" t="s">
        <v>32</v>
      </c>
      <c r="E361" s="24" t="s">
        <v>31</v>
      </c>
      <c r="F361" s="23" t="str">
        <f t="shared" si="15"/>
        <v>Chennai Super Kings</v>
      </c>
      <c r="G361" s="23" t="str">
        <f t="shared" si="16"/>
        <v>Rajasthan Royals</v>
      </c>
    </row>
    <row r="362" spans="1:7" x14ac:dyDescent="0.3">
      <c r="A362" s="22" t="s">
        <v>19</v>
      </c>
      <c r="B362" s="23" t="s">
        <v>206</v>
      </c>
      <c r="C362" s="23" t="s">
        <v>206</v>
      </c>
      <c r="D362" s="23" t="s">
        <v>21</v>
      </c>
      <c r="E362" s="24" t="s">
        <v>19</v>
      </c>
      <c r="F362" s="23" t="str">
        <f t="shared" si="15"/>
        <v>Royal Challengers Bangalore</v>
      </c>
      <c r="G362" s="23" t="str">
        <f t="shared" si="16"/>
        <v>Pune Warriors</v>
      </c>
    </row>
    <row r="363" spans="1:7" x14ac:dyDescent="0.3">
      <c r="A363" s="22" t="s">
        <v>30</v>
      </c>
      <c r="B363" s="23" t="s">
        <v>38</v>
      </c>
      <c r="C363" s="23" t="s">
        <v>38</v>
      </c>
      <c r="D363" s="23" t="s">
        <v>21</v>
      </c>
      <c r="E363" s="24" t="s">
        <v>30</v>
      </c>
      <c r="F363" s="23" t="str">
        <f t="shared" si="15"/>
        <v>Kings XI Punjab</v>
      </c>
      <c r="G363" s="23" t="str">
        <f t="shared" si="16"/>
        <v>Delhi Daredevils</v>
      </c>
    </row>
    <row r="364" spans="1:7" x14ac:dyDescent="0.3">
      <c r="A364" s="22" t="s">
        <v>20</v>
      </c>
      <c r="B364" s="23" t="s">
        <v>46</v>
      </c>
      <c r="C364" s="23" t="s">
        <v>20</v>
      </c>
      <c r="D364" s="23" t="s">
        <v>32</v>
      </c>
      <c r="E364" s="24" t="s">
        <v>46</v>
      </c>
      <c r="F364" s="23" t="str">
        <f t="shared" si="15"/>
        <v>Mumbai Indians</v>
      </c>
      <c r="G364" s="23" t="str">
        <f t="shared" si="16"/>
        <v>Kolkata Knight Riders</v>
      </c>
    </row>
    <row r="365" spans="1:7" x14ac:dyDescent="0.3">
      <c r="A365" s="22" t="s">
        <v>31</v>
      </c>
      <c r="B365" s="23" t="s">
        <v>258</v>
      </c>
      <c r="C365" s="23" t="s">
        <v>258</v>
      </c>
      <c r="D365" s="23" t="s">
        <v>32</v>
      </c>
      <c r="E365" s="24" t="s">
        <v>31</v>
      </c>
      <c r="F365" s="23" t="str">
        <f t="shared" si="15"/>
        <v>Chennai Super Kings</v>
      </c>
      <c r="G365" s="23" t="str">
        <f t="shared" si="16"/>
        <v>Sunrisers Hyderabad</v>
      </c>
    </row>
    <row r="366" spans="1:7" x14ac:dyDescent="0.3">
      <c r="A366" s="22" t="s">
        <v>20</v>
      </c>
      <c r="B366" s="23" t="s">
        <v>30</v>
      </c>
      <c r="C366" s="23" t="s">
        <v>30</v>
      </c>
      <c r="D366" s="23" t="s">
        <v>32</v>
      </c>
      <c r="E366" s="24" t="s">
        <v>20</v>
      </c>
      <c r="F366" s="23" t="str">
        <f t="shared" si="15"/>
        <v>Kolkata Knight Riders</v>
      </c>
      <c r="G366" s="23" t="str">
        <f t="shared" si="16"/>
        <v>Kings XI Punjab</v>
      </c>
    </row>
    <row r="367" spans="1:7" x14ac:dyDescent="0.3">
      <c r="A367" s="22" t="s">
        <v>39</v>
      </c>
      <c r="B367" s="23" t="s">
        <v>258</v>
      </c>
      <c r="C367" s="23" t="s">
        <v>258</v>
      </c>
      <c r="D367" s="23" t="s">
        <v>32</v>
      </c>
      <c r="E367" s="24" t="s">
        <v>39</v>
      </c>
      <c r="F367" s="23" t="str">
        <f t="shared" si="15"/>
        <v>Rajasthan Royals</v>
      </c>
      <c r="G367" s="23" t="str">
        <f t="shared" si="16"/>
        <v>Sunrisers Hyderabad</v>
      </c>
    </row>
    <row r="368" spans="1:7" x14ac:dyDescent="0.3">
      <c r="A368" s="22" t="s">
        <v>46</v>
      </c>
      <c r="B368" s="23" t="s">
        <v>19</v>
      </c>
      <c r="C368" s="23" t="s">
        <v>46</v>
      </c>
      <c r="D368" s="23" t="s">
        <v>32</v>
      </c>
      <c r="E368" s="24" t="s">
        <v>46</v>
      </c>
      <c r="F368" s="23" t="str">
        <f t="shared" si="15"/>
        <v>Royal Challengers Bangalore</v>
      </c>
      <c r="G368" s="23" t="str">
        <f t="shared" si="16"/>
        <v>Royal Challengers Bangalore</v>
      </c>
    </row>
    <row r="369" spans="1:7" x14ac:dyDescent="0.3">
      <c r="A369" s="22" t="s">
        <v>31</v>
      </c>
      <c r="B369" s="23" t="s">
        <v>20</v>
      </c>
      <c r="C369" s="23" t="s">
        <v>20</v>
      </c>
      <c r="D369" s="23" t="s">
        <v>21</v>
      </c>
      <c r="E369" s="24" t="s">
        <v>31</v>
      </c>
      <c r="F369" s="23" t="str">
        <f t="shared" si="15"/>
        <v>Chennai Super Kings</v>
      </c>
      <c r="G369" s="23" t="str">
        <f t="shared" si="16"/>
        <v>Kolkata Knight Riders</v>
      </c>
    </row>
    <row r="370" spans="1:7" x14ac:dyDescent="0.3">
      <c r="A370" s="22" t="s">
        <v>38</v>
      </c>
      <c r="B370" s="23" t="s">
        <v>206</v>
      </c>
      <c r="C370" s="23" t="s">
        <v>206</v>
      </c>
      <c r="D370" s="23" t="s">
        <v>21</v>
      </c>
      <c r="E370" s="24" t="s">
        <v>38</v>
      </c>
      <c r="F370" s="23" t="str">
        <f t="shared" si="15"/>
        <v>Delhi Daredevils</v>
      </c>
      <c r="G370" s="23" t="str">
        <f t="shared" si="16"/>
        <v>Pune Warriors</v>
      </c>
    </row>
    <row r="371" spans="1:7" x14ac:dyDescent="0.3">
      <c r="A371" s="22" t="s">
        <v>39</v>
      </c>
      <c r="B371" s="23" t="s">
        <v>19</v>
      </c>
      <c r="C371" s="23" t="s">
        <v>39</v>
      </c>
      <c r="D371" s="23" t="s">
        <v>21</v>
      </c>
      <c r="E371" s="24" t="s">
        <v>39</v>
      </c>
      <c r="F371" s="23" t="str">
        <f t="shared" si="15"/>
        <v>Royal Challengers Bangalore</v>
      </c>
      <c r="G371" s="23" t="str">
        <f t="shared" si="16"/>
        <v>Royal Challengers Bangalore</v>
      </c>
    </row>
    <row r="372" spans="1:7" x14ac:dyDescent="0.3">
      <c r="A372" s="22" t="s">
        <v>46</v>
      </c>
      <c r="B372" s="23" t="s">
        <v>30</v>
      </c>
      <c r="C372" s="23" t="s">
        <v>46</v>
      </c>
      <c r="D372" s="23" t="s">
        <v>32</v>
      </c>
      <c r="E372" s="24" t="s">
        <v>46</v>
      </c>
      <c r="F372" s="23" t="str">
        <f t="shared" si="15"/>
        <v>Kings XI Punjab</v>
      </c>
      <c r="G372" s="23" t="str">
        <f t="shared" si="16"/>
        <v>Kings XI Punjab</v>
      </c>
    </row>
    <row r="373" spans="1:7" x14ac:dyDescent="0.3">
      <c r="A373" s="22" t="s">
        <v>206</v>
      </c>
      <c r="B373" s="23" t="s">
        <v>31</v>
      </c>
      <c r="C373" s="23" t="s">
        <v>31</v>
      </c>
      <c r="D373" s="23" t="s">
        <v>32</v>
      </c>
      <c r="E373" s="24" t="s">
        <v>31</v>
      </c>
      <c r="F373" s="23" t="str">
        <f t="shared" si="15"/>
        <v>Pune Warriors</v>
      </c>
      <c r="G373" s="23" t="str">
        <f t="shared" si="16"/>
        <v>Pune Warriors</v>
      </c>
    </row>
    <row r="374" spans="1:7" x14ac:dyDescent="0.3">
      <c r="A374" s="22" t="s">
        <v>258</v>
      </c>
      <c r="B374" s="23" t="s">
        <v>46</v>
      </c>
      <c r="C374" s="23" t="s">
        <v>46</v>
      </c>
      <c r="D374" s="23" t="s">
        <v>32</v>
      </c>
      <c r="E374" s="24" t="s">
        <v>258</v>
      </c>
      <c r="F374" s="23" t="str">
        <f t="shared" si="15"/>
        <v>Sunrisers Hyderabad</v>
      </c>
      <c r="G374" s="23" t="str">
        <f t="shared" si="16"/>
        <v>Mumbai Indians</v>
      </c>
    </row>
    <row r="375" spans="1:7" x14ac:dyDescent="0.3">
      <c r="A375" s="22" t="s">
        <v>38</v>
      </c>
      <c r="B375" s="23" t="s">
        <v>20</v>
      </c>
      <c r="C375" s="23" t="s">
        <v>20</v>
      </c>
      <c r="D375" s="23" t="s">
        <v>32</v>
      </c>
      <c r="E375" s="24" t="s">
        <v>38</v>
      </c>
      <c r="F375" s="23" t="str">
        <f t="shared" si="15"/>
        <v>Delhi Daredevils</v>
      </c>
      <c r="G375" s="23" t="str">
        <f t="shared" si="16"/>
        <v>Kolkata Knight Riders</v>
      </c>
    </row>
    <row r="376" spans="1:7" x14ac:dyDescent="0.3">
      <c r="A376" s="22" t="s">
        <v>31</v>
      </c>
      <c r="B376" s="23" t="s">
        <v>30</v>
      </c>
      <c r="C376" s="23" t="s">
        <v>31</v>
      </c>
      <c r="D376" s="23" t="s">
        <v>32</v>
      </c>
      <c r="E376" s="24" t="s">
        <v>31</v>
      </c>
      <c r="F376" s="23" t="str">
        <f t="shared" si="15"/>
        <v>Kings XI Punjab</v>
      </c>
      <c r="G376" s="23" t="str">
        <f t="shared" si="16"/>
        <v>Kings XI Punjab</v>
      </c>
    </row>
    <row r="377" spans="1:7" x14ac:dyDescent="0.3">
      <c r="A377" s="22" t="s">
        <v>206</v>
      </c>
      <c r="B377" s="23" t="s">
        <v>19</v>
      </c>
      <c r="C377" s="23" t="s">
        <v>19</v>
      </c>
      <c r="D377" s="23" t="s">
        <v>32</v>
      </c>
      <c r="E377" s="24" t="s">
        <v>19</v>
      </c>
      <c r="F377" s="23" t="str">
        <f t="shared" si="15"/>
        <v>Pune Warriors</v>
      </c>
      <c r="G377" s="23" t="str">
        <f t="shared" si="16"/>
        <v>Pune Warriors</v>
      </c>
    </row>
    <row r="378" spans="1:7" x14ac:dyDescent="0.3">
      <c r="A378" s="22" t="s">
        <v>20</v>
      </c>
      <c r="B378" s="23" t="s">
        <v>39</v>
      </c>
      <c r="C378" s="23" t="s">
        <v>39</v>
      </c>
      <c r="D378" s="23" t="s">
        <v>32</v>
      </c>
      <c r="E378" s="24" t="s">
        <v>20</v>
      </c>
      <c r="F378" s="23" t="str">
        <f t="shared" si="15"/>
        <v>Kolkata Knight Riders</v>
      </c>
      <c r="G378" s="23" t="str">
        <f t="shared" si="16"/>
        <v>Rajasthan Royals</v>
      </c>
    </row>
    <row r="379" spans="1:7" x14ac:dyDescent="0.3">
      <c r="A379" s="22" t="s">
        <v>258</v>
      </c>
      <c r="B379" s="23" t="s">
        <v>38</v>
      </c>
      <c r="C379" s="23" t="s">
        <v>38</v>
      </c>
      <c r="D379" s="23" t="s">
        <v>32</v>
      </c>
      <c r="E379" s="24" t="s">
        <v>258</v>
      </c>
      <c r="F379" s="23" t="str">
        <f t="shared" si="15"/>
        <v>Sunrisers Hyderabad</v>
      </c>
      <c r="G379" s="23" t="str">
        <f t="shared" si="16"/>
        <v>Delhi Daredevils</v>
      </c>
    </row>
    <row r="380" spans="1:7" x14ac:dyDescent="0.3">
      <c r="A380" s="22" t="s">
        <v>19</v>
      </c>
      <c r="B380" s="23" t="s">
        <v>30</v>
      </c>
      <c r="C380" s="23" t="s">
        <v>30</v>
      </c>
      <c r="D380" s="23" t="s">
        <v>21</v>
      </c>
      <c r="E380" s="24" t="s">
        <v>30</v>
      </c>
      <c r="F380" s="23" t="str">
        <f t="shared" si="15"/>
        <v>Royal Challengers Bangalore</v>
      </c>
      <c r="G380" s="23" t="str">
        <f t="shared" si="16"/>
        <v>Royal Challengers Bangalore</v>
      </c>
    </row>
    <row r="381" spans="1:7" x14ac:dyDescent="0.3">
      <c r="A381" s="22" t="s">
        <v>46</v>
      </c>
      <c r="B381" s="23" t="s">
        <v>31</v>
      </c>
      <c r="C381" s="23" t="s">
        <v>46</v>
      </c>
      <c r="D381" s="23" t="s">
        <v>32</v>
      </c>
      <c r="E381" s="24" t="s">
        <v>46</v>
      </c>
      <c r="F381" s="23" t="str">
        <f t="shared" si="15"/>
        <v>Chennai Super Kings</v>
      </c>
      <c r="G381" s="23" t="str">
        <f t="shared" si="16"/>
        <v>Chennai Super Kings</v>
      </c>
    </row>
    <row r="382" spans="1:7" x14ac:dyDescent="0.3">
      <c r="A382" s="22" t="s">
        <v>39</v>
      </c>
      <c r="B382" s="23" t="s">
        <v>206</v>
      </c>
      <c r="C382" s="23" t="s">
        <v>206</v>
      </c>
      <c r="D382" s="23" t="s">
        <v>32</v>
      </c>
      <c r="E382" s="24" t="s">
        <v>39</v>
      </c>
      <c r="F382" s="23" t="str">
        <f t="shared" si="15"/>
        <v>Rajasthan Royals</v>
      </c>
      <c r="G382" s="23" t="str">
        <f t="shared" si="16"/>
        <v>Pune Warriors</v>
      </c>
    </row>
    <row r="383" spans="1:7" x14ac:dyDescent="0.3">
      <c r="A383" s="22" t="s">
        <v>19</v>
      </c>
      <c r="B383" s="23" t="s">
        <v>258</v>
      </c>
      <c r="C383" s="23" t="s">
        <v>258</v>
      </c>
      <c r="D383" s="23" t="s">
        <v>32</v>
      </c>
      <c r="E383" s="24" t="s">
        <v>19</v>
      </c>
      <c r="F383" s="23" t="str">
        <f t="shared" si="15"/>
        <v>Royal Challengers Bangalore</v>
      </c>
      <c r="G383" s="23" t="str">
        <f t="shared" si="16"/>
        <v>Sunrisers Hyderabad</v>
      </c>
    </row>
    <row r="384" spans="1:7" x14ac:dyDescent="0.3">
      <c r="A384" s="22" t="s">
        <v>39</v>
      </c>
      <c r="B384" s="23" t="s">
        <v>38</v>
      </c>
      <c r="C384" s="23" t="s">
        <v>38</v>
      </c>
      <c r="D384" s="23" t="s">
        <v>32</v>
      </c>
      <c r="E384" s="24" t="s">
        <v>39</v>
      </c>
      <c r="F384" s="23" t="str">
        <f t="shared" si="15"/>
        <v>Rajasthan Royals</v>
      </c>
      <c r="G384" s="23" t="str">
        <f t="shared" si="16"/>
        <v>Delhi Daredevils</v>
      </c>
    </row>
    <row r="385" spans="1:7" x14ac:dyDescent="0.3">
      <c r="A385" s="22" t="s">
        <v>46</v>
      </c>
      <c r="B385" s="23" t="s">
        <v>20</v>
      </c>
      <c r="C385" s="23" t="s">
        <v>46</v>
      </c>
      <c r="D385" s="23" t="s">
        <v>32</v>
      </c>
      <c r="E385" s="24" t="s">
        <v>46</v>
      </c>
      <c r="F385" s="23" t="str">
        <f t="shared" si="15"/>
        <v>Kolkata Knight Riders</v>
      </c>
      <c r="G385" s="23" t="str">
        <f t="shared" si="16"/>
        <v>Kolkata Knight Riders</v>
      </c>
    </row>
    <row r="386" spans="1:7" x14ac:dyDescent="0.3">
      <c r="A386" s="22" t="s">
        <v>258</v>
      </c>
      <c r="B386" s="23" t="s">
        <v>31</v>
      </c>
      <c r="C386" s="23" t="s">
        <v>258</v>
      </c>
      <c r="D386" s="23" t="s">
        <v>21</v>
      </c>
      <c r="E386" s="24" t="s">
        <v>31</v>
      </c>
      <c r="F386" s="23" t="str">
        <f t="shared" si="15"/>
        <v>Chennai Super Kings</v>
      </c>
      <c r="G386" s="23" t="str">
        <f t="shared" si="16"/>
        <v>Sunrisers Hyderabad</v>
      </c>
    </row>
    <row r="387" spans="1:7" x14ac:dyDescent="0.3">
      <c r="A387" s="22" t="s">
        <v>30</v>
      </c>
      <c r="B387" s="23" t="s">
        <v>39</v>
      </c>
      <c r="C387" s="23" t="s">
        <v>39</v>
      </c>
      <c r="D387" s="23" t="s">
        <v>21</v>
      </c>
      <c r="E387" s="24" t="s">
        <v>39</v>
      </c>
      <c r="F387" s="23" t="str">
        <f t="shared" si="15"/>
        <v>Kings XI Punjab</v>
      </c>
      <c r="G387" s="23" t="str">
        <f t="shared" si="16"/>
        <v>Kings XI Punjab</v>
      </c>
    </row>
    <row r="388" spans="1:7" x14ac:dyDescent="0.3">
      <c r="A388" s="22" t="s">
        <v>206</v>
      </c>
      <c r="B388" s="23" t="s">
        <v>20</v>
      </c>
      <c r="C388" s="23" t="s">
        <v>20</v>
      </c>
      <c r="D388" s="23" t="s">
        <v>32</v>
      </c>
      <c r="E388" s="24" t="s">
        <v>20</v>
      </c>
      <c r="F388" s="23" t="str">
        <f t="shared" si="15"/>
        <v>Pune Warriors</v>
      </c>
      <c r="G388" s="23" t="str">
        <f t="shared" si="16"/>
        <v>Pune Warriors</v>
      </c>
    </row>
    <row r="389" spans="1:7" x14ac:dyDescent="0.3">
      <c r="A389" s="22" t="s">
        <v>38</v>
      </c>
      <c r="B389" s="23" t="s">
        <v>19</v>
      </c>
      <c r="C389" s="23" t="s">
        <v>38</v>
      </c>
      <c r="D389" s="23" t="s">
        <v>21</v>
      </c>
      <c r="E389" s="24" t="s">
        <v>19</v>
      </c>
      <c r="F389" s="23" t="str">
        <f t="shared" si="15"/>
        <v>Royal Challengers Bangalore</v>
      </c>
      <c r="G389" s="23" t="str">
        <f t="shared" si="16"/>
        <v>Delhi Daredevils</v>
      </c>
    </row>
    <row r="390" spans="1:7" x14ac:dyDescent="0.3">
      <c r="A390" s="22" t="s">
        <v>206</v>
      </c>
      <c r="B390" s="23" t="s">
        <v>46</v>
      </c>
      <c r="C390" s="23" t="s">
        <v>206</v>
      </c>
      <c r="D390" s="23" t="s">
        <v>32</v>
      </c>
      <c r="E390" s="24" t="s">
        <v>46</v>
      </c>
      <c r="F390" s="23" t="str">
        <f t="shared" si="15"/>
        <v>Mumbai Indians</v>
      </c>
      <c r="G390" s="23" t="str">
        <f t="shared" si="16"/>
        <v>Pune Warriors</v>
      </c>
    </row>
    <row r="391" spans="1:7" x14ac:dyDescent="0.3">
      <c r="A391" s="22" t="s">
        <v>30</v>
      </c>
      <c r="B391" s="23" t="s">
        <v>258</v>
      </c>
      <c r="C391" s="23" t="s">
        <v>30</v>
      </c>
      <c r="D391" s="23" t="s">
        <v>21</v>
      </c>
      <c r="E391" s="24" t="s">
        <v>258</v>
      </c>
      <c r="F391" s="23" t="str">
        <f t="shared" si="15"/>
        <v>Sunrisers Hyderabad</v>
      </c>
      <c r="G391" s="23" t="str">
        <f t="shared" si="16"/>
        <v>Kings XI Punjab</v>
      </c>
    </row>
    <row r="392" spans="1:7" x14ac:dyDescent="0.3">
      <c r="A392" s="22" t="s">
        <v>20</v>
      </c>
      <c r="B392" s="23" t="s">
        <v>19</v>
      </c>
      <c r="C392" s="23" t="s">
        <v>20</v>
      </c>
      <c r="D392" s="23" t="s">
        <v>21</v>
      </c>
      <c r="E392" s="24" t="s">
        <v>20</v>
      </c>
      <c r="F392" s="23" t="str">
        <f t="shared" si="15"/>
        <v>Royal Challengers Bangalore</v>
      </c>
      <c r="G392" s="23" t="str">
        <f t="shared" si="16"/>
        <v>Royal Challengers Bangalore</v>
      </c>
    </row>
    <row r="393" spans="1:7" x14ac:dyDescent="0.3">
      <c r="A393" s="22" t="s">
        <v>39</v>
      </c>
      <c r="B393" s="23" t="s">
        <v>31</v>
      </c>
      <c r="C393" s="23" t="s">
        <v>39</v>
      </c>
      <c r="D393" s="23" t="s">
        <v>21</v>
      </c>
      <c r="E393" s="24" t="s">
        <v>39</v>
      </c>
      <c r="F393" s="23" t="str">
        <f t="shared" si="15"/>
        <v>Chennai Super Kings</v>
      </c>
      <c r="G393" s="23" t="str">
        <f t="shared" si="16"/>
        <v>Chennai Super Kings</v>
      </c>
    </row>
    <row r="394" spans="1:7" x14ac:dyDescent="0.3">
      <c r="A394" s="22" t="s">
        <v>38</v>
      </c>
      <c r="B394" s="23" t="s">
        <v>30</v>
      </c>
      <c r="C394" s="23" t="s">
        <v>30</v>
      </c>
      <c r="D394" s="23" t="s">
        <v>21</v>
      </c>
      <c r="E394" s="24" t="s">
        <v>30</v>
      </c>
      <c r="F394" s="23" t="str">
        <f t="shared" si="15"/>
        <v>Delhi Daredevils</v>
      </c>
      <c r="G394" s="23" t="str">
        <f t="shared" si="16"/>
        <v>Delhi Daredevils</v>
      </c>
    </row>
    <row r="395" spans="1:7" x14ac:dyDescent="0.3">
      <c r="A395" s="22" t="s">
        <v>46</v>
      </c>
      <c r="B395" s="23" t="s">
        <v>258</v>
      </c>
      <c r="C395" s="23" t="s">
        <v>258</v>
      </c>
      <c r="D395" s="23" t="s">
        <v>32</v>
      </c>
      <c r="E395" s="24" t="s">
        <v>46</v>
      </c>
      <c r="F395" s="23" t="str">
        <f t="shared" ref="F395:F458" si="17">IF(A395&lt;&gt;C395,A395,B395)</f>
        <v>Mumbai Indians</v>
      </c>
      <c r="G395" s="23" t="str">
        <f t="shared" ref="G395:G458" si="18">IF(A395&lt;&gt;E395,A395,B395)</f>
        <v>Sunrisers Hyderabad</v>
      </c>
    </row>
    <row r="396" spans="1:7" x14ac:dyDescent="0.3">
      <c r="A396" s="22" t="s">
        <v>20</v>
      </c>
      <c r="B396" s="23" t="s">
        <v>206</v>
      </c>
      <c r="C396" s="23" t="s">
        <v>20</v>
      </c>
      <c r="D396" s="23" t="s">
        <v>21</v>
      </c>
      <c r="E396" s="24" t="s">
        <v>206</v>
      </c>
      <c r="F396" s="23" t="str">
        <f t="shared" si="17"/>
        <v>Pune Warriors</v>
      </c>
      <c r="G396" s="23" t="str">
        <f t="shared" si="18"/>
        <v>Kolkata Knight Riders</v>
      </c>
    </row>
    <row r="397" spans="1:7" x14ac:dyDescent="0.3">
      <c r="A397" s="22" t="s">
        <v>31</v>
      </c>
      <c r="B397" s="23" t="s">
        <v>38</v>
      </c>
      <c r="C397" s="23" t="s">
        <v>31</v>
      </c>
      <c r="D397" s="23" t="s">
        <v>32</v>
      </c>
      <c r="E397" s="24" t="s">
        <v>31</v>
      </c>
      <c r="F397" s="23" t="str">
        <f t="shared" si="17"/>
        <v>Delhi Daredevils</v>
      </c>
      <c r="G397" s="23" t="str">
        <f t="shared" si="18"/>
        <v>Delhi Daredevils</v>
      </c>
    </row>
    <row r="398" spans="1:7" x14ac:dyDescent="0.3">
      <c r="A398" s="22" t="s">
        <v>46</v>
      </c>
      <c r="B398" s="23" t="s">
        <v>39</v>
      </c>
      <c r="C398" s="23" t="s">
        <v>39</v>
      </c>
      <c r="D398" s="23" t="s">
        <v>21</v>
      </c>
      <c r="E398" s="24" t="s">
        <v>46</v>
      </c>
      <c r="F398" s="23" t="str">
        <f t="shared" si="17"/>
        <v>Mumbai Indians</v>
      </c>
      <c r="G398" s="23" t="str">
        <f t="shared" si="18"/>
        <v>Rajasthan Royals</v>
      </c>
    </row>
    <row r="399" spans="1:7" x14ac:dyDescent="0.3">
      <c r="A399" s="22" t="s">
        <v>30</v>
      </c>
      <c r="B399" s="23" t="s">
        <v>19</v>
      </c>
      <c r="C399" s="23" t="s">
        <v>30</v>
      </c>
      <c r="D399" s="23" t="s">
        <v>21</v>
      </c>
      <c r="E399" s="24" t="s">
        <v>30</v>
      </c>
      <c r="F399" s="23" t="str">
        <f t="shared" si="17"/>
        <v>Royal Challengers Bangalore</v>
      </c>
      <c r="G399" s="23" t="str">
        <f t="shared" si="18"/>
        <v>Royal Challengers Bangalore</v>
      </c>
    </row>
    <row r="400" spans="1:7" x14ac:dyDescent="0.3">
      <c r="A400" s="22" t="s">
        <v>258</v>
      </c>
      <c r="B400" s="23" t="s">
        <v>39</v>
      </c>
      <c r="C400" s="23" t="s">
        <v>258</v>
      </c>
      <c r="D400" s="23" t="s">
        <v>32</v>
      </c>
      <c r="E400" s="24" t="s">
        <v>258</v>
      </c>
      <c r="F400" s="23" t="str">
        <f t="shared" si="17"/>
        <v>Rajasthan Royals</v>
      </c>
      <c r="G400" s="23" t="str">
        <f t="shared" si="18"/>
        <v>Rajasthan Royals</v>
      </c>
    </row>
    <row r="401" spans="1:7" x14ac:dyDescent="0.3">
      <c r="A401" s="22" t="s">
        <v>30</v>
      </c>
      <c r="B401" s="23" t="s">
        <v>46</v>
      </c>
      <c r="C401" s="23" t="s">
        <v>46</v>
      </c>
      <c r="D401" s="23" t="s">
        <v>21</v>
      </c>
      <c r="E401" s="24" t="s">
        <v>30</v>
      </c>
      <c r="F401" s="23" t="str">
        <f t="shared" si="17"/>
        <v>Kings XI Punjab</v>
      </c>
      <c r="G401" s="23" t="str">
        <f t="shared" si="18"/>
        <v>Mumbai Indians</v>
      </c>
    </row>
    <row r="402" spans="1:7" x14ac:dyDescent="0.3">
      <c r="A402" s="22" t="s">
        <v>206</v>
      </c>
      <c r="B402" s="23" t="s">
        <v>38</v>
      </c>
      <c r="C402" s="23" t="s">
        <v>206</v>
      </c>
      <c r="D402" s="23" t="s">
        <v>32</v>
      </c>
      <c r="E402" s="24" t="s">
        <v>206</v>
      </c>
      <c r="F402" s="23" t="str">
        <f t="shared" si="17"/>
        <v>Delhi Daredevils</v>
      </c>
      <c r="G402" s="23" t="str">
        <f t="shared" si="18"/>
        <v>Delhi Daredevils</v>
      </c>
    </row>
    <row r="403" spans="1:7" x14ac:dyDescent="0.3">
      <c r="A403" s="22" t="s">
        <v>19</v>
      </c>
      <c r="B403" s="23" t="s">
        <v>31</v>
      </c>
      <c r="C403" s="23" t="s">
        <v>31</v>
      </c>
      <c r="D403" s="23" t="s">
        <v>21</v>
      </c>
      <c r="E403" s="24" t="s">
        <v>19</v>
      </c>
      <c r="F403" s="23" t="str">
        <f t="shared" si="17"/>
        <v>Royal Challengers Bangalore</v>
      </c>
      <c r="G403" s="23" t="str">
        <f t="shared" si="18"/>
        <v>Chennai Super Kings</v>
      </c>
    </row>
    <row r="404" spans="1:7" x14ac:dyDescent="0.3">
      <c r="A404" s="22" t="s">
        <v>258</v>
      </c>
      <c r="B404" s="23" t="s">
        <v>20</v>
      </c>
      <c r="C404" s="23" t="s">
        <v>20</v>
      </c>
      <c r="D404" s="23" t="s">
        <v>32</v>
      </c>
      <c r="E404" s="24" t="s">
        <v>258</v>
      </c>
      <c r="F404" s="23" t="str">
        <f t="shared" si="17"/>
        <v>Sunrisers Hyderabad</v>
      </c>
      <c r="G404" s="23" t="str">
        <f t="shared" si="18"/>
        <v>Kolkata Knight Riders</v>
      </c>
    </row>
    <row r="405" spans="1:7" x14ac:dyDescent="0.3">
      <c r="A405" s="22" t="s">
        <v>31</v>
      </c>
      <c r="B405" s="23" t="s">
        <v>46</v>
      </c>
      <c r="C405" s="23" t="s">
        <v>31</v>
      </c>
      <c r="D405" s="23" t="s">
        <v>32</v>
      </c>
      <c r="E405" s="24" t="s">
        <v>31</v>
      </c>
      <c r="F405" s="23" t="str">
        <f t="shared" si="17"/>
        <v>Mumbai Indians</v>
      </c>
      <c r="G405" s="23" t="str">
        <f t="shared" si="18"/>
        <v>Mumbai Indians</v>
      </c>
    </row>
    <row r="406" spans="1:7" x14ac:dyDescent="0.3">
      <c r="A406" s="22" t="s">
        <v>39</v>
      </c>
      <c r="B406" s="23" t="s">
        <v>258</v>
      </c>
      <c r="C406" s="23" t="s">
        <v>258</v>
      </c>
      <c r="D406" s="23" t="s">
        <v>32</v>
      </c>
      <c r="E406" s="24" t="s">
        <v>39</v>
      </c>
      <c r="F406" s="23" t="str">
        <f t="shared" si="17"/>
        <v>Rajasthan Royals</v>
      </c>
      <c r="G406" s="23" t="str">
        <f t="shared" si="18"/>
        <v>Sunrisers Hyderabad</v>
      </c>
    </row>
    <row r="407" spans="1:7" x14ac:dyDescent="0.3">
      <c r="A407" s="22" t="s">
        <v>46</v>
      </c>
      <c r="B407" s="23" t="s">
        <v>39</v>
      </c>
      <c r="C407" s="23" t="s">
        <v>39</v>
      </c>
      <c r="D407" s="23" t="s">
        <v>32</v>
      </c>
      <c r="E407" s="24" t="s">
        <v>46</v>
      </c>
      <c r="F407" s="23" t="str">
        <f t="shared" si="17"/>
        <v>Mumbai Indians</v>
      </c>
      <c r="G407" s="23" t="str">
        <f t="shared" si="18"/>
        <v>Rajasthan Royals</v>
      </c>
    </row>
    <row r="408" spans="1:7" x14ac:dyDescent="0.3">
      <c r="A408" s="22" t="s">
        <v>31</v>
      </c>
      <c r="B408" s="23" t="s">
        <v>46</v>
      </c>
      <c r="C408" s="23" t="s">
        <v>46</v>
      </c>
      <c r="D408" s="23" t="s">
        <v>32</v>
      </c>
      <c r="E408" s="24" t="s">
        <v>46</v>
      </c>
      <c r="F408" s="23" t="str">
        <f t="shared" si="17"/>
        <v>Chennai Super Kings</v>
      </c>
      <c r="G408" s="23" t="str">
        <f t="shared" si="18"/>
        <v>Chennai Super Kings</v>
      </c>
    </row>
    <row r="409" spans="1:7" x14ac:dyDescent="0.3">
      <c r="A409" s="22" t="s">
        <v>46</v>
      </c>
      <c r="B409" s="23" t="s">
        <v>20</v>
      </c>
      <c r="C409" s="23" t="s">
        <v>20</v>
      </c>
      <c r="D409" s="23" t="s">
        <v>32</v>
      </c>
      <c r="E409" s="24" t="s">
        <v>20</v>
      </c>
      <c r="F409" s="23" t="str">
        <f t="shared" si="17"/>
        <v>Mumbai Indians</v>
      </c>
      <c r="G409" s="23" t="str">
        <f t="shared" si="18"/>
        <v>Mumbai Indians</v>
      </c>
    </row>
    <row r="410" spans="1:7" x14ac:dyDescent="0.3">
      <c r="A410" s="22" t="s">
        <v>38</v>
      </c>
      <c r="B410" s="23" t="s">
        <v>19</v>
      </c>
      <c r="C410" s="23" t="s">
        <v>19</v>
      </c>
      <c r="D410" s="23" t="s">
        <v>21</v>
      </c>
      <c r="E410" s="24" t="s">
        <v>19</v>
      </c>
      <c r="F410" s="23" t="str">
        <f t="shared" si="17"/>
        <v>Delhi Daredevils</v>
      </c>
      <c r="G410" s="23" t="str">
        <f t="shared" si="18"/>
        <v>Delhi Daredevils</v>
      </c>
    </row>
    <row r="411" spans="1:7" x14ac:dyDescent="0.3">
      <c r="A411" s="22" t="s">
        <v>31</v>
      </c>
      <c r="B411" s="23" t="s">
        <v>30</v>
      </c>
      <c r="C411" s="23" t="s">
        <v>31</v>
      </c>
      <c r="D411" s="23" t="s">
        <v>32</v>
      </c>
      <c r="E411" s="24" t="s">
        <v>30</v>
      </c>
      <c r="F411" s="23" t="str">
        <f t="shared" si="17"/>
        <v>Kings XI Punjab</v>
      </c>
      <c r="G411" s="23" t="str">
        <f t="shared" si="18"/>
        <v>Chennai Super Kings</v>
      </c>
    </row>
    <row r="412" spans="1:7" x14ac:dyDescent="0.3">
      <c r="A412" s="22" t="s">
        <v>258</v>
      </c>
      <c r="B412" s="23" t="s">
        <v>39</v>
      </c>
      <c r="C412" s="23" t="s">
        <v>39</v>
      </c>
      <c r="D412" s="23" t="s">
        <v>21</v>
      </c>
      <c r="E412" s="24" t="s">
        <v>39</v>
      </c>
      <c r="F412" s="23" t="str">
        <f t="shared" si="17"/>
        <v>Sunrisers Hyderabad</v>
      </c>
      <c r="G412" s="23" t="str">
        <f t="shared" si="18"/>
        <v>Sunrisers Hyderabad</v>
      </c>
    </row>
    <row r="413" spans="1:7" x14ac:dyDescent="0.3">
      <c r="A413" s="22" t="s">
        <v>19</v>
      </c>
      <c r="B413" s="23" t="s">
        <v>46</v>
      </c>
      <c r="C413" s="23" t="s">
        <v>19</v>
      </c>
      <c r="D413" s="23" t="s">
        <v>21</v>
      </c>
      <c r="E413" s="24" t="s">
        <v>19</v>
      </c>
      <c r="F413" s="23" t="str">
        <f t="shared" si="17"/>
        <v>Mumbai Indians</v>
      </c>
      <c r="G413" s="23" t="str">
        <f t="shared" si="18"/>
        <v>Mumbai Indians</v>
      </c>
    </row>
    <row r="414" spans="1:7" x14ac:dyDescent="0.3">
      <c r="A414" s="22" t="s">
        <v>20</v>
      </c>
      <c r="B414" s="23" t="s">
        <v>38</v>
      </c>
      <c r="C414" s="23" t="s">
        <v>20</v>
      </c>
      <c r="D414" s="23" t="s">
        <v>32</v>
      </c>
      <c r="E414" s="24" t="s">
        <v>38</v>
      </c>
      <c r="F414" s="23" t="str">
        <f t="shared" si="17"/>
        <v>Delhi Daredevils</v>
      </c>
      <c r="G414" s="23" t="str">
        <f t="shared" si="18"/>
        <v>Kolkata Knight Riders</v>
      </c>
    </row>
    <row r="415" spans="1:7" x14ac:dyDescent="0.3">
      <c r="A415" s="22" t="s">
        <v>39</v>
      </c>
      <c r="B415" s="23" t="s">
        <v>30</v>
      </c>
      <c r="C415" s="23" t="s">
        <v>30</v>
      </c>
      <c r="D415" s="23" t="s">
        <v>21</v>
      </c>
      <c r="E415" s="24" t="s">
        <v>30</v>
      </c>
      <c r="F415" s="23" t="str">
        <f t="shared" si="17"/>
        <v>Rajasthan Royals</v>
      </c>
      <c r="G415" s="23" t="str">
        <f t="shared" si="18"/>
        <v>Rajasthan Royals</v>
      </c>
    </row>
    <row r="416" spans="1:7" x14ac:dyDescent="0.3">
      <c r="A416" s="22" t="s">
        <v>31</v>
      </c>
      <c r="B416" s="23" t="s">
        <v>38</v>
      </c>
      <c r="C416" s="23" t="s">
        <v>31</v>
      </c>
      <c r="D416" s="23" t="s">
        <v>32</v>
      </c>
      <c r="E416" s="24" t="s">
        <v>31</v>
      </c>
      <c r="F416" s="23" t="str">
        <f t="shared" si="17"/>
        <v>Delhi Daredevils</v>
      </c>
      <c r="G416" s="23" t="str">
        <f t="shared" si="18"/>
        <v>Delhi Daredevils</v>
      </c>
    </row>
    <row r="417" spans="1:7" x14ac:dyDescent="0.3">
      <c r="A417" s="22" t="s">
        <v>30</v>
      </c>
      <c r="B417" s="23" t="s">
        <v>258</v>
      </c>
      <c r="C417" s="23" t="s">
        <v>258</v>
      </c>
      <c r="D417" s="23" t="s">
        <v>21</v>
      </c>
      <c r="E417" s="24" t="s">
        <v>30</v>
      </c>
      <c r="F417" s="23" t="str">
        <f t="shared" si="17"/>
        <v>Kings XI Punjab</v>
      </c>
      <c r="G417" s="23" t="str">
        <f t="shared" si="18"/>
        <v>Sunrisers Hyderabad</v>
      </c>
    </row>
    <row r="418" spans="1:7" x14ac:dyDescent="0.3">
      <c r="A418" s="22" t="s">
        <v>39</v>
      </c>
      <c r="B418" s="23" t="s">
        <v>31</v>
      </c>
      <c r="C418" s="23" t="s">
        <v>39</v>
      </c>
      <c r="D418" s="23" t="s">
        <v>21</v>
      </c>
      <c r="E418" s="24" t="s">
        <v>31</v>
      </c>
      <c r="F418" s="23" t="str">
        <f t="shared" si="17"/>
        <v>Chennai Super Kings</v>
      </c>
      <c r="G418" s="23" t="str">
        <f t="shared" si="18"/>
        <v>Rajasthan Royals</v>
      </c>
    </row>
    <row r="419" spans="1:7" x14ac:dyDescent="0.3">
      <c r="A419" s="22" t="s">
        <v>19</v>
      </c>
      <c r="B419" s="23" t="s">
        <v>20</v>
      </c>
      <c r="C419" s="23" t="s">
        <v>19</v>
      </c>
      <c r="D419" s="23" t="s">
        <v>21</v>
      </c>
      <c r="E419" s="24" t="s">
        <v>20</v>
      </c>
      <c r="F419" s="23" t="str">
        <f t="shared" si="17"/>
        <v>Kolkata Knight Riders</v>
      </c>
      <c r="G419" s="23" t="str">
        <f t="shared" si="18"/>
        <v>Royal Challengers Bangalore</v>
      </c>
    </row>
    <row r="420" spans="1:7" x14ac:dyDescent="0.3">
      <c r="A420" s="22" t="s">
        <v>258</v>
      </c>
      <c r="B420" s="23" t="s">
        <v>38</v>
      </c>
      <c r="C420" s="23" t="s">
        <v>258</v>
      </c>
      <c r="D420" s="23" t="s">
        <v>32</v>
      </c>
      <c r="E420" s="24" t="s">
        <v>258</v>
      </c>
      <c r="F420" s="23" t="str">
        <f t="shared" si="17"/>
        <v>Delhi Daredevils</v>
      </c>
      <c r="G420" s="23" t="str">
        <f t="shared" si="18"/>
        <v>Delhi Daredevils</v>
      </c>
    </row>
    <row r="421" spans="1:7" x14ac:dyDescent="0.3">
      <c r="A421" s="22" t="s">
        <v>31</v>
      </c>
      <c r="B421" s="23" t="s">
        <v>46</v>
      </c>
      <c r="C421" s="23" t="s">
        <v>46</v>
      </c>
      <c r="D421" s="23" t="s">
        <v>32</v>
      </c>
      <c r="E421" s="24" t="s">
        <v>31</v>
      </c>
      <c r="F421" s="23" t="str">
        <f t="shared" si="17"/>
        <v>Chennai Super Kings</v>
      </c>
      <c r="G421" s="23" t="str">
        <f t="shared" si="18"/>
        <v>Mumbai Indians</v>
      </c>
    </row>
    <row r="422" spans="1:7" x14ac:dyDescent="0.3">
      <c r="A422" s="22" t="s">
        <v>39</v>
      </c>
      <c r="B422" s="23" t="s">
        <v>19</v>
      </c>
      <c r="C422" s="23" t="s">
        <v>39</v>
      </c>
      <c r="D422" s="23" t="s">
        <v>21</v>
      </c>
      <c r="E422" s="24" t="s">
        <v>39</v>
      </c>
      <c r="F422" s="23" t="str">
        <f t="shared" si="17"/>
        <v>Royal Challengers Bangalore</v>
      </c>
      <c r="G422" s="23" t="str">
        <f t="shared" si="18"/>
        <v>Royal Challengers Bangalore</v>
      </c>
    </row>
    <row r="423" spans="1:7" x14ac:dyDescent="0.3">
      <c r="A423" s="22" t="s">
        <v>20</v>
      </c>
      <c r="B423" s="23" t="s">
        <v>30</v>
      </c>
      <c r="C423" s="23" t="s">
        <v>20</v>
      </c>
      <c r="D423" s="23" t="s">
        <v>21</v>
      </c>
      <c r="E423" s="24" t="s">
        <v>30</v>
      </c>
      <c r="F423" s="23" t="str">
        <f t="shared" si="17"/>
        <v>Kings XI Punjab</v>
      </c>
      <c r="G423" s="23" t="str">
        <f t="shared" si="18"/>
        <v>Kolkata Knight Riders</v>
      </c>
    </row>
    <row r="424" spans="1:7" x14ac:dyDescent="0.3">
      <c r="A424" s="22" t="s">
        <v>38</v>
      </c>
      <c r="B424" s="23" t="s">
        <v>46</v>
      </c>
      <c r="C424" s="23" t="s">
        <v>46</v>
      </c>
      <c r="D424" s="23" t="s">
        <v>32</v>
      </c>
      <c r="E424" s="24" t="s">
        <v>38</v>
      </c>
      <c r="F424" s="23" t="str">
        <f t="shared" si="17"/>
        <v>Delhi Daredevils</v>
      </c>
      <c r="G424" s="23" t="str">
        <f t="shared" si="18"/>
        <v>Mumbai Indians</v>
      </c>
    </row>
    <row r="425" spans="1:7" x14ac:dyDescent="0.3">
      <c r="A425" s="22" t="s">
        <v>258</v>
      </c>
      <c r="B425" s="23" t="s">
        <v>31</v>
      </c>
      <c r="C425" s="23" t="s">
        <v>258</v>
      </c>
      <c r="D425" s="23" t="s">
        <v>32</v>
      </c>
      <c r="E425" s="24" t="s">
        <v>31</v>
      </c>
      <c r="F425" s="23" t="str">
        <f t="shared" si="17"/>
        <v>Chennai Super Kings</v>
      </c>
      <c r="G425" s="23" t="str">
        <f t="shared" si="18"/>
        <v>Sunrisers Hyderabad</v>
      </c>
    </row>
    <row r="426" spans="1:7" x14ac:dyDescent="0.3">
      <c r="A426" s="22" t="s">
        <v>30</v>
      </c>
      <c r="B426" s="23" t="s">
        <v>19</v>
      </c>
      <c r="C426" s="23" t="s">
        <v>30</v>
      </c>
      <c r="D426" s="23" t="s">
        <v>21</v>
      </c>
      <c r="E426" s="24" t="s">
        <v>30</v>
      </c>
      <c r="F426" s="23" t="str">
        <f t="shared" si="17"/>
        <v>Royal Challengers Bangalore</v>
      </c>
      <c r="G426" s="23" t="str">
        <f t="shared" si="18"/>
        <v>Royal Challengers Bangalore</v>
      </c>
    </row>
    <row r="427" spans="1:7" x14ac:dyDescent="0.3">
      <c r="A427" s="22" t="s">
        <v>20</v>
      </c>
      <c r="B427" s="23" t="s">
        <v>39</v>
      </c>
      <c r="C427" s="23" t="s">
        <v>39</v>
      </c>
      <c r="D427" s="23" t="s">
        <v>32</v>
      </c>
      <c r="E427" s="24" t="s">
        <v>39</v>
      </c>
      <c r="F427" s="23" t="str">
        <f t="shared" si="17"/>
        <v>Kolkata Knight Riders</v>
      </c>
      <c r="G427" s="23" t="str">
        <f t="shared" si="18"/>
        <v>Kolkata Knight Riders</v>
      </c>
    </row>
    <row r="428" spans="1:7" x14ac:dyDescent="0.3">
      <c r="A428" s="22" t="s">
        <v>46</v>
      </c>
      <c r="B428" s="23" t="s">
        <v>258</v>
      </c>
      <c r="C428" s="23" t="s">
        <v>46</v>
      </c>
      <c r="D428" s="23" t="s">
        <v>21</v>
      </c>
      <c r="E428" s="24" t="s">
        <v>258</v>
      </c>
      <c r="F428" s="23" t="str">
        <f t="shared" si="17"/>
        <v>Sunrisers Hyderabad</v>
      </c>
      <c r="G428" s="23" t="str">
        <f t="shared" si="18"/>
        <v>Mumbai Indians</v>
      </c>
    </row>
    <row r="429" spans="1:7" x14ac:dyDescent="0.3">
      <c r="A429" s="22" t="s">
        <v>31</v>
      </c>
      <c r="B429" s="23" t="s">
        <v>20</v>
      </c>
      <c r="C429" s="23" t="s">
        <v>31</v>
      </c>
      <c r="D429" s="23" t="s">
        <v>32</v>
      </c>
      <c r="E429" s="24" t="s">
        <v>31</v>
      </c>
      <c r="F429" s="23" t="str">
        <f t="shared" si="17"/>
        <v>Kolkata Knight Riders</v>
      </c>
      <c r="G429" s="23" t="str">
        <f t="shared" si="18"/>
        <v>Kolkata Knight Riders</v>
      </c>
    </row>
    <row r="430" spans="1:7" x14ac:dyDescent="0.3">
      <c r="A430" s="22" t="s">
        <v>46</v>
      </c>
      <c r="B430" s="23" t="s">
        <v>30</v>
      </c>
      <c r="C430" s="23" t="s">
        <v>30</v>
      </c>
      <c r="D430" s="23" t="s">
        <v>32</v>
      </c>
      <c r="E430" s="24" t="s">
        <v>46</v>
      </c>
      <c r="F430" s="23" t="str">
        <f t="shared" si="17"/>
        <v>Mumbai Indians</v>
      </c>
      <c r="G430" s="23" t="str">
        <f t="shared" si="18"/>
        <v>Kings XI Punjab</v>
      </c>
    </row>
    <row r="431" spans="1:7" x14ac:dyDescent="0.3">
      <c r="A431" s="22" t="s">
        <v>38</v>
      </c>
      <c r="B431" s="23" t="s">
        <v>39</v>
      </c>
      <c r="C431" s="23" t="s">
        <v>39</v>
      </c>
      <c r="D431" s="23" t="s">
        <v>21</v>
      </c>
      <c r="E431" s="24" t="s">
        <v>39</v>
      </c>
      <c r="F431" s="23" t="str">
        <f t="shared" si="17"/>
        <v>Delhi Daredevils</v>
      </c>
      <c r="G431" s="23" t="str">
        <f t="shared" si="18"/>
        <v>Delhi Daredevils</v>
      </c>
    </row>
    <row r="432" spans="1:7" x14ac:dyDescent="0.3">
      <c r="A432" s="22" t="s">
        <v>19</v>
      </c>
      <c r="B432" s="23" t="s">
        <v>258</v>
      </c>
      <c r="C432" s="23" t="s">
        <v>19</v>
      </c>
      <c r="D432" s="23" t="s">
        <v>21</v>
      </c>
      <c r="E432" s="24" t="s">
        <v>19</v>
      </c>
      <c r="F432" s="23" t="str">
        <f t="shared" si="17"/>
        <v>Sunrisers Hyderabad</v>
      </c>
      <c r="G432" s="23" t="str">
        <f t="shared" si="18"/>
        <v>Sunrisers Hyderabad</v>
      </c>
    </row>
    <row r="433" spans="1:7" x14ac:dyDescent="0.3">
      <c r="A433" s="22" t="s">
        <v>39</v>
      </c>
      <c r="B433" s="23" t="s">
        <v>20</v>
      </c>
      <c r="C433" s="23" t="s">
        <v>20</v>
      </c>
      <c r="D433" s="23" t="s">
        <v>21</v>
      </c>
      <c r="E433" s="24" t="s">
        <v>39</v>
      </c>
      <c r="F433" s="23" t="str">
        <f t="shared" si="17"/>
        <v>Rajasthan Royals</v>
      </c>
      <c r="G433" s="23" t="str">
        <f t="shared" si="18"/>
        <v>Kolkata Knight Riders</v>
      </c>
    </row>
    <row r="434" spans="1:7" x14ac:dyDescent="0.3">
      <c r="A434" s="22" t="s">
        <v>38</v>
      </c>
      <c r="B434" s="23" t="s">
        <v>31</v>
      </c>
      <c r="C434" s="23" t="s">
        <v>31</v>
      </c>
      <c r="D434" s="23" t="s">
        <v>21</v>
      </c>
      <c r="E434" s="24" t="s">
        <v>31</v>
      </c>
      <c r="F434" s="23" t="str">
        <f t="shared" si="17"/>
        <v>Delhi Daredevils</v>
      </c>
      <c r="G434" s="23" t="str">
        <f t="shared" si="18"/>
        <v>Delhi Daredevils</v>
      </c>
    </row>
    <row r="435" spans="1:7" x14ac:dyDescent="0.3">
      <c r="A435" s="22" t="s">
        <v>46</v>
      </c>
      <c r="B435" s="23" t="s">
        <v>19</v>
      </c>
      <c r="C435" s="23" t="s">
        <v>19</v>
      </c>
      <c r="D435" s="23" t="s">
        <v>21</v>
      </c>
      <c r="E435" s="24" t="s">
        <v>46</v>
      </c>
      <c r="F435" s="23" t="str">
        <f t="shared" si="17"/>
        <v>Mumbai Indians</v>
      </c>
      <c r="G435" s="23" t="str">
        <f t="shared" si="18"/>
        <v>Royal Challengers Bangalore</v>
      </c>
    </row>
    <row r="436" spans="1:7" x14ac:dyDescent="0.3">
      <c r="A436" s="22" t="s">
        <v>38</v>
      </c>
      <c r="B436" s="23" t="s">
        <v>20</v>
      </c>
      <c r="C436" s="23" t="s">
        <v>38</v>
      </c>
      <c r="D436" s="23" t="s">
        <v>32</v>
      </c>
      <c r="E436" s="24" t="s">
        <v>20</v>
      </c>
      <c r="F436" s="23" t="str">
        <f t="shared" si="17"/>
        <v>Kolkata Knight Riders</v>
      </c>
      <c r="G436" s="23" t="str">
        <f t="shared" si="18"/>
        <v>Delhi Daredevils</v>
      </c>
    </row>
    <row r="437" spans="1:7" x14ac:dyDescent="0.3">
      <c r="A437" s="22" t="s">
        <v>30</v>
      </c>
      <c r="B437" s="23" t="s">
        <v>31</v>
      </c>
      <c r="C437" s="23" t="s">
        <v>31</v>
      </c>
      <c r="D437" s="23" t="s">
        <v>21</v>
      </c>
      <c r="E437" s="24" t="s">
        <v>30</v>
      </c>
      <c r="F437" s="23" t="str">
        <f t="shared" si="17"/>
        <v>Kings XI Punjab</v>
      </c>
      <c r="G437" s="23" t="str">
        <f t="shared" si="18"/>
        <v>Chennai Super Kings</v>
      </c>
    </row>
    <row r="438" spans="1:7" x14ac:dyDescent="0.3">
      <c r="A438" s="22" t="s">
        <v>39</v>
      </c>
      <c r="B438" s="23" t="s">
        <v>258</v>
      </c>
      <c r="C438" s="23" t="s">
        <v>39</v>
      </c>
      <c r="D438" s="23" t="s">
        <v>21</v>
      </c>
      <c r="E438" s="24" t="s">
        <v>258</v>
      </c>
      <c r="F438" s="23" t="str">
        <f t="shared" si="17"/>
        <v>Sunrisers Hyderabad</v>
      </c>
      <c r="G438" s="23" t="str">
        <f t="shared" si="18"/>
        <v>Rajasthan Royals</v>
      </c>
    </row>
    <row r="439" spans="1:7" x14ac:dyDescent="0.3">
      <c r="A439" s="22" t="s">
        <v>19</v>
      </c>
      <c r="B439" s="23" t="s">
        <v>30</v>
      </c>
      <c r="C439" s="23" t="s">
        <v>19</v>
      </c>
      <c r="D439" s="23" t="s">
        <v>21</v>
      </c>
      <c r="E439" s="24" t="s">
        <v>30</v>
      </c>
      <c r="F439" s="23" t="str">
        <f t="shared" si="17"/>
        <v>Kings XI Punjab</v>
      </c>
      <c r="G439" s="23" t="str">
        <f t="shared" si="18"/>
        <v>Royal Challengers Bangalore</v>
      </c>
    </row>
    <row r="440" spans="1:7" x14ac:dyDescent="0.3">
      <c r="A440" s="22" t="s">
        <v>38</v>
      </c>
      <c r="B440" s="23" t="s">
        <v>258</v>
      </c>
      <c r="C440" s="23" t="s">
        <v>258</v>
      </c>
      <c r="D440" s="23" t="s">
        <v>21</v>
      </c>
      <c r="E440" s="24" t="s">
        <v>258</v>
      </c>
      <c r="F440" s="23" t="str">
        <f t="shared" si="17"/>
        <v>Delhi Daredevils</v>
      </c>
      <c r="G440" s="23" t="str">
        <f t="shared" si="18"/>
        <v>Delhi Daredevils</v>
      </c>
    </row>
    <row r="441" spans="1:7" x14ac:dyDescent="0.3">
      <c r="A441" s="22" t="s">
        <v>46</v>
      </c>
      <c r="B441" s="23" t="s">
        <v>31</v>
      </c>
      <c r="C441" s="23" t="s">
        <v>31</v>
      </c>
      <c r="D441" s="23" t="s">
        <v>21</v>
      </c>
      <c r="E441" s="24" t="s">
        <v>31</v>
      </c>
      <c r="F441" s="23" t="str">
        <f t="shared" si="17"/>
        <v>Mumbai Indians</v>
      </c>
      <c r="G441" s="23" t="str">
        <f t="shared" si="18"/>
        <v>Mumbai Indians</v>
      </c>
    </row>
    <row r="442" spans="1:7" x14ac:dyDescent="0.3">
      <c r="A442" s="22" t="s">
        <v>30</v>
      </c>
      <c r="B442" s="23" t="s">
        <v>20</v>
      </c>
      <c r="C442" s="23" t="s">
        <v>20</v>
      </c>
      <c r="D442" s="23" t="s">
        <v>21</v>
      </c>
      <c r="E442" s="24" t="s">
        <v>20</v>
      </c>
      <c r="F442" s="23" t="str">
        <f t="shared" si="17"/>
        <v>Kings XI Punjab</v>
      </c>
      <c r="G442" s="23" t="str">
        <f t="shared" si="18"/>
        <v>Kings XI Punjab</v>
      </c>
    </row>
    <row r="443" spans="1:7" x14ac:dyDescent="0.3">
      <c r="A443" s="22" t="s">
        <v>19</v>
      </c>
      <c r="B443" s="23" t="s">
        <v>39</v>
      </c>
      <c r="C443" s="23" t="s">
        <v>19</v>
      </c>
      <c r="D443" s="23" t="s">
        <v>32</v>
      </c>
      <c r="E443" s="24" t="s">
        <v>39</v>
      </c>
      <c r="F443" s="23" t="str">
        <f t="shared" si="17"/>
        <v>Rajasthan Royals</v>
      </c>
      <c r="G443" s="23" t="str">
        <f t="shared" si="18"/>
        <v>Royal Challengers Bangalore</v>
      </c>
    </row>
    <row r="444" spans="1:7" x14ac:dyDescent="0.3">
      <c r="A444" s="22" t="s">
        <v>258</v>
      </c>
      <c r="B444" s="23" t="s">
        <v>46</v>
      </c>
      <c r="C444" s="23" t="s">
        <v>258</v>
      </c>
      <c r="D444" s="23" t="s">
        <v>32</v>
      </c>
      <c r="E444" s="24" t="s">
        <v>46</v>
      </c>
      <c r="F444" s="23" t="str">
        <f t="shared" si="17"/>
        <v>Mumbai Indians</v>
      </c>
      <c r="G444" s="23" t="str">
        <f t="shared" si="18"/>
        <v>Sunrisers Hyderabad</v>
      </c>
    </row>
    <row r="445" spans="1:7" x14ac:dyDescent="0.3">
      <c r="A445" s="22" t="s">
        <v>31</v>
      </c>
      <c r="B445" s="23" t="s">
        <v>39</v>
      </c>
      <c r="C445" s="23" t="s">
        <v>39</v>
      </c>
      <c r="D445" s="23" t="s">
        <v>32</v>
      </c>
      <c r="E445" s="24" t="s">
        <v>31</v>
      </c>
      <c r="F445" s="23" t="str">
        <f t="shared" si="17"/>
        <v>Chennai Super Kings</v>
      </c>
      <c r="G445" s="23" t="str">
        <f t="shared" si="18"/>
        <v>Rajasthan Royals</v>
      </c>
    </row>
    <row r="446" spans="1:7" x14ac:dyDescent="0.3">
      <c r="A446" s="22" t="s">
        <v>19</v>
      </c>
      <c r="B446" s="23" t="s">
        <v>38</v>
      </c>
      <c r="C446" s="23" t="s">
        <v>38</v>
      </c>
      <c r="D446" s="23" t="s">
        <v>21</v>
      </c>
      <c r="E446" s="24" t="s">
        <v>19</v>
      </c>
      <c r="F446" s="23" t="str">
        <f t="shared" si="17"/>
        <v>Royal Challengers Bangalore</v>
      </c>
      <c r="G446" s="23" t="str">
        <f t="shared" si="18"/>
        <v>Delhi Daredevils</v>
      </c>
    </row>
    <row r="447" spans="1:7" x14ac:dyDescent="0.3">
      <c r="A447" s="22" t="s">
        <v>258</v>
      </c>
      <c r="B447" s="23" t="s">
        <v>30</v>
      </c>
      <c r="C447" s="23" t="s">
        <v>30</v>
      </c>
      <c r="D447" s="23" t="s">
        <v>21</v>
      </c>
      <c r="E447" s="24" t="s">
        <v>30</v>
      </c>
      <c r="F447" s="23" t="str">
        <f t="shared" si="17"/>
        <v>Sunrisers Hyderabad</v>
      </c>
      <c r="G447" s="23" t="str">
        <f t="shared" si="18"/>
        <v>Sunrisers Hyderabad</v>
      </c>
    </row>
    <row r="448" spans="1:7" x14ac:dyDescent="0.3">
      <c r="A448" s="22" t="s">
        <v>20</v>
      </c>
      <c r="B448" s="23" t="s">
        <v>46</v>
      </c>
      <c r="C448" s="23" t="s">
        <v>20</v>
      </c>
      <c r="D448" s="23" t="s">
        <v>21</v>
      </c>
      <c r="E448" s="24" t="s">
        <v>20</v>
      </c>
      <c r="F448" s="23" t="str">
        <f t="shared" si="17"/>
        <v>Mumbai Indians</v>
      </c>
      <c r="G448" s="23" t="str">
        <f t="shared" si="18"/>
        <v>Mumbai Indians</v>
      </c>
    </row>
    <row r="449" spans="1:7" x14ac:dyDescent="0.3">
      <c r="A449" s="22" t="s">
        <v>39</v>
      </c>
      <c r="B449" s="23" t="s">
        <v>38</v>
      </c>
      <c r="C449" s="23" t="s">
        <v>38</v>
      </c>
      <c r="D449" s="23" t="s">
        <v>21</v>
      </c>
      <c r="E449" s="24" t="s">
        <v>39</v>
      </c>
      <c r="F449" s="23" t="str">
        <f t="shared" si="17"/>
        <v>Rajasthan Royals</v>
      </c>
      <c r="G449" s="23" t="str">
        <f t="shared" si="18"/>
        <v>Delhi Daredevils</v>
      </c>
    </row>
    <row r="450" spans="1:7" x14ac:dyDescent="0.3">
      <c r="A450" s="22" t="s">
        <v>31</v>
      </c>
      <c r="B450" s="23" t="s">
        <v>19</v>
      </c>
      <c r="C450" s="23" t="s">
        <v>31</v>
      </c>
      <c r="D450" s="23" t="s">
        <v>32</v>
      </c>
      <c r="E450" s="24" t="s">
        <v>19</v>
      </c>
      <c r="F450" s="23" t="str">
        <f t="shared" si="17"/>
        <v>Royal Challengers Bangalore</v>
      </c>
      <c r="G450" s="23" t="str">
        <f t="shared" si="18"/>
        <v>Chennai Super Kings</v>
      </c>
    </row>
    <row r="451" spans="1:7" x14ac:dyDescent="0.3">
      <c r="A451" s="22" t="s">
        <v>258</v>
      </c>
      <c r="B451" s="23" t="s">
        <v>20</v>
      </c>
      <c r="C451" s="23" t="s">
        <v>258</v>
      </c>
      <c r="D451" s="23" t="s">
        <v>32</v>
      </c>
      <c r="E451" s="24" t="s">
        <v>20</v>
      </c>
      <c r="F451" s="23" t="str">
        <f t="shared" si="17"/>
        <v>Kolkata Knight Riders</v>
      </c>
      <c r="G451" s="23" t="str">
        <f t="shared" si="18"/>
        <v>Sunrisers Hyderabad</v>
      </c>
    </row>
    <row r="452" spans="1:7" x14ac:dyDescent="0.3">
      <c r="A452" s="22" t="s">
        <v>39</v>
      </c>
      <c r="B452" s="23" t="s">
        <v>46</v>
      </c>
      <c r="C452" s="23" t="s">
        <v>46</v>
      </c>
      <c r="D452" s="23" t="s">
        <v>32</v>
      </c>
      <c r="E452" s="24" t="s">
        <v>46</v>
      </c>
      <c r="F452" s="23" t="str">
        <f t="shared" si="17"/>
        <v>Rajasthan Royals</v>
      </c>
      <c r="G452" s="23" t="str">
        <f t="shared" si="18"/>
        <v>Rajasthan Royals</v>
      </c>
    </row>
    <row r="453" spans="1:7" x14ac:dyDescent="0.3">
      <c r="A453" s="22" t="s">
        <v>38</v>
      </c>
      <c r="B453" s="23" t="s">
        <v>30</v>
      </c>
      <c r="C453" s="23" t="s">
        <v>30</v>
      </c>
      <c r="D453" s="23" t="s">
        <v>21</v>
      </c>
      <c r="E453" s="24" t="s">
        <v>30</v>
      </c>
      <c r="F453" s="23" t="str">
        <f t="shared" si="17"/>
        <v>Delhi Daredevils</v>
      </c>
      <c r="G453" s="23" t="str">
        <f t="shared" si="18"/>
        <v>Delhi Daredevils</v>
      </c>
    </row>
    <row r="454" spans="1:7" x14ac:dyDescent="0.3">
      <c r="A454" s="22" t="s">
        <v>258</v>
      </c>
      <c r="B454" s="23" t="s">
        <v>19</v>
      </c>
      <c r="C454" s="23" t="s">
        <v>19</v>
      </c>
      <c r="D454" s="23" t="s">
        <v>32</v>
      </c>
      <c r="E454" s="24" t="s">
        <v>258</v>
      </c>
      <c r="F454" s="23" t="str">
        <f t="shared" si="17"/>
        <v>Sunrisers Hyderabad</v>
      </c>
      <c r="G454" s="23" t="str">
        <f t="shared" si="18"/>
        <v>Royal Challengers Bangalore</v>
      </c>
    </row>
    <row r="455" spans="1:7" x14ac:dyDescent="0.3">
      <c r="A455" s="22" t="s">
        <v>20</v>
      </c>
      <c r="B455" s="23" t="s">
        <v>31</v>
      </c>
      <c r="C455" s="23" t="s">
        <v>20</v>
      </c>
      <c r="D455" s="23" t="s">
        <v>21</v>
      </c>
      <c r="E455" s="24" t="s">
        <v>20</v>
      </c>
      <c r="F455" s="23" t="str">
        <f t="shared" si="17"/>
        <v>Chennai Super Kings</v>
      </c>
      <c r="G455" s="23" t="str">
        <f t="shared" si="18"/>
        <v>Chennai Super Kings</v>
      </c>
    </row>
    <row r="456" spans="1:7" x14ac:dyDescent="0.3">
      <c r="A456" s="22" t="s">
        <v>30</v>
      </c>
      <c r="B456" s="23" t="s">
        <v>46</v>
      </c>
      <c r="C456" s="23" t="s">
        <v>46</v>
      </c>
      <c r="D456" s="23" t="s">
        <v>21</v>
      </c>
      <c r="E456" s="24" t="s">
        <v>46</v>
      </c>
      <c r="F456" s="23" t="str">
        <f t="shared" si="17"/>
        <v>Kings XI Punjab</v>
      </c>
      <c r="G456" s="23" t="str">
        <f t="shared" si="18"/>
        <v>Kings XI Punjab</v>
      </c>
    </row>
    <row r="457" spans="1:7" x14ac:dyDescent="0.3">
      <c r="A457" s="22" t="s">
        <v>20</v>
      </c>
      <c r="B457" s="23" t="s">
        <v>19</v>
      </c>
      <c r="C457" s="23" t="s">
        <v>19</v>
      </c>
      <c r="D457" s="23" t="s">
        <v>21</v>
      </c>
      <c r="E457" s="24" t="s">
        <v>20</v>
      </c>
      <c r="F457" s="23" t="str">
        <f t="shared" si="17"/>
        <v>Kolkata Knight Riders</v>
      </c>
      <c r="G457" s="23" t="str">
        <f t="shared" si="18"/>
        <v>Royal Challengers Bangalore</v>
      </c>
    </row>
    <row r="458" spans="1:7" x14ac:dyDescent="0.3">
      <c r="A458" s="22" t="s">
        <v>31</v>
      </c>
      <c r="B458" s="23" t="s">
        <v>258</v>
      </c>
      <c r="C458" s="23" t="s">
        <v>258</v>
      </c>
      <c r="D458" s="23" t="s">
        <v>21</v>
      </c>
      <c r="E458" s="24" t="s">
        <v>258</v>
      </c>
      <c r="F458" s="23" t="str">
        <f t="shared" si="17"/>
        <v>Chennai Super Kings</v>
      </c>
      <c r="G458" s="23" t="str">
        <f t="shared" si="18"/>
        <v>Chennai Super Kings</v>
      </c>
    </row>
    <row r="459" spans="1:7" x14ac:dyDescent="0.3">
      <c r="A459" s="22" t="s">
        <v>46</v>
      </c>
      <c r="B459" s="23" t="s">
        <v>38</v>
      </c>
      <c r="C459" s="23" t="s">
        <v>38</v>
      </c>
      <c r="D459" s="23" t="s">
        <v>21</v>
      </c>
      <c r="E459" s="24" t="s">
        <v>46</v>
      </c>
      <c r="F459" s="23" t="str">
        <f t="shared" ref="F459:F522" si="19">IF(A459&lt;&gt;C459,A459,B459)</f>
        <v>Mumbai Indians</v>
      </c>
      <c r="G459" s="23" t="str">
        <f t="shared" ref="G459:G522" si="20">IF(A459&lt;&gt;E459,A459,B459)</f>
        <v>Delhi Daredevils</v>
      </c>
    </row>
    <row r="460" spans="1:7" x14ac:dyDescent="0.3">
      <c r="A460" s="22" t="s">
        <v>30</v>
      </c>
      <c r="B460" s="23" t="s">
        <v>39</v>
      </c>
      <c r="C460" s="23" t="s">
        <v>39</v>
      </c>
      <c r="D460" s="23" t="s">
        <v>21</v>
      </c>
      <c r="E460" s="24" t="s">
        <v>30</v>
      </c>
      <c r="F460" s="23" t="str">
        <f t="shared" si="19"/>
        <v>Kings XI Punjab</v>
      </c>
      <c r="G460" s="23" t="str">
        <f t="shared" si="20"/>
        <v>Rajasthan Royals</v>
      </c>
    </row>
    <row r="461" spans="1:7" x14ac:dyDescent="0.3">
      <c r="A461" s="22" t="s">
        <v>19</v>
      </c>
      <c r="B461" s="23" t="s">
        <v>31</v>
      </c>
      <c r="C461" s="23" t="s">
        <v>31</v>
      </c>
      <c r="D461" s="23" t="s">
        <v>21</v>
      </c>
      <c r="E461" s="24" t="s">
        <v>31</v>
      </c>
      <c r="F461" s="23" t="str">
        <f t="shared" si="19"/>
        <v>Royal Challengers Bangalore</v>
      </c>
      <c r="G461" s="23" t="str">
        <f t="shared" si="20"/>
        <v>Royal Challengers Bangalore</v>
      </c>
    </row>
    <row r="462" spans="1:7" x14ac:dyDescent="0.3">
      <c r="A462" s="22" t="s">
        <v>20</v>
      </c>
      <c r="B462" s="23" t="s">
        <v>258</v>
      </c>
      <c r="C462" s="23" t="s">
        <v>20</v>
      </c>
      <c r="D462" s="23" t="s">
        <v>21</v>
      </c>
      <c r="E462" s="24" t="s">
        <v>20</v>
      </c>
      <c r="F462" s="23" t="str">
        <f t="shared" si="19"/>
        <v>Sunrisers Hyderabad</v>
      </c>
      <c r="G462" s="23" t="str">
        <f t="shared" si="20"/>
        <v>Sunrisers Hyderabad</v>
      </c>
    </row>
    <row r="463" spans="1:7" x14ac:dyDescent="0.3">
      <c r="A463" s="22" t="s">
        <v>30</v>
      </c>
      <c r="B463" s="23" t="s">
        <v>38</v>
      </c>
      <c r="C463" s="23" t="s">
        <v>30</v>
      </c>
      <c r="D463" s="23" t="s">
        <v>21</v>
      </c>
      <c r="E463" s="24" t="s">
        <v>30</v>
      </c>
      <c r="F463" s="23" t="str">
        <f t="shared" si="19"/>
        <v>Delhi Daredevils</v>
      </c>
      <c r="G463" s="23" t="str">
        <f t="shared" si="20"/>
        <v>Delhi Daredevils</v>
      </c>
    </row>
    <row r="464" spans="1:7" x14ac:dyDescent="0.3">
      <c r="A464" s="22" t="s">
        <v>46</v>
      </c>
      <c r="B464" s="23" t="s">
        <v>39</v>
      </c>
      <c r="C464" s="23" t="s">
        <v>46</v>
      </c>
      <c r="D464" s="23" t="s">
        <v>21</v>
      </c>
      <c r="E464" s="24" t="s">
        <v>46</v>
      </c>
      <c r="F464" s="23" t="str">
        <f t="shared" si="19"/>
        <v>Rajasthan Royals</v>
      </c>
      <c r="G464" s="23" t="str">
        <f t="shared" si="20"/>
        <v>Rajasthan Royals</v>
      </c>
    </row>
    <row r="465" spans="1:7" x14ac:dyDescent="0.3">
      <c r="A465" s="22" t="s">
        <v>30</v>
      </c>
      <c r="B465" s="23" t="s">
        <v>20</v>
      </c>
      <c r="C465" s="23" t="s">
        <v>30</v>
      </c>
      <c r="D465" s="23" t="s">
        <v>21</v>
      </c>
      <c r="E465" s="24" t="s">
        <v>20</v>
      </c>
      <c r="F465" s="23" t="str">
        <f t="shared" si="19"/>
        <v>Kolkata Knight Riders</v>
      </c>
      <c r="G465" s="23" t="str">
        <f t="shared" si="20"/>
        <v>Kings XI Punjab</v>
      </c>
    </row>
    <row r="466" spans="1:7" x14ac:dyDescent="0.3">
      <c r="A466" s="22" t="s">
        <v>31</v>
      </c>
      <c r="B466" s="23" t="s">
        <v>46</v>
      </c>
      <c r="C466" s="23" t="s">
        <v>31</v>
      </c>
      <c r="D466" s="23" t="s">
        <v>21</v>
      </c>
      <c r="E466" s="24" t="s">
        <v>31</v>
      </c>
      <c r="F466" s="23" t="str">
        <f t="shared" si="19"/>
        <v>Mumbai Indians</v>
      </c>
      <c r="G466" s="23" t="str">
        <f t="shared" si="20"/>
        <v>Mumbai Indians</v>
      </c>
    </row>
    <row r="467" spans="1:7" x14ac:dyDescent="0.3">
      <c r="A467" s="22" t="s">
        <v>31</v>
      </c>
      <c r="B467" s="23" t="s">
        <v>30</v>
      </c>
      <c r="C467" s="23" t="s">
        <v>31</v>
      </c>
      <c r="D467" s="23" t="s">
        <v>21</v>
      </c>
      <c r="E467" s="24" t="s">
        <v>30</v>
      </c>
      <c r="F467" s="23" t="str">
        <f t="shared" si="19"/>
        <v>Kings XI Punjab</v>
      </c>
      <c r="G467" s="23" t="str">
        <f t="shared" si="20"/>
        <v>Chennai Super Kings</v>
      </c>
    </row>
    <row r="468" spans="1:7" x14ac:dyDescent="0.3">
      <c r="A468" s="22" t="s">
        <v>20</v>
      </c>
      <c r="B468" s="23" t="s">
        <v>30</v>
      </c>
      <c r="C468" s="23" t="s">
        <v>20</v>
      </c>
      <c r="D468" s="23" t="s">
        <v>21</v>
      </c>
      <c r="E468" s="24" t="s">
        <v>20</v>
      </c>
      <c r="F468" s="23" t="str">
        <f t="shared" si="19"/>
        <v>Kings XI Punjab</v>
      </c>
      <c r="G468" s="23" t="str">
        <f t="shared" si="20"/>
        <v>Kings XI Punjab</v>
      </c>
    </row>
    <row r="469" spans="1:7" x14ac:dyDescent="0.3">
      <c r="A469" s="22" t="s">
        <v>20</v>
      </c>
      <c r="B469" s="23" t="s">
        <v>46</v>
      </c>
      <c r="C469" s="23" t="s">
        <v>20</v>
      </c>
      <c r="D469" s="23" t="s">
        <v>21</v>
      </c>
      <c r="E469" s="24" t="s">
        <v>20</v>
      </c>
      <c r="F469" s="23" t="str">
        <f t="shared" si="19"/>
        <v>Mumbai Indians</v>
      </c>
      <c r="G469" s="23" t="str">
        <f t="shared" si="20"/>
        <v>Mumbai Indians</v>
      </c>
    </row>
    <row r="470" spans="1:7" x14ac:dyDescent="0.3">
      <c r="A470" s="22" t="s">
        <v>31</v>
      </c>
      <c r="B470" s="23" t="s">
        <v>38</v>
      </c>
      <c r="C470" s="23" t="s">
        <v>38</v>
      </c>
      <c r="D470" s="23" t="s">
        <v>21</v>
      </c>
      <c r="E470" s="24" t="s">
        <v>31</v>
      </c>
      <c r="F470" s="23" t="str">
        <f t="shared" si="19"/>
        <v>Chennai Super Kings</v>
      </c>
      <c r="G470" s="23" t="str">
        <f t="shared" si="20"/>
        <v>Delhi Daredevils</v>
      </c>
    </row>
    <row r="471" spans="1:7" x14ac:dyDescent="0.3">
      <c r="A471" s="22" t="s">
        <v>30</v>
      </c>
      <c r="B471" s="23" t="s">
        <v>39</v>
      </c>
      <c r="C471" s="23" t="s">
        <v>30</v>
      </c>
      <c r="D471" s="23" t="s">
        <v>21</v>
      </c>
      <c r="E471" s="24" t="s">
        <v>39</v>
      </c>
      <c r="F471" s="23" t="str">
        <f t="shared" si="19"/>
        <v>Rajasthan Royals</v>
      </c>
      <c r="G471" s="23" t="str">
        <f t="shared" si="20"/>
        <v>Kings XI Punjab</v>
      </c>
    </row>
    <row r="472" spans="1:7" x14ac:dyDescent="0.3">
      <c r="A472" s="22" t="s">
        <v>31</v>
      </c>
      <c r="B472" s="23" t="s">
        <v>258</v>
      </c>
      <c r="C472" s="23" t="s">
        <v>31</v>
      </c>
      <c r="D472" s="23" t="s">
        <v>32</v>
      </c>
      <c r="E472" s="24" t="s">
        <v>31</v>
      </c>
      <c r="F472" s="23" t="str">
        <f t="shared" si="19"/>
        <v>Sunrisers Hyderabad</v>
      </c>
      <c r="G472" s="23" t="str">
        <f t="shared" si="20"/>
        <v>Sunrisers Hyderabad</v>
      </c>
    </row>
    <row r="473" spans="1:7" x14ac:dyDescent="0.3">
      <c r="A473" s="22" t="s">
        <v>20</v>
      </c>
      <c r="B473" s="23" t="s">
        <v>19</v>
      </c>
      <c r="C473" s="23" t="s">
        <v>19</v>
      </c>
      <c r="D473" s="23" t="s">
        <v>21</v>
      </c>
      <c r="E473" s="24" t="s">
        <v>19</v>
      </c>
      <c r="F473" s="23" t="str">
        <f t="shared" si="19"/>
        <v>Kolkata Knight Riders</v>
      </c>
      <c r="G473" s="23" t="str">
        <f t="shared" si="20"/>
        <v>Kolkata Knight Riders</v>
      </c>
    </row>
    <row r="474" spans="1:7" x14ac:dyDescent="0.3">
      <c r="A474" s="22" t="s">
        <v>38</v>
      </c>
      <c r="B474" s="23" t="s">
        <v>39</v>
      </c>
      <c r="C474" s="23" t="s">
        <v>39</v>
      </c>
      <c r="D474" s="23" t="s">
        <v>21</v>
      </c>
      <c r="E474" s="24" t="s">
        <v>39</v>
      </c>
      <c r="F474" s="23" t="str">
        <f t="shared" si="19"/>
        <v>Delhi Daredevils</v>
      </c>
      <c r="G474" s="23" t="str">
        <f t="shared" si="20"/>
        <v>Delhi Daredevils</v>
      </c>
    </row>
    <row r="475" spans="1:7" x14ac:dyDescent="0.3">
      <c r="A475" s="22" t="s">
        <v>46</v>
      </c>
      <c r="B475" s="23" t="s">
        <v>30</v>
      </c>
      <c r="C475" s="23" t="s">
        <v>46</v>
      </c>
      <c r="D475" s="23" t="s">
        <v>21</v>
      </c>
      <c r="E475" s="24" t="s">
        <v>30</v>
      </c>
      <c r="F475" s="23" t="str">
        <f t="shared" si="19"/>
        <v>Kings XI Punjab</v>
      </c>
      <c r="G475" s="23" t="str">
        <f t="shared" si="20"/>
        <v>Mumbai Indians</v>
      </c>
    </row>
    <row r="476" spans="1:7" x14ac:dyDescent="0.3">
      <c r="A476" s="22" t="s">
        <v>19</v>
      </c>
      <c r="B476" s="23" t="s">
        <v>258</v>
      </c>
      <c r="C476" s="23" t="s">
        <v>258</v>
      </c>
      <c r="D476" s="23" t="s">
        <v>21</v>
      </c>
      <c r="E476" s="24" t="s">
        <v>258</v>
      </c>
      <c r="F476" s="23" t="str">
        <f t="shared" si="19"/>
        <v>Royal Challengers Bangalore</v>
      </c>
      <c r="G476" s="23" t="str">
        <f t="shared" si="20"/>
        <v>Royal Challengers Bangalore</v>
      </c>
    </row>
    <row r="477" spans="1:7" x14ac:dyDescent="0.3">
      <c r="A477" s="22" t="s">
        <v>39</v>
      </c>
      <c r="B477" s="23" t="s">
        <v>46</v>
      </c>
      <c r="C477" s="23" t="s">
        <v>46</v>
      </c>
      <c r="D477" s="23" t="s">
        <v>32</v>
      </c>
      <c r="E477" s="24" t="s">
        <v>39</v>
      </c>
      <c r="F477" s="23" t="str">
        <f t="shared" si="19"/>
        <v>Rajasthan Royals</v>
      </c>
      <c r="G477" s="23" t="str">
        <f t="shared" si="20"/>
        <v>Mumbai Indians</v>
      </c>
    </row>
    <row r="478" spans="1:7" x14ac:dyDescent="0.3">
      <c r="A478" s="22" t="s">
        <v>20</v>
      </c>
      <c r="B478" s="23" t="s">
        <v>31</v>
      </c>
      <c r="C478" s="23" t="s">
        <v>20</v>
      </c>
      <c r="D478" s="23" t="s">
        <v>21</v>
      </c>
      <c r="E478" s="24" t="s">
        <v>20</v>
      </c>
      <c r="F478" s="23" t="str">
        <f t="shared" si="19"/>
        <v>Chennai Super Kings</v>
      </c>
      <c r="G478" s="23" t="str">
        <f t="shared" si="20"/>
        <v>Chennai Super Kings</v>
      </c>
    </row>
    <row r="479" spans="1:7" x14ac:dyDescent="0.3">
      <c r="A479" s="22" t="s">
        <v>30</v>
      </c>
      <c r="B479" s="23" t="s">
        <v>38</v>
      </c>
      <c r="C479" s="23" t="s">
        <v>30</v>
      </c>
      <c r="D479" s="23" t="s">
        <v>32</v>
      </c>
      <c r="E479" s="24" t="s">
        <v>38</v>
      </c>
      <c r="F479" s="23" t="str">
        <f t="shared" si="19"/>
        <v>Delhi Daredevils</v>
      </c>
      <c r="G479" s="23" t="str">
        <f t="shared" si="20"/>
        <v>Kings XI Punjab</v>
      </c>
    </row>
    <row r="480" spans="1:7" x14ac:dyDescent="0.3">
      <c r="A480" s="22" t="s">
        <v>258</v>
      </c>
      <c r="B480" s="23" t="s">
        <v>39</v>
      </c>
      <c r="C480" s="23" t="s">
        <v>39</v>
      </c>
      <c r="D480" s="23" t="s">
        <v>21</v>
      </c>
      <c r="E480" s="24" t="s">
        <v>39</v>
      </c>
      <c r="F480" s="23" t="str">
        <f t="shared" si="19"/>
        <v>Sunrisers Hyderabad</v>
      </c>
      <c r="G480" s="23" t="str">
        <f t="shared" si="20"/>
        <v>Sunrisers Hyderabad</v>
      </c>
    </row>
    <row r="481" spans="1:7" x14ac:dyDescent="0.3">
      <c r="A481" s="22" t="s">
        <v>46</v>
      </c>
      <c r="B481" s="23" t="s">
        <v>31</v>
      </c>
      <c r="C481" s="23" t="s">
        <v>46</v>
      </c>
      <c r="D481" s="23" t="s">
        <v>32</v>
      </c>
      <c r="E481" s="24" t="s">
        <v>31</v>
      </c>
      <c r="F481" s="23" t="str">
        <f t="shared" si="19"/>
        <v>Chennai Super Kings</v>
      </c>
      <c r="G481" s="23" t="str">
        <f t="shared" si="20"/>
        <v>Mumbai Indians</v>
      </c>
    </row>
    <row r="482" spans="1:7" x14ac:dyDescent="0.3">
      <c r="A482" s="22" t="s">
        <v>258</v>
      </c>
      <c r="B482" s="23" t="s">
        <v>38</v>
      </c>
      <c r="C482" s="23" t="s">
        <v>38</v>
      </c>
      <c r="D482" s="23" t="s">
        <v>32</v>
      </c>
      <c r="E482" s="24" t="s">
        <v>38</v>
      </c>
      <c r="F482" s="23" t="str">
        <f t="shared" si="19"/>
        <v>Sunrisers Hyderabad</v>
      </c>
      <c r="G482" s="23" t="str">
        <f t="shared" si="20"/>
        <v>Sunrisers Hyderabad</v>
      </c>
    </row>
    <row r="483" spans="1:7" x14ac:dyDescent="0.3">
      <c r="A483" s="22" t="s">
        <v>30</v>
      </c>
      <c r="B483" s="23" t="s">
        <v>20</v>
      </c>
      <c r="C483" s="23" t="s">
        <v>20</v>
      </c>
      <c r="D483" s="23" t="s">
        <v>21</v>
      </c>
      <c r="E483" s="24" t="s">
        <v>20</v>
      </c>
      <c r="F483" s="23" t="str">
        <f t="shared" si="19"/>
        <v>Kings XI Punjab</v>
      </c>
      <c r="G483" s="23" t="str">
        <f t="shared" si="20"/>
        <v>Kings XI Punjab</v>
      </c>
    </row>
    <row r="484" spans="1:7" x14ac:dyDescent="0.3">
      <c r="A484" s="22" t="s">
        <v>39</v>
      </c>
      <c r="B484" s="23" t="s">
        <v>31</v>
      </c>
      <c r="C484" s="23" t="s">
        <v>31</v>
      </c>
      <c r="D484" s="23" t="s">
        <v>32</v>
      </c>
      <c r="E484" s="24" t="s">
        <v>39</v>
      </c>
      <c r="F484" s="23" t="str">
        <f t="shared" si="19"/>
        <v>Rajasthan Royals</v>
      </c>
      <c r="G484" s="23" t="str">
        <f t="shared" si="20"/>
        <v>Chennai Super Kings</v>
      </c>
    </row>
    <row r="485" spans="1:7" x14ac:dyDescent="0.3">
      <c r="A485" s="22" t="s">
        <v>19</v>
      </c>
      <c r="B485" s="23" t="s">
        <v>46</v>
      </c>
      <c r="C485" s="23" t="s">
        <v>19</v>
      </c>
      <c r="D485" s="23" t="s">
        <v>21</v>
      </c>
      <c r="E485" s="24" t="s">
        <v>46</v>
      </c>
      <c r="F485" s="23" t="str">
        <f t="shared" si="19"/>
        <v>Mumbai Indians</v>
      </c>
      <c r="G485" s="23" t="str">
        <f t="shared" si="20"/>
        <v>Royal Challengers Bangalore</v>
      </c>
    </row>
    <row r="486" spans="1:7" x14ac:dyDescent="0.3">
      <c r="A486" s="22" t="s">
        <v>38</v>
      </c>
      <c r="B486" s="23" t="s">
        <v>20</v>
      </c>
      <c r="C486" s="23" t="s">
        <v>20</v>
      </c>
      <c r="D486" s="23" t="s">
        <v>21</v>
      </c>
      <c r="E486" s="24" t="s">
        <v>20</v>
      </c>
      <c r="F486" s="23" t="str">
        <f t="shared" si="19"/>
        <v>Delhi Daredevils</v>
      </c>
      <c r="G486" s="23" t="str">
        <f t="shared" si="20"/>
        <v>Delhi Daredevils</v>
      </c>
    </row>
    <row r="487" spans="1:7" x14ac:dyDescent="0.3">
      <c r="A487" s="22" t="s">
        <v>39</v>
      </c>
      <c r="B487" s="23" t="s">
        <v>30</v>
      </c>
      <c r="C487" s="23" t="s">
        <v>30</v>
      </c>
      <c r="D487" s="23" t="s">
        <v>21</v>
      </c>
      <c r="E487" s="24" t="s">
        <v>30</v>
      </c>
      <c r="F487" s="23" t="str">
        <f t="shared" si="19"/>
        <v>Rajasthan Royals</v>
      </c>
      <c r="G487" s="23" t="str">
        <f t="shared" si="20"/>
        <v>Rajasthan Royals</v>
      </c>
    </row>
    <row r="488" spans="1:7" x14ac:dyDescent="0.3">
      <c r="A488" s="22" t="s">
        <v>258</v>
      </c>
      <c r="B488" s="23" t="s">
        <v>20</v>
      </c>
      <c r="C488" s="23" t="s">
        <v>20</v>
      </c>
      <c r="D488" s="23" t="s">
        <v>21</v>
      </c>
      <c r="E488" s="24" t="s">
        <v>258</v>
      </c>
      <c r="F488" s="23" t="str">
        <f t="shared" si="19"/>
        <v>Sunrisers Hyderabad</v>
      </c>
      <c r="G488" s="23" t="str">
        <f t="shared" si="20"/>
        <v>Kolkata Knight Riders</v>
      </c>
    </row>
    <row r="489" spans="1:7" x14ac:dyDescent="0.3">
      <c r="A489" s="22" t="s">
        <v>19</v>
      </c>
      <c r="B489" s="23" t="s">
        <v>31</v>
      </c>
      <c r="C489" s="23" t="s">
        <v>19</v>
      </c>
      <c r="D489" s="23" t="s">
        <v>21</v>
      </c>
      <c r="E489" s="24" t="s">
        <v>31</v>
      </c>
      <c r="F489" s="23" t="str">
        <f t="shared" si="19"/>
        <v>Chennai Super Kings</v>
      </c>
      <c r="G489" s="23" t="str">
        <f t="shared" si="20"/>
        <v>Royal Challengers Bangalore</v>
      </c>
    </row>
    <row r="490" spans="1:7" x14ac:dyDescent="0.3">
      <c r="A490" s="22" t="s">
        <v>38</v>
      </c>
      <c r="B490" s="23" t="s">
        <v>46</v>
      </c>
      <c r="C490" s="23" t="s">
        <v>46</v>
      </c>
      <c r="D490" s="23" t="s">
        <v>21</v>
      </c>
      <c r="E490" s="24" t="s">
        <v>38</v>
      </c>
      <c r="F490" s="23" t="str">
        <f t="shared" si="19"/>
        <v>Delhi Daredevils</v>
      </c>
      <c r="G490" s="23" t="str">
        <f t="shared" si="20"/>
        <v>Mumbai Indians</v>
      </c>
    </row>
    <row r="491" spans="1:7" x14ac:dyDescent="0.3">
      <c r="A491" s="22" t="s">
        <v>39</v>
      </c>
      <c r="B491" s="23" t="s">
        <v>19</v>
      </c>
      <c r="C491" s="23" t="s">
        <v>19</v>
      </c>
      <c r="D491" s="23" t="s">
        <v>21</v>
      </c>
      <c r="E491" s="24" t="s">
        <v>19</v>
      </c>
      <c r="F491" s="23" t="str">
        <f t="shared" si="19"/>
        <v>Rajasthan Royals</v>
      </c>
      <c r="G491" s="23" t="str">
        <f t="shared" si="20"/>
        <v>Rajasthan Royals</v>
      </c>
    </row>
    <row r="492" spans="1:7" x14ac:dyDescent="0.3">
      <c r="A492" s="22" t="s">
        <v>46</v>
      </c>
      <c r="B492" s="23" t="s">
        <v>258</v>
      </c>
      <c r="C492" s="23" t="s">
        <v>46</v>
      </c>
      <c r="D492" s="23" t="s">
        <v>32</v>
      </c>
      <c r="E492" s="24" t="s">
        <v>46</v>
      </c>
      <c r="F492" s="23" t="str">
        <f t="shared" si="19"/>
        <v>Sunrisers Hyderabad</v>
      </c>
      <c r="G492" s="23" t="str">
        <f t="shared" si="20"/>
        <v>Sunrisers Hyderabad</v>
      </c>
    </row>
    <row r="493" spans="1:7" x14ac:dyDescent="0.3">
      <c r="A493" s="22" t="s">
        <v>31</v>
      </c>
      <c r="B493" s="23" t="s">
        <v>30</v>
      </c>
      <c r="C493" s="23" t="s">
        <v>31</v>
      </c>
      <c r="D493" s="23" t="s">
        <v>32</v>
      </c>
      <c r="E493" s="24" t="s">
        <v>31</v>
      </c>
      <c r="F493" s="23" t="str">
        <f t="shared" si="19"/>
        <v>Kings XI Punjab</v>
      </c>
      <c r="G493" s="23" t="str">
        <f t="shared" si="20"/>
        <v>Kings XI Punjab</v>
      </c>
    </row>
    <row r="494" spans="1:7" x14ac:dyDescent="0.3">
      <c r="A494" s="22" t="s">
        <v>38</v>
      </c>
      <c r="B494" s="23" t="s">
        <v>19</v>
      </c>
      <c r="C494" s="23" t="s">
        <v>19</v>
      </c>
      <c r="D494" s="23" t="s">
        <v>21</v>
      </c>
      <c r="E494" s="24" t="s">
        <v>19</v>
      </c>
      <c r="F494" s="23" t="str">
        <f t="shared" si="19"/>
        <v>Delhi Daredevils</v>
      </c>
      <c r="G494" s="23" t="str">
        <f t="shared" si="20"/>
        <v>Delhi Daredevils</v>
      </c>
    </row>
    <row r="495" spans="1:7" x14ac:dyDescent="0.3">
      <c r="A495" s="22" t="s">
        <v>30</v>
      </c>
      <c r="B495" s="23" t="s">
        <v>258</v>
      </c>
      <c r="C495" s="23" t="s">
        <v>30</v>
      </c>
      <c r="D495" s="23" t="s">
        <v>21</v>
      </c>
      <c r="E495" s="24" t="s">
        <v>258</v>
      </c>
      <c r="F495" s="23" t="str">
        <f t="shared" si="19"/>
        <v>Sunrisers Hyderabad</v>
      </c>
      <c r="G495" s="23" t="str">
        <f t="shared" si="20"/>
        <v>Kings XI Punjab</v>
      </c>
    </row>
    <row r="496" spans="1:7" x14ac:dyDescent="0.3">
      <c r="A496" s="22" t="s">
        <v>20</v>
      </c>
      <c r="B496" s="23" t="s">
        <v>38</v>
      </c>
      <c r="C496" s="23" t="s">
        <v>20</v>
      </c>
      <c r="D496" s="23" t="s">
        <v>32</v>
      </c>
      <c r="E496" s="24" t="s">
        <v>20</v>
      </c>
      <c r="F496" s="23" t="str">
        <f t="shared" si="19"/>
        <v>Delhi Daredevils</v>
      </c>
      <c r="G496" s="23" t="str">
        <f t="shared" si="20"/>
        <v>Delhi Daredevils</v>
      </c>
    </row>
    <row r="497" spans="1:7" x14ac:dyDescent="0.3">
      <c r="A497" s="22" t="s">
        <v>19</v>
      </c>
      <c r="B497" s="23" t="s">
        <v>39</v>
      </c>
      <c r="C497" s="23" t="s">
        <v>39</v>
      </c>
      <c r="D497" s="23" t="s">
        <v>21</v>
      </c>
      <c r="E497" s="24" t="s">
        <v>24</v>
      </c>
      <c r="F497" s="23" t="str">
        <f t="shared" si="19"/>
        <v>Royal Challengers Bangalore</v>
      </c>
      <c r="G497" s="23" t="str">
        <f t="shared" si="20"/>
        <v>Royal Challengers Bangalore</v>
      </c>
    </row>
    <row r="498" spans="1:7" x14ac:dyDescent="0.3">
      <c r="A498" s="22" t="s">
        <v>31</v>
      </c>
      <c r="B498" s="23" t="s">
        <v>20</v>
      </c>
      <c r="C498" s="23" t="s">
        <v>20</v>
      </c>
      <c r="D498" s="23" t="s">
        <v>21</v>
      </c>
      <c r="E498" s="24" t="s">
        <v>31</v>
      </c>
      <c r="F498" s="23" t="str">
        <f t="shared" si="19"/>
        <v>Chennai Super Kings</v>
      </c>
      <c r="G498" s="23" t="str">
        <f t="shared" si="20"/>
        <v>Kolkata Knight Riders</v>
      </c>
    </row>
    <row r="499" spans="1:7" x14ac:dyDescent="0.3">
      <c r="A499" s="22" t="s">
        <v>38</v>
      </c>
      <c r="B499" s="23" t="s">
        <v>30</v>
      </c>
      <c r="C499" s="23" t="s">
        <v>38</v>
      </c>
      <c r="D499" s="23" t="s">
        <v>21</v>
      </c>
      <c r="E499" s="24" t="s">
        <v>38</v>
      </c>
      <c r="F499" s="23" t="str">
        <f t="shared" si="19"/>
        <v>Kings XI Punjab</v>
      </c>
      <c r="G499" s="23" t="str">
        <f t="shared" si="20"/>
        <v>Kings XI Punjab</v>
      </c>
    </row>
    <row r="500" spans="1:7" x14ac:dyDescent="0.3">
      <c r="A500" s="22" t="s">
        <v>46</v>
      </c>
      <c r="B500" s="23" t="s">
        <v>39</v>
      </c>
      <c r="C500" s="23" t="s">
        <v>39</v>
      </c>
      <c r="D500" s="23" t="s">
        <v>21</v>
      </c>
      <c r="E500" s="24" t="s">
        <v>46</v>
      </c>
      <c r="F500" s="23" t="str">
        <f t="shared" si="19"/>
        <v>Mumbai Indians</v>
      </c>
      <c r="G500" s="23" t="str">
        <f t="shared" si="20"/>
        <v>Rajasthan Royals</v>
      </c>
    </row>
    <row r="501" spans="1:7" x14ac:dyDescent="0.3">
      <c r="A501" s="22" t="s">
        <v>19</v>
      </c>
      <c r="B501" s="23" t="s">
        <v>20</v>
      </c>
      <c r="C501" s="23" t="s">
        <v>19</v>
      </c>
      <c r="D501" s="23" t="s">
        <v>21</v>
      </c>
      <c r="E501" s="24" t="s">
        <v>19</v>
      </c>
      <c r="F501" s="23" t="str">
        <f t="shared" si="19"/>
        <v>Kolkata Knight Riders</v>
      </c>
      <c r="G501" s="23" t="str">
        <f t="shared" si="20"/>
        <v>Kolkata Knight Riders</v>
      </c>
    </row>
    <row r="502" spans="1:7" x14ac:dyDescent="0.3">
      <c r="A502" s="22" t="s">
        <v>258</v>
      </c>
      <c r="B502" s="23" t="s">
        <v>31</v>
      </c>
      <c r="C502" s="23" t="s">
        <v>31</v>
      </c>
      <c r="D502" s="23" t="s">
        <v>21</v>
      </c>
      <c r="E502" s="24" t="s">
        <v>258</v>
      </c>
      <c r="F502" s="23" t="str">
        <f t="shared" si="19"/>
        <v>Sunrisers Hyderabad</v>
      </c>
      <c r="G502" s="23" t="str">
        <f t="shared" si="20"/>
        <v>Chennai Super Kings</v>
      </c>
    </row>
    <row r="503" spans="1:7" x14ac:dyDescent="0.3">
      <c r="A503" s="22" t="s">
        <v>30</v>
      </c>
      <c r="B503" s="23" t="s">
        <v>46</v>
      </c>
      <c r="C503" s="23" t="s">
        <v>46</v>
      </c>
      <c r="D503" s="23" t="s">
        <v>32</v>
      </c>
      <c r="E503" s="24" t="s">
        <v>46</v>
      </c>
      <c r="F503" s="23" t="str">
        <f t="shared" si="19"/>
        <v>Kings XI Punjab</v>
      </c>
      <c r="G503" s="23" t="str">
        <f t="shared" si="20"/>
        <v>Kings XI Punjab</v>
      </c>
    </row>
    <row r="504" spans="1:7" x14ac:dyDescent="0.3">
      <c r="A504" s="22" t="s">
        <v>39</v>
      </c>
      <c r="B504" s="23" t="s">
        <v>38</v>
      </c>
      <c r="C504" s="23" t="s">
        <v>38</v>
      </c>
      <c r="D504" s="23" t="s">
        <v>21</v>
      </c>
      <c r="E504" s="24" t="s">
        <v>39</v>
      </c>
      <c r="F504" s="23" t="str">
        <f t="shared" si="19"/>
        <v>Rajasthan Royals</v>
      </c>
      <c r="G504" s="23" t="str">
        <f t="shared" si="20"/>
        <v>Delhi Daredevils</v>
      </c>
    </row>
    <row r="505" spans="1:7" x14ac:dyDescent="0.3">
      <c r="A505" s="22" t="s">
        <v>31</v>
      </c>
      <c r="B505" s="23" t="s">
        <v>19</v>
      </c>
      <c r="C505" s="23" t="s">
        <v>31</v>
      </c>
      <c r="D505" s="23" t="s">
        <v>32</v>
      </c>
      <c r="E505" s="24" t="s">
        <v>31</v>
      </c>
      <c r="F505" s="23" t="str">
        <f t="shared" si="19"/>
        <v>Royal Challengers Bangalore</v>
      </c>
      <c r="G505" s="23" t="str">
        <f t="shared" si="20"/>
        <v>Royal Challengers Bangalore</v>
      </c>
    </row>
    <row r="506" spans="1:7" x14ac:dyDescent="0.3">
      <c r="A506" s="22" t="s">
        <v>20</v>
      </c>
      <c r="B506" s="23" t="s">
        <v>258</v>
      </c>
      <c r="C506" s="23" t="s">
        <v>258</v>
      </c>
      <c r="D506" s="23" t="s">
        <v>21</v>
      </c>
      <c r="E506" s="24" t="s">
        <v>20</v>
      </c>
      <c r="F506" s="23" t="str">
        <f t="shared" si="19"/>
        <v>Kolkata Knight Riders</v>
      </c>
      <c r="G506" s="23" t="str">
        <f t="shared" si="20"/>
        <v>Sunrisers Hyderabad</v>
      </c>
    </row>
    <row r="507" spans="1:7" x14ac:dyDescent="0.3">
      <c r="A507" s="22" t="s">
        <v>46</v>
      </c>
      <c r="B507" s="23" t="s">
        <v>38</v>
      </c>
      <c r="C507" s="23" t="s">
        <v>38</v>
      </c>
      <c r="D507" s="23" t="s">
        <v>32</v>
      </c>
      <c r="E507" s="24" t="s">
        <v>46</v>
      </c>
      <c r="F507" s="23" t="str">
        <f t="shared" si="19"/>
        <v>Mumbai Indians</v>
      </c>
      <c r="G507" s="23" t="str">
        <f t="shared" si="20"/>
        <v>Delhi Daredevils</v>
      </c>
    </row>
    <row r="508" spans="1:7" x14ac:dyDescent="0.3">
      <c r="A508" s="22" t="s">
        <v>19</v>
      </c>
      <c r="B508" s="23" t="s">
        <v>30</v>
      </c>
      <c r="C508" s="23" t="s">
        <v>30</v>
      </c>
      <c r="D508" s="23" t="s">
        <v>21</v>
      </c>
      <c r="E508" s="24" t="s">
        <v>19</v>
      </c>
      <c r="F508" s="23" t="str">
        <f t="shared" si="19"/>
        <v>Royal Challengers Bangalore</v>
      </c>
      <c r="G508" s="23" t="str">
        <f t="shared" si="20"/>
        <v>Kings XI Punjab</v>
      </c>
    </row>
    <row r="509" spans="1:7" x14ac:dyDescent="0.3">
      <c r="A509" s="22" t="s">
        <v>39</v>
      </c>
      <c r="B509" s="23" t="s">
        <v>258</v>
      </c>
      <c r="C509" s="23" t="s">
        <v>39</v>
      </c>
      <c r="D509" s="23" t="s">
        <v>21</v>
      </c>
      <c r="E509" s="24" t="s">
        <v>258</v>
      </c>
      <c r="F509" s="23" t="str">
        <f t="shared" si="19"/>
        <v>Sunrisers Hyderabad</v>
      </c>
      <c r="G509" s="23" t="str">
        <f t="shared" si="20"/>
        <v>Rajasthan Royals</v>
      </c>
    </row>
    <row r="510" spans="1:7" x14ac:dyDescent="0.3">
      <c r="A510" s="22" t="s">
        <v>31</v>
      </c>
      <c r="B510" s="23" t="s">
        <v>46</v>
      </c>
      <c r="C510" s="23" t="s">
        <v>31</v>
      </c>
      <c r="D510" s="23" t="s">
        <v>32</v>
      </c>
      <c r="E510" s="24" t="s">
        <v>46</v>
      </c>
      <c r="F510" s="23" t="str">
        <f t="shared" si="19"/>
        <v>Mumbai Indians</v>
      </c>
      <c r="G510" s="23" t="str">
        <f t="shared" si="20"/>
        <v>Chennai Super Kings</v>
      </c>
    </row>
    <row r="511" spans="1:7" x14ac:dyDescent="0.3">
      <c r="A511" s="22" t="s">
        <v>20</v>
      </c>
      <c r="B511" s="23" t="s">
        <v>30</v>
      </c>
      <c r="C511" s="23" t="s">
        <v>30</v>
      </c>
      <c r="D511" s="23" t="s">
        <v>32</v>
      </c>
      <c r="E511" s="24" t="s">
        <v>20</v>
      </c>
      <c r="F511" s="23" t="str">
        <f t="shared" si="19"/>
        <v>Kolkata Knight Riders</v>
      </c>
      <c r="G511" s="23" t="str">
        <f t="shared" si="20"/>
        <v>Kings XI Punjab</v>
      </c>
    </row>
    <row r="512" spans="1:7" x14ac:dyDescent="0.3">
      <c r="A512" s="22" t="s">
        <v>38</v>
      </c>
      <c r="B512" s="23" t="s">
        <v>258</v>
      </c>
      <c r="C512" s="23" t="s">
        <v>258</v>
      </c>
      <c r="D512" s="23" t="s">
        <v>32</v>
      </c>
      <c r="E512" s="24" t="s">
        <v>258</v>
      </c>
      <c r="F512" s="23" t="str">
        <f t="shared" si="19"/>
        <v>Delhi Daredevils</v>
      </c>
      <c r="G512" s="23" t="str">
        <f t="shared" si="20"/>
        <v>Delhi Daredevils</v>
      </c>
    </row>
    <row r="513" spans="1:7" x14ac:dyDescent="0.3">
      <c r="A513" s="22" t="s">
        <v>46</v>
      </c>
      <c r="B513" s="23" t="s">
        <v>19</v>
      </c>
      <c r="C513" s="23" t="s">
        <v>19</v>
      </c>
      <c r="D513" s="23" t="s">
        <v>32</v>
      </c>
      <c r="E513" s="24" t="s">
        <v>19</v>
      </c>
      <c r="F513" s="23" t="str">
        <f t="shared" si="19"/>
        <v>Mumbai Indians</v>
      </c>
      <c r="G513" s="23" t="str">
        <f t="shared" si="20"/>
        <v>Mumbai Indians</v>
      </c>
    </row>
    <row r="514" spans="1:7" x14ac:dyDescent="0.3">
      <c r="A514" s="22" t="s">
        <v>31</v>
      </c>
      <c r="B514" s="23" t="s">
        <v>39</v>
      </c>
      <c r="C514" s="23" t="s">
        <v>31</v>
      </c>
      <c r="D514" s="23" t="s">
        <v>32</v>
      </c>
      <c r="E514" s="24" t="s">
        <v>31</v>
      </c>
      <c r="F514" s="23" t="str">
        <f t="shared" si="19"/>
        <v>Rajasthan Royals</v>
      </c>
      <c r="G514" s="23" t="str">
        <f t="shared" si="20"/>
        <v>Rajasthan Royals</v>
      </c>
    </row>
    <row r="515" spans="1:7" x14ac:dyDescent="0.3">
      <c r="A515" s="22" t="s">
        <v>258</v>
      </c>
      <c r="B515" s="23" t="s">
        <v>30</v>
      </c>
      <c r="C515" s="23" t="s">
        <v>258</v>
      </c>
      <c r="D515" s="23" t="s">
        <v>32</v>
      </c>
      <c r="E515" s="24" t="s">
        <v>258</v>
      </c>
      <c r="F515" s="23" t="str">
        <f t="shared" si="19"/>
        <v>Kings XI Punjab</v>
      </c>
      <c r="G515" s="23" t="str">
        <f t="shared" si="20"/>
        <v>Kings XI Punjab</v>
      </c>
    </row>
    <row r="516" spans="1:7" x14ac:dyDescent="0.3">
      <c r="A516" s="22" t="s">
        <v>38</v>
      </c>
      <c r="B516" s="23" t="s">
        <v>31</v>
      </c>
      <c r="C516" s="23" t="s">
        <v>31</v>
      </c>
      <c r="D516" s="23" t="s">
        <v>32</v>
      </c>
      <c r="E516" s="24" t="s">
        <v>38</v>
      </c>
      <c r="F516" s="23" t="str">
        <f t="shared" si="19"/>
        <v>Delhi Daredevils</v>
      </c>
      <c r="G516" s="23" t="str">
        <f t="shared" si="20"/>
        <v>Chennai Super Kings</v>
      </c>
    </row>
    <row r="517" spans="1:7" x14ac:dyDescent="0.3">
      <c r="A517" s="22" t="s">
        <v>30</v>
      </c>
      <c r="B517" s="23" t="s">
        <v>19</v>
      </c>
      <c r="C517" s="23" t="s">
        <v>19</v>
      </c>
      <c r="D517" s="23" t="s">
        <v>21</v>
      </c>
      <c r="E517" s="24" t="s">
        <v>30</v>
      </c>
      <c r="F517" s="23" t="str">
        <f t="shared" si="19"/>
        <v>Kings XI Punjab</v>
      </c>
      <c r="G517" s="23" t="str">
        <f t="shared" si="20"/>
        <v>Royal Challengers Bangalore</v>
      </c>
    </row>
    <row r="518" spans="1:7" x14ac:dyDescent="0.3">
      <c r="A518" s="22" t="s">
        <v>46</v>
      </c>
      <c r="B518" s="23" t="s">
        <v>20</v>
      </c>
      <c r="C518" s="23" t="s">
        <v>20</v>
      </c>
      <c r="D518" s="23" t="s">
        <v>21</v>
      </c>
      <c r="E518" s="24" t="s">
        <v>46</v>
      </c>
      <c r="F518" s="23" t="str">
        <f t="shared" si="19"/>
        <v>Mumbai Indians</v>
      </c>
      <c r="G518" s="23" t="str">
        <f t="shared" si="20"/>
        <v>Kolkata Knight Riders</v>
      </c>
    </row>
    <row r="519" spans="1:7" x14ac:dyDescent="0.3">
      <c r="A519" s="22" t="s">
        <v>258</v>
      </c>
      <c r="B519" s="23" t="s">
        <v>19</v>
      </c>
      <c r="C519" s="23" t="s">
        <v>258</v>
      </c>
      <c r="D519" s="23" t="s">
        <v>32</v>
      </c>
      <c r="E519" s="24" t="s">
        <v>19</v>
      </c>
      <c r="F519" s="23" t="str">
        <f t="shared" si="19"/>
        <v>Royal Challengers Bangalore</v>
      </c>
      <c r="G519" s="23" t="str">
        <f t="shared" si="20"/>
        <v>Sunrisers Hyderabad</v>
      </c>
    </row>
    <row r="520" spans="1:7" x14ac:dyDescent="0.3">
      <c r="A520" s="22" t="s">
        <v>30</v>
      </c>
      <c r="B520" s="23" t="s">
        <v>31</v>
      </c>
      <c r="C520" s="23" t="s">
        <v>30</v>
      </c>
      <c r="D520" s="23" t="s">
        <v>32</v>
      </c>
      <c r="E520" s="24" t="s">
        <v>31</v>
      </c>
      <c r="F520" s="23" t="str">
        <f t="shared" si="19"/>
        <v>Chennai Super Kings</v>
      </c>
      <c r="G520" s="23" t="str">
        <f t="shared" si="20"/>
        <v>Kings XI Punjab</v>
      </c>
    </row>
    <row r="521" spans="1:7" x14ac:dyDescent="0.3">
      <c r="A521" s="22" t="s">
        <v>39</v>
      </c>
      <c r="B521" s="23" t="s">
        <v>20</v>
      </c>
      <c r="C521" s="23" t="s">
        <v>39</v>
      </c>
      <c r="D521" s="23" t="s">
        <v>32</v>
      </c>
      <c r="E521" s="24" t="s">
        <v>39</v>
      </c>
      <c r="F521" s="23" t="str">
        <f t="shared" si="19"/>
        <v>Kolkata Knight Riders</v>
      </c>
      <c r="G521" s="23" t="str">
        <f t="shared" si="20"/>
        <v>Kolkata Knight Riders</v>
      </c>
    </row>
    <row r="522" spans="1:7" x14ac:dyDescent="0.3">
      <c r="A522" s="22" t="s">
        <v>19</v>
      </c>
      <c r="B522" s="23" t="s">
        <v>38</v>
      </c>
      <c r="C522" s="23" t="s">
        <v>19</v>
      </c>
      <c r="D522" s="23" t="s">
        <v>21</v>
      </c>
      <c r="E522" s="24" t="s">
        <v>24</v>
      </c>
      <c r="F522" s="23" t="str">
        <f t="shared" si="19"/>
        <v>Delhi Daredevils</v>
      </c>
      <c r="G522" s="23" t="str">
        <f t="shared" si="20"/>
        <v>Royal Challengers Bangalore</v>
      </c>
    </row>
    <row r="523" spans="1:7" x14ac:dyDescent="0.3">
      <c r="A523" s="22" t="s">
        <v>258</v>
      </c>
      <c r="B523" s="23" t="s">
        <v>46</v>
      </c>
      <c r="C523" s="23" t="s">
        <v>258</v>
      </c>
      <c r="D523" s="23" t="s">
        <v>32</v>
      </c>
      <c r="E523" s="24" t="s">
        <v>46</v>
      </c>
      <c r="F523" s="23" t="str">
        <f t="shared" ref="F523:F586" si="21">IF(A523&lt;&gt;C523,A523,B523)</f>
        <v>Mumbai Indians</v>
      </c>
      <c r="G523" s="23" t="str">
        <f t="shared" ref="G523:G586" si="22">IF(A523&lt;&gt;E523,A523,B523)</f>
        <v>Sunrisers Hyderabad</v>
      </c>
    </row>
    <row r="524" spans="1:7" x14ac:dyDescent="0.3">
      <c r="A524" s="22" t="s">
        <v>31</v>
      </c>
      <c r="B524" s="23" t="s">
        <v>46</v>
      </c>
      <c r="C524" s="23" t="s">
        <v>46</v>
      </c>
      <c r="D524" s="23" t="s">
        <v>32</v>
      </c>
      <c r="E524" s="24" t="s">
        <v>46</v>
      </c>
      <c r="F524" s="23" t="str">
        <f t="shared" si="21"/>
        <v>Chennai Super Kings</v>
      </c>
      <c r="G524" s="23" t="str">
        <f t="shared" si="22"/>
        <v>Chennai Super Kings</v>
      </c>
    </row>
    <row r="525" spans="1:7" x14ac:dyDescent="0.3">
      <c r="A525" s="22" t="s">
        <v>19</v>
      </c>
      <c r="B525" s="23" t="s">
        <v>39</v>
      </c>
      <c r="C525" s="23" t="s">
        <v>19</v>
      </c>
      <c r="D525" s="23" t="s">
        <v>32</v>
      </c>
      <c r="E525" s="24" t="s">
        <v>19</v>
      </c>
      <c r="F525" s="23" t="str">
        <f t="shared" si="21"/>
        <v>Rajasthan Royals</v>
      </c>
      <c r="G525" s="23" t="str">
        <f t="shared" si="22"/>
        <v>Rajasthan Royals</v>
      </c>
    </row>
    <row r="526" spans="1:7" x14ac:dyDescent="0.3">
      <c r="A526" s="22" t="s">
        <v>31</v>
      </c>
      <c r="B526" s="23" t="s">
        <v>19</v>
      </c>
      <c r="C526" s="23" t="s">
        <v>31</v>
      </c>
      <c r="D526" s="23" t="s">
        <v>21</v>
      </c>
      <c r="E526" s="24" t="s">
        <v>31</v>
      </c>
      <c r="F526" s="23" t="str">
        <f t="shared" si="21"/>
        <v>Royal Challengers Bangalore</v>
      </c>
      <c r="G526" s="23" t="str">
        <f t="shared" si="22"/>
        <v>Royal Challengers Bangalore</v>
      </c>
    </row>
    <row r="527" spans="1:7" x14ac:dyDescent="0.3">
      <c r="A527" s="22" t="s">
        <v>46</v>
      </c>
      <c r="B527" s="23" t="s">
        <v>31</v>
      </c>
      <c r="C527" s="23" t="s">
        <v>31</v>
      </c>
      <c r="D527" s="23" t="s">
        <v>21</v>
      </c>
      <c r="E527" s="24" t="s">
        <v>46</v>
      </c>
      <c r="F527" s="23" t="str">
        <f t="shared" si="21"/>
        <v>Mumbai Indians</v>
      </c>
      <c r="G527" s="23" t="str">
        <f t="shared" si="22"/>
        <v>Chennai Super Kings</v>
      </c>
    </row>
    <row r="528" spans="1:7" x14ac:dyDescent="0.3">
      <c r="A528" s="22" t="s">
        <v>46</v>
      </c>
      <c r="B528" s="23" t="s">
        <v>316</v>
      </c>
      <c r="C528" s="23" t="s">
        <v>46</v>
      </c>
      <c r="D528" s="23" t="s">
        <v>32</v>
      </c>
      <c r="E528" s="24" t="s">
        <v>316</v>
      </c>
      <c r="F528" s="23" t="str">
        <f t="shared" si="21"/>
        <v>Rising Pune Supergiants</v>
      </c>
      <c r="G528" s="23" t="str">
        <f t="shared" si="22"/>
        <v>Mumbai Indians</v>
      </c>
    </row>
    <row r="529" spans="1:7" x14ac:dyDescent="0.3">
      <c r="A529" s="22" t="s">
        <v>20</v>
      </c>
      <c r="B529" s="23" t="s">
        <v>38</v>
      </c>
      <c r="C529" s="23" t="s">
        <v>20</v>
      </c>
      <c r="D529" s="23" t="s">
        <v>21</v>
      </c>
      <c r="E529" s="24" t="s">
        <v>20</v>
      </c>
      <c r="F529" s="23" t="str">
        <f t="shared" si="21"/>
        <v>Delhi Daredevils</v>
      </c>
      <c r="G529" s="23" t="str">
        <f t="shared" si="22"/>
        <v>Delhi Daredevils</v>
      </c>
    </row>
    <row r="530" spans="1:7" x14ac:dyDescent="0.3">
      <c r="A530" s="22" t="s">
        <v>30</v>
      </c>
      <c r="B530" s="23" t="s">
        <v>318</v>
      </c>
      <c r="C530" s="23" t="s">
        <v>318</v>
      </c>
      <c r="D530" s="23" t="s">
        <v>21</v>
      </c>
      <c r="E530" s="24" t="s">
        <v>318</v>
      </c>
      <c r="F530" s="23" t="str">
        <f t="shared" si="21"/>
        <v>Kings XI Punjab</v>
      </c>
      <c r="G530" s="23" t="str">
        <f t="shared" si="22"/>
        <v>Kings XI Punjab</v>
      </c>
    </row>
    <row r="531" spans="1:7" x14ac:dyDescent="0.3">
      <c r="A531" s="22" t="s">
        <v>19</v>
      </c>
      <c r="B531" s="23" t="s">
        <v>258</v>
      </c>
      <c r="C531" s="23" t="s">
        <v>258</v>
      </c>
      <c r="D531" s="23" t="s">
        <v>21</v>
      </c>
      <c r="E531" s="24" t="s">
        <v>19</v>
      </c>
      <c r="F531" s="23" t="str">
        <f t="shared" si="21"/>
        <v>Royal Challengers Bangalore</v>
      </c>
      <c r="G531" s="23" t="str">
        <f t="shared" si="22"/>
        <v>Sunrisers Hyderabad</v>
      </c>
    </row>
    <row r="532" spans="1:7" x14ac:dyDescent="0.3">
      <c r="A532" s="22" t="s">
        <v>20</v>
      </c>
      <c r="B532" s="23" t="s">
        <v>46</v>
      </c>
      <c r="C532" s="23" t="s">
        <v>46</v>
      </c>
      <c r="D532" s="23" t="s">
        <v>21</v>
      </c>
      <c r="E532" s="24" t="s">
        <v>46</v>
      </c>
      <c r="F532" s="23" t="str">
        <f t="shared" si="21"/>
        <v>Kolkata Knight Riders</v>
      </c>
      <c r="G532" s="23" t="str">
        <f t="shared" si="22"/>
        <v>Kolkata Knight Riders</v>
      </c>
    </row>
    <row r="533" spans="1:7" x14ac:dyDescent="0.3">
      <c r="A533" s="22" t="s">
        <v>318</v>
      </c>
      <c r="B533" s="23" t="s">
        <v>316</v>
      </c>
      <c r="C533" s="23" t="s">
        <v>316</v>
      </c>
      <c r="D533" s="23" t="s">
        <v>32</v>
      </c>
      <c r="E533" s="24" t="s">
        <v>318</v>
      </c>
      <c r="F533" s="23" t="str">
        <f t="shared" si="21"/>
        <v>Gujarat Lions</v>
      </c>
      <c r="G533" s="23" t="str">
        <f t="shared" si="22"/>
        <v>Rising Pune Supergiants</v>
      </c>
    </row>
    <row r="534" spans="1:7" x14ac:dyDescent="0.3">
      <c r="A534" s="22" t="s">
        <v>38</v>
      </c>
      <c r="B534" s="23" t="s">
        <v>30</v>
      </c>
      <c r="C534" s="23" t="s">
        <v>38</v>
      </c>
      <c r="D534" s="23" t="s">
        <v>21</v>
      </c>
      <c r="E534" s="24" t="s">
        <v>38</v>
      </c>
      <c r="F534" s="23" t="str">
        <f t="shared" si="21"/>
        <v>Kings XI Punjab</v>
      </c>
      <c r="G534" s="23" t="str">
        <f t="shared" si="22"/>
        <v>Kings XI Punjab</v>
      </c>
    </row>
    <row r="535" spans="1:7" x14ac:dyDescent="0.3">
      <c r="A535" s="22" t="s">
        <v>258</v>
      </c>
      <c r="B535" s="23" t="s">
        <v>20</v>
      </c>
      <c r="C535" s="23" t="s">
        <v>258</v>
      </c>
      <c r="D535" s="23" t="s">
        <v>32</v>
      </c>
      <c r="E535" s="24" t="s">
        <v>20</v>
      </c>
      <c r="F535" s="23" t="str">
        <f t="shared" si="21"/>
        <v>Kolkata Knight Riders</v>
      </c>
      <c r="G535" s="23" t="str">
        <f t="shared" si="22"/>
        <v>Sunrisers Hyderabad</v>
      </c>
    </row>
    <row r="536" spans="1:7" x14ac:dyDescent="0.3">
      <c r="A536" s="22" t="s">
        <v>46</v>
      </c>
      <c r="B536" s="23" t="s">
        <v>318</v>
      </c>
      <c r="C536" s="23" t="s">
        <v>318</v>
      </c>
      <c r="D536" s="23" t="s">
        <v>21</v>
      </c>
      <c r="E536" s="24" t="s">
        <v>318</v>
      </c>
      <c r="F536" s="23" t="str">
        <f t="shared" si="21"/>
        <v>Mumbai Indians</v>
      </c>
      <c r="G536" s="23" t="str">
        <f t="shared" si="22"/>
        <v>Mumbai Indians</v>
      </c>
    </row>
    <row r="537" spans="1:7" x14ac:dyDescent="0.3">
      <c r="A537" s="22" t="s">
        <v>30</v>
      </c>
      <c r="B537" s="23" t="s">
        <v>316</v>
      </c>
      <c r="C537" s="23" t="s">
        <v>316</v>
      </c>
      <c r="D537" s="23" t="s">
        <v>32</v>
      </c>
      <c r="E537" s="24" t="s">
        <v>30</v>
      </c>
      <c r="F537" s="23" t="str">
        <f t="shared" si="21"/>
        <v>Kings XI Punjab</v>
      </c>
      <c r="G537" s="23" t="str">
        <f t="shared" si="22"/>
        <v>Rising Pune Supergiants</v>
      </c>
    </row>
    <row r="538" spans="1:7" x14ac:dyDescent="0.3">
      <c r="A538" s="22" t="s">
        <v>19</v>
      </c>
      <c r="B538" s="23" t="s">
        <v>38</v>
      </c>
      <c r="C538" s="23" t="s">
        <v>38</v>
      </c>
      <c r="D538" s="23" t="s">
        <v>21</v>
      </c>
      <c r="E538" s="24" t="s">
        <v>38</v>
      </c>
      <c r="F538" s="23" t="str">
        <f t="shared" si="21"/>
        <v>Royal Challengers Bangalore</v>
      </c>
      <c r="G538" s="23" t="str">
        <f t="shared" si="22"/>
        <v>Royal Challengers Bangalore</v>
      </c>
    </row>
    <row r="539" spans="1:7" x14ac:dyDescent="0.3">
      <c r="A539" s="22" t="s">
        <v>258</v>
      </c>
      <c r="B539" s="23" t="s">
        <v>46</v>
      </c>
      <c r="C539" s="23" t="s">
        <v>258</v>
      </c>
      <c r="D539" s="23" t="s">
        <v>21</v>
      </c>
      <c r="E539" s="24" t="s">
        <v>258</v>
      </c>
      <c r="F539" s="23" t="str">
        <f t="shared" si="21"/>
        <v>Mumbai Indians</v>
      </c>
      <c r="G539" s="23" t="str">
        <f t="shared" si="22"/>
        <v>Mumbai Indians</v>
      </c>
    </row>
    <row r="540" spans="1:7" x14ac:dyDescent="0.3">
      <c r="A540" s="22" t="s">
        <v>30</v>
      </c>
      <c r="B540" s="23" t="s">
        <v>20</v>
      </c>
      <c r="C540" s="23" t="s">
        <v>20</v>
      </c>
      <c r="D540" s="23" t="s">
        <v>21</v>
      </c>
      <c r="E540" s="24" t="s">
        <v>20</v>
      </c>
      <c r="F540" s="23" t="str">
        <f t="shared" si="21"/>
        <v>Kings XI Punjab</v>
      </c>
      <c r="G540" s="23" t="str">
        <f t="shared" si="22"/>
        <v>Kings XI Punjab</v>
      </c>
    </row>
    <row r="541" spans="1:7" x14ac:dyDescent="0.3">
      <c r="A541" s="22" t="s">
        <v>46</v>
      </c>
      <c r="B541" s="23" t="s">
        <v>19</v>
      </c>
      <c r="C541" s="23" t="s">
        <v>46</v>
      </c>
      <c r="D541" s="23" t="s">
        <v>21</v>
      </c>
      <c r="E541" s="24" t="s">
        <v>46</v>
      </c>
      <c r="F541" s="23" t="str">
        <f t="shared" si="21"/>
        <v>Royal Challengers Bangalore</v>
      </c>
      <c r="G541" s="23" t="str">
        <f t="shared" si="22"/>
        <v>Royal Challengers Bangalore</v>
      </c>
    </row>
    <row r="542" spans="1:7" x14ac:dyDescent="0.3">
      <c r="A542" s="22" t="s">
        <v>318</v>
      </c>
      <c r="B542" s="23" t="s">
        <v>258</v>
      </c>
      <c r="C542" s="23" t="s">
        <v>258</v>
      </c>
      <c r="D542" s="23" t="s">
        <v>21</v>
      </c>
      <c r="E542" s="24" t="s">
        <v>258</v>
      </c>
      <c r="F542" s="23" t="str">
        <f t="shared" si="21"/>
        <v>Gujarat Lions</v>
      </c>
      <c r="G542" s="23" t="str">
        <f t="shared" si="22"/>
        <v>Gujarat Lions</v>
      </c>
    </row>
    <row r="543" spans="1:7" x14ac:dyDescent="0.3">
      <c r="A543" s="22" t="s">
        <v>316</v>
      </c>
      <c r="B543" s="23" t="s">
        <v>19</v>
      </c>
      <c r="C543" s="23" t="s">
        <v>316</v>
      </c>
      <c r="D543" s="23" t="s">
        <v>21</v>
      </c>
      <c r="E543" s="24" t="s">
        <v>19</v>
      </c>
      <c r="F543" s="23" t="str">
        <f t="shared" si="21"/>
        <v>Royal Challengers Bangalore</v>
      </c>
      <c r="G543" s="23" t="str">
        <f t="shared" si="22"/>
        <v>Rising Pune Supergiants</v>
      </c>
    </row>
    <row r="544" spans="1:7" x14ac:dyDescent="0.3">
      <c r="A544" s="22" t="s">
        <v>38</v>
      </c>
      <c r="B544" s="23" t="s">
        <v>46</v>
      </c>
      <c r="C544" s="23" t="s">
        <v>46</v>
      </c>
      <c r="D544" s="23" t="s">
        <v>21</v>
      </c>
      <c r="E544" s="24" t="s">
        <v>38</v>
      </c>
      <c r="F544" s="23" t="str">
        <f t="shared" si="21"/>
        <v>Delhi Daredevils</v>
      </c>
      <c r="G544" s="23" t="str">
        <f t="shared" si="22"/>
        <v>Mumbai Indians</v>
      </c>
    </row>
    <row r="545" spans="1:7" x14ac:dyDescent="0.3">
      <c r="A545" s="22" t="s">
        <v>258</v>
      </c>
      <c r="B545" s="23" t="s">
        <v>30</v>
      </c>
      <c r="C545" s="23" t="s">
        <v>258</v>
      </c>
      <c r="D545" s="23" t="s">
        <v>21</v>
      </c>
      <c r="E545" s="24" t="s">
        <v>258</v>
      </c>
      <c r="F545" s="23" t="str">
        <f t="shared" si="21"/>
        <v>Kings XI Punjab</v>
      </c>
      <c r="G545" s="23" t="str">
        <f t="shared" si="22"/>
        <v>Kings XI Punjab</v>
      </c>
    </row>
    <row r="546" spans="1:7" x14ac:dyDescent="0.3">
      <c r="A546" s="22" t="s">
        <v>318</v>
      </c>
      <c r="B546" s="23" t="s">
        <v>19</v>
      </c>
      <c r="C546" s="23" t="s">
        <v>19</v>
      </c>
      <c r="D546" s="23" t="s">
        <v>32</v>
      </c>
      <c r="E546" s="24" t="s">
        <v>318</v>
      </c>
      <c r="F546" s="23" t="str">
        <f t="shared" si="21"/>
        <v>Gujarat Lions</v>
      </c>
      <c r="G546" s="23" t="str">
        <f t="shared" si="22"/>
        <v>Royal Challengers Bangalore</v>
      </c>
    </row>
    <row r="547" spans="1:7" x14ac:dyDescent="0.3">
      <c r="A547" s="22" t="s">
        <v>316</v>
      </c>
      <c r="B547" s="23" t="s">
        <v>20</v>
      </c>
      <c r="C547" s="23" t="s">
        <v>20</v>
      </c>
      <c r="D547" s="23" t="s">
        <v>21</v>
      </c>
      <c r="E547" s="24" t="s">
        <v>20</v>
      </c>
      <c r="F547" s="23" t="str">
        <f t="shared" si="21"/>
        <v>Rising Pune Supergiants</v>
      </c>
      <c r="G547" s="23" t="str">
        <f t="shared" si="22"/>
        <v>Rising Pune Supergiants</v>
      </c>
    </row>
    <row r="548" spans="1:7" x14ac:dyDescent="0.3">
      <c r="A548" s="22" t="s">
        <v>30</v>
      </c>
      <c r="B548" s="23" t="s">
        <v>46</v>
      </c>
      <c r="C548" s="23" t="s">
        <v>30</v>
      </c>
      <c r="D548" s="23" t="s">
        <v>21</v>
      </c>
      <c r="E548" s="24" t="s">
        <v>46</v>
      </c>
      <c r="F548" s="23" t="str">
        <f t="shared" si="21"/>
        <v>Mumbai Indians</v>
      </c>
      <c r="G548" s="23" t="str">
        <f t="shared" si="22"/>
        <v>Kings XI Punjab</v>
      </c>
    </row>
    <row r="549" spans="1:7" x14ac:dyDescent="0.3">
      <c r="A549" s="22" t="s">
        <v>258</v>
      </c>
      <c r="B549" s="23" t="s">
        <v>316</v>
      </c>
      <c r="C549" s="23" t="s">
        <v>316</v>
      </c>
      <c r="D549" s="23" t="s">
        <v>21</v>
      </c>
      <c r="E549" s="24" t="s">
        <v>316</v>
      </c>
      <c r="F549" s="23" t="str">
        <f t="shared" si="21"/>
        <v>Sunrisers Hyderabad</v>
      </c>
      <c r="G549" s="23" t="str">
        <f t="shared" si="22"/>
        <v>Sunrisers Hyderabad</v>
      </c>
    </row>
    <row r="550" spans="1:7" x14ac:dyDescent="0.3">
      <c r="A550" s="22" t="s">
        <v>38</v>
      </c>
      <c r="B550" s="23" t="s">
        <v>318</v>
      </c>
      <c r="C550" s="23" t="s">
        <v>38</v>
      </c>
      <c r="D550" s="23" t="s">
        <v>21</v>
      </c>
      <c r="E550" s="24" t="s">
        <v>318</v>
      </c>
      <c r="F550" s="23" t="str">
        <f t="shared" si="21"/>
        <v>Gujarat Lions</v>
      </c>
      <c r="G550" s="23" t="str">
        <f t="shared" si="22"/>
        <v>Delhi Daredevils</v>
      </c>
    </row>
    <row r="551" spans="1:7" x14ac:dyDescent="0.3">
      <c r="A551" s="22" t="s">
        <v>46</v>
      </c>
      <c r="B551" s="23" t="s">
        <v>20</v>
      </c>
      <c r="C551" s="23" t="s">
        <v>46</v>
      </c>
      <c r="D551" s="23" t="s">
        <v>21</v>
      </c>
      <c r="E551" s="24" t="s">
        <v>46</v>
      </c>
      <c r="F551" s="23" t="str">
        <f t="shared" si="21"/>
        <v>Kolkata Knight Riders</v>
      </c>
      <c r="G551" s="23" t="str">
        <f t="shared" si="22"/>
        <v>Kolkata Knight Riders</v>
      </c>
    </row>
    <row r="552" spans="1:7" x14ac:dyDescent="0.3">
      <c r="A552" s="22" t="s">
        <v>316</v>
      </c>
      <c r="B552" s="23" t="s">
        <v>318</v>
      </c>
      <c r="C552" s="23" t="s">
        <v>318</v>
      </c>
      <c r="D552" s="23" t="s">
        <v>21</v>
      </c>
      <c r="E552" s="24" t="s">
        <v>318</v>
      </c>
      <c r="F552" s="23" t="str">
        <f t="shared" si="21"/>
        <v>Rising Pune Supergiants</v>
      </c>
      <c r="G552" s="23" t="str">
        <f t="shared" si="22"/>
        <v>Rising Pune Supergiants</v>
      </c>
    </row>
    <row r="553" spans="1:7" x14ac:dyDescent="0.3">
      <c r="A553" s="22" t="s">
        <v>38</v>
      </c>
      <c r="B553" s="23" t="s">
        <v>20</v>
      </c>
      <c r="C553" s="23" t="s">
        <v>20</v>
      </c>
      <c r="D553" s="23" t="s">
        <v>21</v>
      </c>
      <c r="E553" s="24" t="s">
        <v>38</v>
      </c>
      <c r="F553" s="23" t="str">
        <f t="shared" si="21"/>
        <v>Delhi Daredevils</v>
      </c>
      <c r="G553" s="23" t="str">
        <f t="shared" si="22"/>
        <v>Kolkata Knight Riders</v>
      </c>
    </row>
    <row r="554" spans="1:7" x14ac:dyDescent="0.3">
      <c r="A554" s="22" t="s">
        <v>258</v>
      </c>
      <c r="B554" s="23" t="s">
        <v>19</v>
      </c>
      <c r="C554" s="23" t="s">
        <v>19</v>
      </c>
      <c r="D554" s="23" t="s">
        <v>21</v>
      </c>
      <c r="E554" s="24" t="s">
        <v>258</v>
      </c>
      <c r="F554" s="23" t="str">
        <f t="shared" si="21"/>
        <v>Sunrisers Hyderabad</v>
      </c>
      <c r="G554" s="23" t="str">
        <f t="shared" si="22"/>
        <v>Royal Challengers Bangalore</v>
      </c>
    </row>
    <row r="555" spans="1:7" x14ac:dyDescent="0.3">
      <c r="A555" s="22" t="s">
        <v>318</v>
      </c>
      <c r="B555" s="23" t="s">
        <v>30</v>
      </c>
      <c r="C555" s="23" t="s">
        <v>318</v>
      </c>
      <c r="D555" s="23" t="s">
        <v>21</v>
      </c>
      <c r="E555" s="24" t="s">
        <v>30</v>
      </c>
      <c r="F555" s="23" t="str">
        <f t="shared" si="21"/>
        <v>Kings XI Punjab</v>
      </c>
      <c r="G555" s="23" t="str">
        <f t="shared" si="22"/>
        <v>Gujarat Lions</v>
      </c>
    </row>
    <row r="556" spans="1:7" x14ac:dyDescent="0.3">
      <c r="A556" s="22" t="s">
        <v>316</v>
      </c>
      <c r="B556" s="23" t="s">
        <v>46</v>
      </c>
      <c r="C556" s="23" t="s">
        <v>46</v>
      </c>
      <c r="D556" s="23" t="s">
        <v>21</v>
      </c>
      <c r="E556" s="24" t="s">
        <v>46</v>
      </c>
      <c r="F556" s="23" t="str">
        <f t="shared" si="21"/>
        <v>Rising Pune Supergiants</v>
      </c>
      <c r="G556" s="23" t="str">
        <f t="shared" si="22"/>
        <v>Rising Pune Supergiants</v>
      </c>
    </row>
    <row r="557" spans="1:7" x14ac:dyDescent="0.3">
      <c r="A557" s="22" t="s">
        <v>19</v>
      </c>
      <c r="B557" s="23" t="s">
        <v>20</v>
      </c>
      <c r="C557" s="23" t="s">
        <v>20</v>
      </c>
      <c r="D557" s="23" t="s">
        <v>21</v>
      </c>
      <c r="E557" s="24" t="s">
        <v>20</v>
      </c>
      <c r="F557" s="23" t="str">
        <f t="shared" si="21"/>
        <v>Royal Challengers Bangalore</v>
      </c>
      <c r="G557" s="23" t="str">
        <f t="shared" si="22"/>
        <v>Royal Challengers Bangalore</v>
      </c>
    </row>
    <row r="558" spans="1:7" x14ac:dyDescent="0.3">
      <c r="A558" s="22" t="s">
        <v>318</v>
      </c>
      <c r="B558" s="23" t="s">
        <v>38</v>
      </c>
      <c r="C558" s="23" t="s">
        <v>38</v>
      </c>
      <c r="D558" s="23" t="s">
        <v>21</v>
      </c>
      <c r="E558" s="24" t="s">
        <v>38</v>
      </c>
      <c r="F558" s="23" t="str">
        <f t="shared" si="21"/>
        <v>Gujarat Lions</v>
      </c>
      <c r="G558" s="23" t="str">
        <f t="shared" si="22"/>
        <v>Gujarat Lions</v>
      </c>
    </row>
    <row r="559" spans="1:7" x14ac:dyDescent="0.3">
      <c r="A559" s="22" t="s">
        <v>20</v>
      </c>
      <c r="B559" s="23" t="s">
        <v>30</v>
      </c>
      <c r="C559" s="23" t="s">
        <v>30</v>
      </c>
      <c r="D559" s="23" t="s">
        <v>21</v>
      </c>
      <c r="E559" s="24" t="s">
        <v>20</v>
      </c>
      <c r="F559" s="23" t="str">
        <f t="shared" si="21"/>
        <v>Kolkata Knight Riders</v>
      </c>
      <c r="G559" s="23" t="str">
        <f t="shared" si="22"/>
        <v>Kings XI Punjab</v>
      </c>
    </row>
    <row r="560" spans="1:7" x14ac:dyDescent="0.3">
      <c r="A560" s="22" t="s">
        <v>38</v>
      </c>
      <c r="B560" s="23" t="s">
        <v>316</v>
      </c>
      <c r="C560" s="23" t="s">
        <v>316</v>
      </c>
      <c r="D560" s="23" t="s">
        <v>21</v>
      </c>
      <c r="E560" s="24" t="s">
        <v>316</v>
      </c>
      <c r="F560" s="23" t="str">
        <f t="shared" si="21"/>
        <v>Delhi Daredevils</v>
      </c>
      <c r="G560" s="23" t="str">
        <f t="shared" si="22"/>
        <v>Delhi Daredevils</v>
      </c>
    </row>
    <row r="561" spans="1:7" x14ac:dyDescent="0.3">
      <c r="A561" s="22" t="s">
        <v>258</v>
      </c>
      <c r="B561" s="23" t="s">
        <v>318</v>
      </c>
      <c r="C561" s="23" t="s">
        <v>258</v>
      </c>
      <c r="D561" s="23" t="s">
        <v>21</v>
      </c>
      <c r="E561" s="24" t="s">
        <v>258</v>
      </c>
      <c r="F561" s="23" t="str">
        <f t="shared" si="21"/>
        <v>Gujarat Lions</v>
      </c>
      <c r="G561" s="23" t="str">
        <f t="shared" si="22"/>
        <v>Gujarat Lions</v>
      </c>
    </row>
    <row r="562" spans="1:7" x14ac:dyDescent="0.3">
      <c r="A562" s="22" t="s">
        <v>19</v>
      </c>
      <c r="B562" s="23" t="s">
        <v>316</v>
      </c>
      <c r="C562" s="23" t="s">
        <v>19</v>
      </c>
      <c r="D562" s="23" t="s">
        <v>21</v>
      </c>
      <c r="E562" s="24" t="s">
        <v>19</v>
      </c>
      <c r="F562" s="23" t="str">
        <f t="shared" si="21"/>
        <v>Rising Pune Supergiants</v>
      </c>
      <c r="G562" s="23" t="str">
        <f t="shared" si="22"/>
        <v>Rising Pune Supergiants</v>
      </c>
    </row>
    <row r="563" spans="1:7" x14ac:dyDescent="0.3">
      <c r="A563" s="22" t="s">
        <v>30</v>
      </c>
      <c r="B563" s="23" t="s">
        <v>38</v>
      </c>
      <c r="C563" s="23" t="s">
        <v>38</v>
      </c>
      <c r="D563" s="23" t="s">
        <v>21</v>
      </c>
      <c r="E563" s="24" t="s">
        <v>30</v>
      </c>
      <c r="F563" s="23" t="str">
        <f t="shared" si="21"/>
        <v>Kings XI Punjab</v>
      </c>
      <c r="G563" s="23" t="str">
        <f t="shared" si="22"/>
        <v>Delhi Daredevils</v>
      </c>
    </row>
    <row r="564" spans="1:7" x14ac:dyDescent="0.3">
      <c r="A564" s="22" t="s">
        <v>46</v>
      </c>
      <c r="B564" s="23" t="s">
        <v>258</v>
      </c>
      <c r="C564" s="23" t="s">
        <v>46</v>
      </c>
      <c r="D564" s="23" t="s">
        <v>21</v>
      </c>
      <c r="E564" s="24" t="s">
        <v>258</v>
      </c>
      <c r="F564" s="23" t="str">
        <f t="shared" si="21"/>
        <v>Sunrisers Hyderabad</v>
      </c>
      <c r="G564" s="23" t="str">
        <f t="shared" si="22"/>
        <v>Mumbai Indians</v>
      </c>
    </row>
    <row r="565" spans="1:7" x14ac:dyDescent="0.3">
      <c r="A565" s="22" t="s">
        <v>20</v>
      </c>
      <c r="B565" s="23" t="s">
        <v>318</v>
      </c>
      <c r="C565" s="23" t="s">
        <v>318</v>
      </c>
      <c r="D565" s="23" t="s">
        <v>21</v>
      </c>
      <c r="E565" s="24" t="s">
        <v>318</v>
      </c>
      <c r="F565" s="23" t="str">
        <f t="shared" si="21"/>
        <v>Kolkata Knight Riders</v>
      </c>
      <c r="G565" s="23" t="str">
        <f t="shared" si="22"/>
        <v>Kolkata Knight Riders</v>
      </c>
    </row>
    <row r="566" spans="1:7" x14ac:dyDescent="0.3">
      <c r="A566" s="22" t="s">
        <v>30</v>
      </c>
      <c r="B566" s="23" t="s">
        <v>19</v>
      </c>
      <c r="C566" s="23" t="s">
        <v>30</v>
      </c>
      <c r="D566" s="23" t="s">
        <v>21</v>
      </c>
      <c r="E566" s="24" t="s">
        <v>19</v>
      </c>
      <c r="F566" s="23" t="str">
        <f t="shared" si="21"/>
        <v>Royal Challengers Bangalore</v>
      </c>
      <c r="G566" s="23" t="str">
        <f t="shared" si="22"/>
        <v>Kings XI Punjab</v>
      </c>
    </row>
    <row r="567" spans="1:7" x14ac:dyDescent="0.3">
      <c r="A567" s="22" t="s">
        <v>316</v>
      </c>
      <c r="B567" s="23" t="s">
        <v>258</v>
      </c>
      <c r="C567" s="23" t="s">
        <v>258</v>
      </c>
      <c r="D567" s="23" t="s">
        <v>32</v>
      </c>
      <c r="E567" s="24" t="s">
        <v>258</v>
      </c>
      <c r="F567" s="23" t="str">
        <f t="shared" si="21"/>
        <v>Rising Pune Supergiants</v>
      </c>
      <c r="G567" s="23" t="str">
        <f t="shared" si="22"/>
        <v>Rising Pune Supergiants</v>
      </c>
    </row>
    <row r="568" spans="1:7" x14ac:dyDescent="0.3">
      <c r="A568" s="22" t="s">
        <v>19</v>
      </c>
      <c r="B568" s="23" t="s">
        <v>46</v>
      </c>
      <c r="C568" s="23" t="s">
        <v>46</v>
      </c>
      <c r="D568" s="23" t="s">
        <v>21</v>
      </c>
      <c r="E568" s="24" t="s">
        <v>46</v>
      </c>
      <c r="F568" s="23" t="str">
        <f t="shared" si="21"/>
        <v>Royal Challengers Bangalore</v>
      </c>
      <c r="G568" s="23" t="str">
        <f t="shared" si="22"/>
        <v>Royal Challengers Bangalore</v>
      </c>
    </row>
    <row r="569" spans="1:7" x14ac:dyDescent="0.3">
      <c r="A569" s="22" t="s">
        <v>258</v>
      </c>
      <c r="B569" s="23" t="s">
        <v>38</v>
      </c>
      <c r="C569" s="23" t="s">
        <v>38</v>
      </c>
      <c r="D569" s="23" t="s">
        <v>21</v>
      </c>
      <c r="E569" s="24" t="s">
        <v>38</v>
      </c>
      <c r="F569" s="23" t="str">
        <f t="shared" si="21"/>
        <v>Sunrisers Hyderabad</v>
      </c>
      <c r="G569" s="23" t="str">
        <f t="shared" si="22"/>
        <v>Sunrisers Hyderabad</v>
      </c>
    </row>
    <row r="570" spans="1:7" x14ac:dyDescent="0.3">
      <c r="A570" s="22" t="s">
        <v>46</v>
      </c>
      <c r="B570" s="23" t="s">
        <v>30</v>
      </c>
      <c r="C570" s="23" t="s">
        <v>46</v>
      </c>
      <c r="D570" s="23" t="s">
        <v>32</v>
      </c>
      <c r="E570" s="24" t="s">
        <v>30</v>
      </c>
      <c r="F570" s="23" t="str">
        <f t="shared" si="21"/>
        <v>Kings XI Punjab</v>
      </c>
      <c r="G570" s="23" t="str">
        <f t="shared" si="22"/>
        <v>Mumbai Indians</v>
      </c>
    </row>
    <row r="571" spans="1:7" x14ac:dyDescent="0.3">
      <c r="A571" s="22" t="s">
        <v>19</v>
      </c>
      <c r="B571" s="23" t="s">
        <v>318</v>
      </c>
      <c r="C571" s="23" t="s">
        <v>318</v>
      </c>
      <c r="D571" s="23" t="s">
        <v>21</v>
      </c>
      <c r="E571" s="24" t="s">
        <v>19</v>
      </c>
      <c r="F571" s="23" t="str">
        <f t="shared" si="21"/>
        <v>Royal Challengers Bangalore</v>
      </c>
      <c r="G571" s="23" t="str">
        <f t="shared" si="22"/>
        <v>Gujarat Lions</v>
      </c>
    </row>
    <row r="572" spans="1:7" x14ac:dyDescent="0.3">
      <c r="A572" s="22" t="s">
        <v>20</v>
      </c>
      <c r="B572" s="23" t="s">
        <v>316</v>
      </c>
      <c r="C572" s="23" t="s">
        <v>316</v>
      </c>
      <c r="D572" s="23" t="s">
        <v>32</v>
      </c>
      <c r="E572" s="24" t="s">
        <v>20</v>
      </c>
      <c r="F572" s="23" t="str">
        <f t="shared" si="21"/>
        <v>Kolkata Knight Riders</v>
      </c>
      <c r="G572" s="23" t="str">
        <f t="shared" si="22"/>
        <v>Rising Pune Supergiants</v>
      </c>
    </row>
    <row r="573" spans="1:7" x14ac:dyDescent="0.3">
      <c r="A573" s="22" t="s">
        <v>30</v>
      </c>
      <c r="B573" s="23" t="s">
        <v>258</v>
      </c>
      <c r="C573" s="23" t="s">
        <v>30</v>
      </c>
      <c r="D573" s="23" t="s">
        <v>32</v>
      </c>
      <c r="E573" s="24" t="s">
        <v>258</v>
      </c>
      <c r="F573" s="23" t="str">
        <f t="shared" si="21"/>
        <v>Sunrisers Hyderabad</v>
      </c>
      <c r="G573" s="23" t="str">
        <f t="shared" si="22"/>
        <v>Kings XI Punjab</v>
      </c>
    </row>
    <row r="574" spans="1:7" x14ac:dyDescent="0.3">
      <c r="A574" s="22" t="s">
        <v>46</v>
      </c>
      <c r="B574" s="23" t="s">
        <v>38</v>
      </c>
      <c r="C574" s="23" t="s">
        <v>38</v>
      </c>
      <c r="D574" s="23" t="s">
        <v>21</v>
      </c>
      <c r="E574" s="24" t="s">
        <v>46</v>
      </c>
      <c r="F574" s="23" t="str">
        <f t="shared" si="21"/>
        <v>Mumbai Indians</v>
      </c>
      <c r="G574" s="23" t="str">
        <f t="shared" si="22"/>
        <v>Delhi Daredevils</v>
      </c>
    </row>
    <row r="575" spans="1:7" x14ac:dyDescent="0.3">
      <c r="A575" s="22" t="s">
        <v>20</v>
      </c>
      <c r="B575" s="23" t="s">
        <v>19</v>
      </c>
      <c r="C575" s="23" t="s">
        <v>19</v>
      </c>
      <c r="D575" s="23" t="s">
        <v>21</v>
      </c>
      <c r="E575" s="24" t="s">
        <v>19</v>
      </c>
      <c r="F575" s="23" t="str">
        <f t="shared" si="21"/>
        <v>Kolkata Knight Riders</v>
      </c>
      <c r="G575" s="23" t="str">
        <f t="shared" si="22"/>
        <v>Kolkata Knight Riders</v>
      </c>
    </row>
    <row r="576" spans="1:7" x14ac:dyDescent="0.3">
      <c r="A576" s="22" t="s">
        <v>316</v>
      </c>
      <c r="B576" s="23" t="s">
        <v>38</v>
      </c>
      <c r="C576" s="23" t="s">
        <v>316</v>
      </c>
      <c r="D576" s="23" t="s">
        <v>21</v>
      </c>
      <c r="E576" s="24" t="s">
        <v>316</v>
      </c>
      <c r="F576" s="23" t="str">
        <f t="shared" si="21"/>
        <v>Delhi Daredevils</v>
      </c>
      <c r="G576" s="23" t="str">
        <f t="shared" si="22"/>
        <v>Delhi Daredevils</v>
      </c>
    </row>
    <row r="577" spans="1:7" x14ac:dyDescent="0.3">
      <c r="A577" s="22" t="s">
        <v>19</v>
      </c>
      <c r="B577" s="23" t="s">
        <v>30</v>
      </c>
      <c r="C577" s="23" t="s">
        <v>30</v>
      </c>
      <c r="D577" s="23" t="s">
        <v>21</v>
      </c>
      <c r="E577" s="24" t="s">
        <v>19</v>
      </c>
      <c r="F577" s="23" t="str">
        <f t="shared" si="21"/>
        <v>Royal Challengers Bangalore</v>
      </c>
      <c r="G577" s="23" t="str">
        <f t="shared" si="22"/>
        <v>Kings XI Punjab</v>
      </c>
    </row>
    <row r="578" spans="1:7" x14ac:dyDescent="0.3">
      <c r="A578" s="22" t="s">
        <v>318</v>
      </c>
      <c r="B578" s="23" t="s">
        <v>20</v>
      </c>
      <c r="C578" s="23" t="s">
        <v>318</v>
      </c>
      <c r="D578" s="23" t="s">
        <v>21</v>
      </c>
      <c r="E578" s="24" t="s">
        <v>318</v>
      </c>
      <c r="F578" s="23" t="str">
        <f t="shared" si="21"/>
        <v>Kolkata Knight Riders</v>
      </c>
      <c r="G578" s="23" t="str">
        <f t="shared" si="22"/>
        <v>Kolkata Knight Riders</v>
      </c>
    </row>
    <row r="579" spans="1:7" x14ac:dyDescent="0.3">
      <c r="A579" s="22" t="s">
        <v>38</v>
      </c>
      <c r="B579" s="23" t="s">
        <v>258</v>
      </c>
      <c r="C579" s="23" t="s">
        <v>38</v>
      </c>
      <c r="D579" s="23" t="s">
        <v>21</v>
      </c>
      <c r="E579" s="24" t="s">
        <v>38</v>
      </c>
      <c r="F579" s="23" t="str">
        <f t="shared" si="21"/>
        <v>Sunrisers Hyderabad</v>
      </c>
      <c r="G579" s="23" t="str">
        <f t="shared" si="22"/>
        <v>Sunrisers Hyderabad</v>
      </c>
    </row>
    <row r="580" spans="1:7" x14ac:dyDescent="0.3">
      <c r="A580" s="22" t="s">
        <v>316</v>
      </c>
      <c r="B580" s="23" t="s">
        <v>30</v>
      </c>
      <c r="C580" s="23" t="s">
        <v>30</v>
      </c>
      <c r="D580" s="23" t="s">
        <v>32</v>
      </c>
      <c r="E580" s="24" t="s">
        <v>316</v>
      </c>
      <c r="F580" s="23" t="str">
        <f t="shared" si="21"/>
        <v>Rising Pune Supergiants</v>
      </c>
      <c r="G580" s="23" t="str">
        <f t="shared" si="22"/>
        <v>Kings XI Punjab</v>
      </c>
    </row>
    <row r="581" spans="1:7" x14ac:dyDescent="0.3">
      <c r="A581" s="22" t="s">
        <v>318</v>
      </c>
      <c r="B581" s="23" t="s">
        <v>46</v>
      </c>
      <c r="C581" s="23" t="s">
        <v>318</v>
      </c>
      <c r="D581" s="23" t="s">
        <v>21</v>
      </c>
      <c r="E581" s="24" t="s">
        <v>318</v>
      </c>
      <c r="F581" s="23" t="str">
        <f t="shared" si="21"/>
        <v>Mumbai Indians</v>
      </c>
      <c r="G581" s="23" t="str">
        <f t="shared" si="22"/>
        <v>Mumbai Indians</v>
      </c>
    </row>
    <row r="582" spans="1:7" x14ac:dyDescent="0.3">
      <c r="A582" s="22" t="s">
        <v>20</v>
      </c>
      <c r="B582" s="23" t="s">
        <v>258</v>
      </c>
      <c r="C582" s="23" t="s">
        <v>258</v>
      </c>
      <c r="D582" s="23" t="s">
        <v>21</v>
      </c>
      <c r="E582" s="24" t="s">
        <v>20</v>
      </c>
      <c r="F582" s="23" t="str">
        <f t="shared" si="21"/>
        <v>Kolkata Knight Riders</v>
      </c>
      <c r="G582" s="23" t="str">
        <f t="shared" si="22"/>
        <v>Sunrisers Hyderabad</v>
      </c>
    </row>
    <row r="583" spans="1:7" x14ac:dyDescent="0.3">
      <c r="A583" s="22" t="s">
        <v>38</v>
      </c>
      <c r="B583" s="23" t="s">
        <v>19</v>
      </c>
      <c r="C583" s="23" t="s">
        <v>19</v>
      </c>
      <c r="D583" s="23" t="s">
        <v>21</v>
      </c>
      <c r="E583" s="24" t="s">
        <v>19</v>
      </c>
      <c r="F583" s="23" t="str">
        <f t="shared" si="21"/>
        <v>Delhi Daredevils</v>
      </c>
      <c r="G583" s="23" t="str">
        <f t="shared" si="22"/>
        <v>Delhi Daredevils</v>
      </c>
    </row>
    <row r="584" spans="1:7" x14ac:dyDescent="0.3">
      <c r="A584" s="22" t="s">
        <v>318</v>
      </c>
      <c r="B584" s="23" t="s">
        <v>19</v>
      </c>
      <c r="C584" s="23" t="s">
        <v>19</v>
      </c>
      <c r="D584" s="23" t="s">
        <v>21</v>
      </c>
      <c r="E584" s="24" t="s">
        <v>19</v>
      </c>
      <c r="F584" s="23" t="str">
        <f t="shared" si="21"/>
        <v>Gujarat Lions</v>
      </c>
      <c r="G584" s="23" t="str">
        <f t="shared" si="22"/>
        <v>Gujarat Lions</v>
      </c>
    </row>
    <row r="585" spans="1:7" x14ac:dyDescent="0.3">
      <c r="A585" s="22" t="s">
        <v>258</v>
      </c>
      <c r="B585" s="23" t="s">
        <v>20</v>
      </c>
      <c r="C585" s="23" t="s">
        <v>20</v>
      </c>
      <c r="D585" s="23" t="s">
        <v>21</v>
      </c>
      <c r="E585" s="24" t="s">
        <v>258</v>
      </c>
      <c r="F585" s="23" t="str">
        <f t="shared" si="21"/>
        <v>Sunrisers Hyderabad</v>
      </c>
      <c r="G585" s="23" t="str">
        <f t="shared" si="22"/>
        <v>Kolkata Knight Riders</v>
      </c>
    </row>
    <row r="586" spans="1:7" x14ac:dyDescent="0.3">
      <c r="A586" s="22" t="s">
        <v>318</v>
      </c>
      <c r="B586" s="23" t="s">
        <v>258</v>
      </c>
      <c r="C586" s="23" t="s">
        <v>258</v>
      </c>
      <c r="D586" s="23" t="s">
        <v>21</v>
      </c>
      <c r="E586" s="24" t="s">
        <v>258</v>
      </c>
      <c r="F586" s="23" t="str">
        <f t="shared" si="21"/>
        <v>Gujarat Lions</v>
      </c>
      <c r="G586" s="23" t="str">
        <f t="shared" si="22"/>
        <v>Gujarat Lions</v>
      </c>
    </row>
    <row r="587" spans="1:7" x14ac:dyDescent="0.3">
      <c r="A587" s="22" t="s">
        <v>19</v>
      </c>
      <c r="B587" s="23" t="s">
        <v>258</v>
      </c>
      <c r="C587" s="23" t="s">
        <v>258</v>
      </c>
      <c r="D587" s="23" t="s">
        <v>32</v>
      </c>
      <c r="E587" s="24" t="s">
        <v>258</v>
      </c>
      <c r="F587" s="23" t="str">
        <f t="shared" ref="F587:F650" si="23">IF(A587&lt;&gt;C587,A587,B587)</f>
        <v>Royal Challengers Bangalore</v>
      </c>
      <c r="G587" s="23" t="str">
        <f t="shared" ref="G587:G650" si="24">IF(A587&lt;&gt;E587,A587,B587)</f>
        <v>Royal Challengers Bangalore</v>
      </c>
    </row>
    <row r="588" spans="1:7" x14ac:dyDescent="0.3">
      <c r="A588" s="22" t="s">
        <v>258</v>
      </c>
      <c r="B588" s="23" t="s">
        <v>19</v>
      </c>
      <c r="C588" s="23" t="s">
        <v>19</v>
      </c>
      <c r="D588" s="23" t="s">
        <v>21</v>
      </c>
      <c r="E588" s="24" t="s">
        <v>258</v>
      </c>
      <c r="F588" s="23" t="str">
        <f t="shared" si="23"/>
        <v>Sunrisers Hyderabad</v>
      </c>
      <c r="G588" s="23" t="str">
        <f t="shared" si="24"/>
        <v>Royal Challengers Bangalore</v>
      </c>
    </row>
    <row r="589" spans="1:7" x14ac:dyDescent="0.3">
      <c r="A589" s="22" t="s">
        <v>316</v>
      </c>
      <c r="B589" s="23" t="s">
        <v>46</v>
      </c>
      <c r="C589" s="23" t="s">
        <v>316</v>
      </c>
      <c r="D589" s="23" t="s">
        <v>21</v>
      </c>
      <c r="E589" s="24" t="s">
        <v>316</v>
      </c>
      <c r="F589" s="23" t="str">
        <f t="shared" si="23"/>
        <v>Mumbai Indians</v>
      </c>
      <c r="G589" s="23" t="str">
        <f t="shared" si="24"/>
        <v>Mumbai Indians</v>
      </c>
    </row>
    <row r="590" spans="1:7" x14ac:dyDescent="0.3">
      <c r="A590" s="22" t="s">
        <v>318</v>
      </c>
      <c r="B590" s="23" t="s">
        <v>20</v>
      </c>
      <c r="C590" s="23" t="s">
        <v>20</v>
      </c>
      <c r="D590" s="23" t="s">
        <v>21</v>
      </c>
      <c r="E590" s="24" t="s">
        <v>20</v>
      </c>
      <c r="F590" s="23" t="str">
        <f t="shared" si="23"/>
        <v>Gujarat Lions</v>
      </c>
      <c r="G590" s="23" t="str">
        <f t="shared" si="24"/>
        <v>Gujarat Lions</v>
      </c>
    </row>
    <row r="591" spans="1:7" x14ac:dyDescent="0.3">
      <c r="A591" s="22" t="s">
        <v>30</v>
      </c>
      <c r="B591" s="23" t="s">
        <v>316</v>
      </c>
      <c r="C591" s="23" t="s">
        <v>30</v>
      </c>
      <c r="D591" s="23" t="s">
        <v>21</v>
      </c>
      <c r="E591" s="24" t="s">
        <v>30</v>
      </c>
      <c r="F591" s="23" t="str">
        <f t="shared" si="23"/>
        <v>Rising Pune Supergiants</v>
      </c>
      <c r="G591" s="23" t="str">
        <f t="shared" si="24"/>
        <v>Rising Pune Supergiants</v>
      </c>
    </row>
    <row r="592" spans="1:7" x14ac:dyDescent="0.3">
      <c r="A592" s="22" t="s">
        <v>19</v>
      </c>
      <c r="B592" s="23" t="s">
        <v>38</v>
      </c>
      <c r="C592" s="23" t="s">
        <v>19</v>
      </c>
      <c r="D592" s="23" t="s">
        <v>32</v>
      </c>
      <c r="E592" s="24" t="s">
        <v>19</v>
      </c>
      <c r="F592" s="23" t="str">
        <f t="shared" si="23"/>
        <v>Delhi Daredevils</v>
      </c>
      <c r="G592" s="23" t="str">
        <f t="shared" si="24"/>
        <v>Delhi Daredevils</v>
      </c>
    </row>
    <row r="593" spans="1:7" x14ac:dyDescent="0.3">
      <c r="A593" s="22" t="s">
        <v>258</v>
      </c>
      <c r="B593" s="23" t="s">
        <v>318</v>
      </c>
      <c r="C593" s="23" t="s">
        <v>258</v>
      </c>
      <c r="D593" s="23" t="s">
        <v>21</v>
      </c>
      <c r="E593" s="24" t="s">
        <v>258</v>
      </c>
      <c r="F593" s="23" t="str">
        <f t="shared" si="23"/>
        <v>Gujarat Lions</v>
      </c>
      <c r="G593" s="23" t="str">
        <f t="shared" si="24"/>
        <v>Gujarat Lions</v>
      </c>
    </row>
    <row r="594" spans="1:7" x14ac:dyDescent="0.3">
      <c r="A594" s="22" t="s">
        <v>46</v>
      </c>
      <c r="B594" s="23" t="s">
        <v>20</v>
      </c>
      <c r="C594" s="23" t="s">
        <v>46</v>
      </c>
      <c r="D594" s="23" t="s">
        <v>21</v>
      </c>
      <c r="E594" s="24" t="s">
        <v>46</v>
      </c>
      <c r="F594" s="23" t="str">
        <f t="shared" si="23"/>
        <v>Kolkata Knight Riders</v>
      </c>
      <c r="G594" s="23" t="str">
        <f t="shared" si="24"/>
        <v>Kolkata Knight Riders</v>
      </c>
    </row>
    <row r="595" spans="1:7" x14ac:dyDescent="0.3">
      <c r="A595" s="22" t="s">
        <v>30</v>
      </c>
      <c r="B595" s="23" t="s">
        <v>19</v>
      </c>
      <c r="C595" s="23" t="s">
        <v>19</v>
      </c>
      <c r="D595" s="23" t="s">
        <v>32</v>
      </c>
      <c r="E595" s="24" t="s">
        <v>30</v>
      </c>
      <c r="F595" s="23" t="str">
        <f t="shared" si="23"/>
        <v>Kings XI Punjab</v>
      </c>
      <c r="G595" s="23" t="str">
        <f t="shared" si="24"/>
        <v>Royal Challengers Bangalore</v>
      </c>
    </row>
    <row r="596" spans="1:7" x14ac:dyDescent="0.3">
      <c r="A596" s="22" t="s">
        <v>316</v>
      </c>
      <c r="B596" s="23" t="s">
        <v>38</v>
      </c>
      <c r="C596" s="23" t="s">
        <v>316</v>
      </c>
      <c r="D596" s="23" t="s">
        <v>21</v>
      </c>
      <c r="E596" s="24" t="s">
        <v>38</v>
      </c>
      <c r="F596" s="23" t="str">
        <f t="shared" si="23"/>
        <v>Delhi Daredevils</v>
      </c>
      <c r="G596" s="23" t="str">
        <f t="shared" si="24"/>
        <v>Rising Pune Supergiants</v>
      </c>
    </row>
    <row r="597" spans="1:7" x14ac:dyDescent="0.3">
      <c r="A597" s="22" t="s">
        <v>46</v>
      </c>
      <c r="B597" s="23" t="s">
        <v>258</v>
      </c>
      <c r="C597" s="23" t="s">
        <v>46</v>
      </c>
      <c r="D597" s="23" t="s">
        <v>21</v>
      </c>
      <c r="E597" s="24" t="s">
        <v>46</v>
      </c>
      <c r="F597" s="23" t="str">
        <f t="shared" si="23"/>
        <v>Sunrisers Hyderabad</v>
      </c>
      <c r="G597" s="23" t="str">
        <f t="shared" si="24"/>
        <v>Sunrisers Hyderabad</v>
      </c>
    </row>
    <row r="598" spans="1:7" x14ac:dyDescent="0.3">
      <c r="A598" s="22" t="s">
        <v>20</v>
      </c>
      <c r="B598" s="23" t="s">
        <v>30</v>
      </c>
      <c r="C598" s="23" t="s">
        <v>20</v>
      </c>
      <c r="D598" s="23" t="s">
        <v>21</v>
      </c>
      <c r="E598" s="24" t="s">
        <v>20</v>
      </c>
      <c r="F598" s="23" t="str">
        <f t="shared" si="23"/>
        <v>Kings XI Punjab</v>
      </c>
      <c r="G598" s="23" t="str">
        <f t="shared" si="24"/>
        <v>Kings XI Punjab</v>
      </c>
    </row>
    <row r="599" spans="1:7" x14ac:dyDescent="0.3">
      <c r="A599" s="22" t="s">
        <v>19</v>
      </c>
      <c r="B599" s="23" t="s">
        <v>46</v>
      </c>
      <c r="C599" s="23" t="s">
        <v>46</v>
      </c>
      <c r="D599" s="23" t="s">
        <v>21</v>
      </c>
      <c r="E599" s="24" t="s">
        <v>46</v>
      </c>
      <c r="F599" s="23" t="str">
        <f t="shared" si="23"/>
        <v>Royal Challengers Bangalore</v>
      </c>
      <c r="G599" s="23" t="str">
        <f t="shared" si="24"/>
        <v>Royal Challengers Bangalore</v>
      </c>
    </row>
    <row r="600" spans="1:7" x14ac:dyDescent="0.3">
      <c r="A600" s="22" t="s">
        <v>318</v>
      </c>
      <c r="B600" s="23" t="s">
        <v>316</v>
      </c>
      <c r="C600" s="23" t="s">
        <v>318</v>
      </c>
      <c r="D600" s="23" t="s">
        <v>21</v>
      </c>
      <c r="E600" s="24" t="s">
        <v>318</v>
      </c>
      <c r="F600" s="23" t="str">
        <f t="shared" si="23"/>
        <v>Rising Pune Supergiants</v>
      </c>
      <c r="G600" s="23" t="str">
        <f t="shared" si="24"/>
        <v>Rising Pune Supergiants</v>
      </c>
    </row>
    <row r="601" spans="1:7" x14ac:dyDescent="0.3">
      <c r="A601" s="22" t="s">
        <v>20</v>
      </c>
      <c r="B601" s="23" t="s">
        <v>258</v>
      </c>
      <c r="C601" s="23" t="s">
        <v>258</v>
      </c>
      <c r="D601" s="23" t="s">
        <v>21</v>
      </c>
      <c r="E601" s="24" t="s">
        <v>20</v>
      </c>
      <c r="F601" s="23" t="str">
        <f t="shared" si="23"/>
        <v>Kolkata Knight Riders</v>
      </c>
      <c r="G601" s="23" t="str">
        <f t="shared" si="24"/>
        <v>Sunrisers Hyderabad</v>
      </c>
    </row>
    <row r="602" spans="1:7" x14ac:dyDescent="0.3">
      <c r="A602" s="22" t="s">
        <v>38</v>
      </c>
      <c r="B602" s="23" t="s">
        <v>30</v>
      </c>
      <c r="C602" s="23" t="s">
        <v>38</v>
      </c>
      <c r="D602" s="23" t="s">
        <v>32</v>
      </c>
      <c r="E602" s="24" t="s">
        <v>38</v>
      </c>
      <c r="F602" s="23" t="str">
        <f t="shared" si="23"/>
        <v>Kings XI Punjab</v>
      </c>
      <c r="G602" s="23" t="str">
        <f t="shared" si="24"/>
        <v>Kings XI Punjab</v>
      </c>
    </row>
    <row r="603" spans="1:7" x14ac:dyDescent="0.3">
      <c r="A603" s="22" t="s">
        <v>46</v>
      </c>
      <c r="B603" s="23" t="s">
        <v>318</v>
      </c>
      <c r="C603" s="23" t="s">
        <v>46</v>
      </c>
      <c r="D603" s="23" t="s">
        <v>21</v>
      </c>
      <c r="E603" s="24" t="s">
        <v>46</v>
      </c>
      <c r="F603" s="23" t="str">
        <f t="shared" si="23"/>
        <v>Gujarat Lions</v>
      </c>
      <c r="G603" s="23" t="str">
        <f t="shared" si="24"/>
        <v>Gujarat Lions</v>
      </c>
    </row>
    <row r="604" spans="1:7" x14ac:dyDescent="0.3">
      <c r="A604" s="22" t="s">
        <v>19</v>
      </c>
      <c r="B604" s="23" t="s">
        <v>316</v>
      </c>
      <c r="C604" s="23" t="s">
        <v>19</v>
      </c>
      <c r="D604" s="23" t="s">
        <v>21</v>
      </c>
      <c r="E604" s="24" t="s">
        <v>316</v>
      </c>
      <c r="F604" s="23" t="str">
        <f t="shared" si="23"/>
        <v>Rising Pune Supergiants</v>
      </c>
      <c r="G604" s="23" t="str">
        <f t="shared" si="24"/>
        <v>Royal Challengers Bangalore</v>
      </c>
    </row>
    <row r="605" spans="1:7" x14ac:dyDescent="0.3">
      <c r="A605" s="22" t="s">
        <v>38</v>
      </c>
      <c r="B605" s="23" t="s">
        <v>20</v>
      </c>
      <c r="C605" s="23" t="s">
        <v>38</v>
      </c>
      <c r="D605" s="23" t="s">
        <v>32</v>
      </c>
      <c r="E605" s="24" t="s">
        <v>20</v>
      </c>
      <c r="F605" s="23" t="str">
        <f t="shared" si="23"/>
        <v>Kolkata Knight Riders</v>
      </c>
      <c r="G605" s="23" t="str">
        <f t="shared" si="24"/>
        <v>Delhi Daredevils</v>
      </c>
    </row>
    <row r="606" spans="1:7" x14ac:dyDescent="0.3">
      <c r="A606" s="22" t="s">
        <v>258</v>
      </c>
      <c r="B606" s="23" t="s">
        <v>30</v>
      </c>
      <c r="C606" s="23" t="s">
        <v>30</v>
      </c>
      <c r="D606" s="23" t="s">
        <v>21</v>
      </c>
      <c r="E606" s="24" t="s">
        <v>258</v>
      </c>
      <c r="F606" s="23" t="str">
        <f t="shared" si="23"/>
        <v>Sunrisers Hyderabad</v>
      </c>
      <c r="G606" s="23" t="str">
        <f t="shared" si="24"/>
        <v>Kings XI Punjab</v>
      </c>
    </row>
    <row r="607" spans="1:7" x14ac:dyDescent="0.3">
      <c r="A607" s="22" t="s">
        <v>318</v>
      </c>
      <c r="B607" s="23" t="s">
        <v>19</v>
      </c>
      <c r="C607" s="23" t="s">
        <v>318</v>
      </c>
      <c r="D607" s="23" t="s">
        <v>21</v>
      </c>
      <c r="E607" s="24" t="s">
        <v>19</v>
      </c>
      <c r="F607" s="23" t="str">
        <f t="shared" si="23"/>
        <v>Royal Challengers Bangalore</v>
      </c>
      <c r="G607" s="23" t="str">
        <f t="shared" si="24"/>
        <v>Gujarat Lions</v>
      </c>
    </row>
    <row r="608" spans="1:7" x14ac:dyDescent="0.3">
      <c r="A608" s="22" t="s">
        <v>258</v>
      </c>
      <c r="B608" s="23" t="s">
        <v>38</v>
      </c>
      <c r="C608" s="23" t="s">
        <v>258</v>
      </c>
      <c r="D608" s="23" t="s">
        <v>32</v>
      </c>
      <c r="E608" s="24" t="s">
        <v>258</v>
      </c>
      <c r="F608" s="23" t="str">
        <f t="shared" si="23"/>
        <v>Delhi Daredevils</v>
      </c>
      <c r="G608" s="23" t="str">
        <f t="shared" si="24"/>
        <v>Delhi Daredevils</v>
      </c>
    </row>
    <row r="609" spans="1:7" x14ac:dyDescent="0.3">
      <c r="A609" s="22" t="s">
        <v>30</v>
      </c>
      <c r="B609" s="23" t="s">
        <v>46</v>
      </c>
      <c r="C609" s="23" t="s">
        <v>46</v>
      </c>
      <c r="D609" s="23" t="s">
        <v>21</v>
      </c>
      <c r="E609" s="24" t="s">
        <v>46</v>
      </c>
      <c r="F609" s="23" t="str">
        <f t="shared" si="23"/>
        <v>Kings XI Punjab</v>
      </c>
      <c r="G609" s="23" t="str">
        <f t="shared" si="24"/>
        <v>Kings XI Punjab</v>
      </c>
    </row>
    <row r="610" spans="1:7" x14ac:dyDescent="0.3">
      <c r="A610" s="22" t="s">
        <v>20</v>
      </c>
      <c r="B610" s="23" t="s">
        <v>318</v>
      </c>
      <c r="C610" s="23" t="s">
        <v>318</v>
      </c>
      <c r="D610" s="23" t="s">
        <v>21</v>
      </c>
      <c r="E610" s="24" t="s">
        <v>318</v>
      </c>
      <c r="F610" s="23" t="str">
        <f t="shared" si="23"/>
        <v>Kolkata Knight Riders</v>
      </c>
      <c r="G610" s="23" t="str">
        <f t="shared" si="24"/>
        <v>Kolkata Knight Riders</v>
      </c>
    </row>
    <row r="611" spans="1:7" x14ac:dyDescent="0.3">
      <c r="A611" s="22" t="s">
        <v>46</v>
      </c>
      <c r="B611" s="23" t="s">
        <v>38</v>
      </c>
      <c r="C611" s="23" t="s">
        <v>38</v>
      </c>
      <c r="D611" s="23" t="s">
        <v>21</v>
      </c>
      <c r="E611" s="24" t="s">
        <v>46</v>
      </c>
      <c r="F611" s="23" t="str">
        <f t="shared" si="23"/>
        <v>Mumbai Indians</v>
      </c>
      <c r="G611" s="23" t="str">
        <f t="shared" si="24"/>
        <v>Delhi Daredevils</v>
      </c>
    </row>
    <row r="612" spans="1:7" x14ac:dyDescent="0.3">
      <c r="A612" s="22" t="s">
        <v>316</v>
      </c>
      <c r="B612" s="23" t="s">
        <v>258</v>
      </c>
      <c r="C612" s="23" t="s">
        <v>316</v>
      </c>
      <c r="D612" s="23" t="s">
        <v>21</v>
      </c>
      <c r="E612" s="24" t="s">
        <v>316</v>
      </c>
      <c r="F612" s="23" t="str">
        <f t="shared" si="23"/>
        <v>Sunrisers Hyderabad</v>
      </c>
      <c r="G612" s="23" t="str">
        <f t="shared" si="24"/>
        <v>Sunrisers Hyderabad</v>
      </c>
    </row>
    <row r="613" spans="1:7" x14ac:dyDescent="0.3">
      <c r="A613" s="22" t="s">
        <v>318</v>
      </c>
      <c r="B613" s="23" t="s">
        <v>30</v>
      </c>
      <c r="C613" s="23" t="s">
        <v>318</v>
      </c>
      <c r="D613" s="23" t="s">
        <v>21</v>
      </c>
      <c r="E613" s="24" t="s">
        <v>30</v>
      </c>
      <c r="F613" s="23" t="str">
        <f t="shared" si="23"/>
        <v>Kings XI Punjab</v>
      </c>
      <c r="G613" s="23" t="str">
        <f t="shared" si="24"/>
        <v>Gujarat Lions</v>
      </c>
    </row>
    <row r="614" spans="1:7" x14ac:dyDescent="0.3">
      <c r="A614" s="22" t="s">
        <v>20</v>
      </c>
      <c r="B614" s="23" t="s">
        <v>19</v>
      </c>
      <c r="C614" s="23" t="s">
        <v>19</v>
      </c>
      <c r="D614" s="23" t="s">
        <v>21</v>
      </c>
      <c r="E614" s="24" t="s">
        <v>20</v>
      </c>
      <c r="F614" s="23" t="str">
        <f t="shared" si="23"/>
        <v>Kolkata Knight Riders</v>
      </c>
      <c r="G614" s="23" t="str">
        <f t="shared" si="24"/>
        <v>Royal Challengers Bangalore</v>
      </c>
    </row>
    <row r="615" spans="1:7" x14ac:dyDescent="0.3">
      <c r="A615" s="22" t="s">
        <v>46</v>
      </c>
      <c r="B615" s="23" t="s">
        <v>316</v>
      </c>
      <c r="C615" s="23" t="s">
        <v>46</v>
      </c>
      <c r="D615" s="23" t="s">
        <v>21</v>
      </c>
      <c r="E615" s="24" t="s">
        <v>316</v>
      </c>
      <c r="F615" s="23" t="str">
        <f t="shared" si="23"/>
        <v>Rising Pune Supergiants</v>
      </c>
      <c r="G615" s="23" t="str">
        <f t="shared" si="24"/>
        <v>Mumbai Indians</v>
      </c>
    </row>
    <row r="616" spans="1:7" x14ac:dyDescent="0.3">
      <c r="A616" s="22" t="s">
        <v>316</v>
      </c>
      <c r="B616" s="23" t="s">
        <v>20</v>
      </c>
      <c r="C616" s="23" t="s">
        <v>20</v>
      </c>
      <c r="D616" s="23" t="s">
        <v>21</v>
      </c>
      <c r="E616" s="24" t="s">
        <v>20</v>
      </c>
      <c r="F616" s="23" t="str">
        <f t="shared" si="23"/>
        <v>Rising Pune Supergiants</v>
      </c>
      <c r="G616" s="23" t="str">
        <f t="shared" si="24"/>
        <v>Rising Pune Supergiants</v>
      </c>
    </row>
    <row r="617" spans="1:7" x14ac:dyDescent="0.3">
      <c r="A617" s="22" t="s">
        <v>19</v>
      </c>
      <c r="B617" s="23" t="s">
        <v>318</v>
      </c>
      <c r="C617" s="23" t="s">
        <v>318</v>
      </c>
      <c r="D617" s="23" t="s">
        <v>21</v>
      </c>
      <c r="E617" s="24" t="s">
        <v>318</v>
      </c>
      <c r="F617" s="23" t="str">
        <f t="shared" si="23"/>
        <v>Royal Challengers Bangalore</v>
      </c>
      <c r="G617" s="23" t="str">
        <f t="shared" si="24"/>
        <v>Royal Challengers Bangalore</v>
      </c>
    </row>
    <row r="618" spans="1:7" x14ac:dyDescent="0.3">
      <c r="A618" s="22" t="s">
        <v>20</v>
      </c>
      <c r="B618" s="23" t="s">
        <v>38</v>
      </c>
      <c r="C618" s="23" t="s">
        <v>20</v>
      </c>
      <c r="D618" s="23" t="s">
        <v>21</v>
      </c>
      <c r="E618" s="24" t="s">
        <v>20</v>
      </c>
      <c r="F618" s="23" t="str">
        <f t="shared" si="23"/>
        <v>Delhi Daredevils</v>
      </c>
      <c r="G618" s="23" t="str">
        <f t="shared" si="24"/>
        <v>Delhi Daredevils</v>
      </c>
    </row>
    <row r="619" spans="1:7" x14ac:dyDescent="0.3">
      <c r="A619" s="22" t="s">
        <v>30</v>
      </c>
      <c r="B619" s="23" t="s">
        <v>258</v>
      </c>
      <c r="C619" s="23" t="s">
        <v>30</v>
      </c>
      <c r="D619" s="23" t="s">
        <v>21</v>
      </c>
      <c r="E619" s="24" t="s">
        <v>258</v>
      </c>
      <c r="F619" s="23" t="str">
        <f t="shared" si="23"/>
        <v>Sunrisers Hyderabad</v>
      </c>
      <c r="G619" s="23" t="str">
        <f t="shared" si="24"/>
        <v>Kings XI Punjab</v>
      </c>
    </row>
    <row r="620" spans="1:7" x14ac:dyDescent="0.3">
      <c r="A620" s="22" t="s">
        <v>316</v>
      </c>
      <c r="B620" s="23" t="s">
        <v>19</v>
      </c>
      <c r="C620" s="23" t="s">
        <v>19</v>
      </c>
      <c r="D620" s="23" t="s">
        <v>21</v>
      </c>
      <c r="E620" s="24" t="s">
        <v>316</v>
      </c>
      <c r="F620" s="23" t="str">
        <f t="shared" si="23"/>
        <v>Rising Pune Supergiants</v>
      </c>
      <c r="G620" s="23" t="str">
        <f t="shared" si="24"/>
        <v>Royal Challengers Bangalore</v>
      </c>
    </row>
    <row r="621" spans="1:7" x14ac:dyDescent="0.3">
      <c r="A621" s="22" t="s">
        <v>318</v>
      </c>
      <c r="B621" s="23" t="s">
        <v>46</v>
      </c>
      <c r="C621" s="23" t="s">
        <v>318</v>
      </c>
      <c r="D621" s="23" t="s">
        <v>32</v>
      </c>
      <c r="E621" s="24" t="s">
        <v>46</v>
      </c>
      <c r="F621" s="23" t="str">
        <f t="shared" si="23"/>
        <v>Mumbai Indians</v>
      </c>
      <c r="G621" s="23" t="str">
        <f t="shared" si="24"/>
        <v>Gujarat Lions</v>
      </c>
    </row>
    <row r="622" spans="1:7" x14ac:dyDescent="0.3">
      <c r="A622" s="22" t="s">
        <v>30</v>
      </c>
      <c r="B622" s="23" t="s">
        <v>38</v>
      </c>
      <c r="C622" s="23" t="s">
        <v>30</v>
      </c>
      <c r="D622" s="23" t="s">
        <v>21</v>
      </c>
      <c r="E622" s="24" t="s">
        <v>30</v>
      </c>
      <c r="F622" s="23" t="str">
        <f t="shared" si="23"/>
        <v>Delhi Daredevils</v>
      </c>
      <c r="G622" s="23" t="str">
        <f t="shared" si="24"/>
        <v>Delhi Daredevils</v>
      </c>
    </row>
    <row r="623" spans="1:7" x14ac:dyDescent="0.3">
      <c r="A623" s="22" t="s">
        <v>258</v>
      </c>
      <c r="B623" s="23" t="s">
        <v>20</v>
      </c>
      <c r="C623" s="23" t="s">
        <v>20</v>
      </c>
      <c r="D623" s="23" t="s">
        <v>21</v>
      </c>
      <c r="E623" s="24" t="s">
        <v>258</v>
      </c>
      <c r="F623" s="23" t="str">
        <f t="shared" si="23"/>
        <v>Sunrisers Hyderabad</v>
      </c>
      <c r="G623" s="23" t="str">
        <f t="shared" si="24"/>
        <v>Kolkata Knight Riders</v>
      </c>
    </row>
    <row r="624" spans="1:7" x14ac:dyDescent="0.3">
      <c r="A624" s="22" t="s">
        <v>46</v>
      </c>
      <c r="B624" s="23" t="s">
        <v>19</v>
      </c>
      <c r="C624" s="23" t="s">
        <v>19</v>
      </c>
      <c r="D624" s="23" t="s">
        <v>32</v>
      </c>
      <c r="E624" s="24" t="s">
        <v>46</v>
      </c>
      <c r="F624" s="23" t="str">
        <f t="shared" si="23"/>
        <v>Mumbai Indians</v>
      </c>
      <c r="G624" s="23" t="str">
        <f t="shared" si="24"/>
        <v>Royal Challengers Bangalore</v>
      </c>
    </row>
    <row r="625" spans="1:7" x14ac:dyDescent="0.3">
      <c r="A625" s="22" t="s">
        <v>316</v>
      </c>
      <c r="B625" s="23" t="s">
        <v>318</v>
      </c>
      <c r="C625" s="23" t="s">
        <v>316</v>
      </c>
      <c r="D625" s="23" t="s">
        <v>21</v>
      </c>
      <c r="E625" s="24" t="s">
        <v>316</v>
      </c>
      <c r="F625" s="23" t="str">
        <f t="shared" si="23"/>
        <v>Gujarat Lions</v>
      </c>
      <c r="G625" s="23" t="str">
        <f t="shared" si="24"/>
        <v>Gujarat Lions</v>
      </c>
    </row>
    <row r="626" spans="1:7" x14ac:dyDescent="0.3">
      <c r="A626" s="22" t="s">
        <v>38</v>
      </c>
      <c r="B626" s="23" t="s">
        <v>258</v>
      </c>
      <c r="C626" s="23" t="s">
        <v>38</v>
      </c>
      <c r="D626" s="23" t="s">
        <v>21</v>
      </c>
      <c r="E626" s="24" t="s">
        <v>38</v>
      </c>
      <c r="F626" s="23" t="str">
        <f t="shared" si="23"/>
        <v>Sunrisers Hyderabad</v>
      </c>
      <c r="G626" s="23" t="str">
        <f t="shared" si="24"/>
        <v>Sunrisers Hyderabad</v>
      </c>
    </row>
    <row r="627" spans="1:7" x14ac:dyDescent="0.3">
      <c r="A627" s="22" t="s">
        <v>20</v>
      </c>
      <c r="B627" s="23" t="s">
        <v>316</v>
      </c>
      <c r="C627" s="23" t="s">
        <v>316</v>
      </c>
      <c r="D627" s="23" t="s">
        <v>21</v>
      </c>
      <c r="E627" s="24" t="s">
        <v>316</v>
      </c>
      <c r="F627" s="23" t="str">
        <f t="shared" si="23"/>
        <v>Kolkata Knight Riders</v>
      </c>
      <c r="G627" s="23" t="str">
        <f t="shared" si="24"/>
        <v>Kolkata Knight Riders</v>
      </c>
    </row>
    <row r="628" spans="1:7" x14ac:dyDescent="0.3">
      <c r="A628" s="22" t="s">
        <v>38</v>
      </c>
      <c r="B628" s="23" t="s">
        <v>318</v>
      </c>
      <c r="C628" s="23" t="s">
        <v>38</v>
      </c>
      <c r="D628" s="23" t="s">
        <v>21</v>
      </c>
      <c r="E628" s="24" t="s">
        <v>38</v>
      </c>
      <c r="F628" s="23" t="str">
        <f t="shared" si="23"/>
        <v>Gujarat Lions</v>
      </c>
      <c r="G628" s="23" t="str">
        <f t="shared" si="24"/>
        <v>Gujarat Lions</v>
      </c>
    </row>
    <row r="629" spans="1:7" x14ac:dyDescent="0.3">
      <c r="A629" s="22" t="s">
        <v>19</v>
      </c>
      <c r="B629" s="23" t="s">
        <v>30</v>
      </c>
      <c r="C629" s="23" t="s">
        <v>19</v>
      </c>
      <c r="D629" s="23" t="s">
        <v>21</v>
      </c>
      <c r="E629" s="24" t="s">
        <v>30</v>
      </c>
      <c r="F629" s="23" t="str">
        <f t="shared" si="23"/>
        <v>Kings XI Punjab</v>
      </c>
      <c r="G629" s="23" t="str">
        <f t="shared" si="24"/>
        <v>Royal Challengers Bangalore</v>
      </c>
    </row>
    <row r="630" spans="1:7" x14ac:dyDescent="0.3">
      <c r="A630" s="22" t="s">
        <v>258</v>
      </c>
      <c r="B630" s="23" t="s">
        <v>316</v>
      </c>
      <c r="C630" s="23" t="s">
        <v>258</v>
      </c>
      <c r="D630" s="23" t="s">
        <v>21</v>
      </c>
      <c r="E630" s="24" t="s">
        <v>316</v>
      </c>
      <c r="F630" s="23" t="str">
        <f t="shared" si="23"/>
        <v>Rising Pune Supergiants</v>
      </c>
      <c r="G630" s="23" t="str">
        <f t="shared" si="24"/>
        <v>Sunrisers Hyderabad</v>
      </c>
    </row>
    <row r="631" spans="1:7" x14ac:dyDescent="0.3">
      <c r="A631" s="22" t="s">
        <v>38</v>
      </c>
      <c r="B631" s="23" t="s">
        <v>46</v>
      </c>
      <c r="C631" s="23" t="s">
        <v>38</v>
      </c>
      <c r="D631" s="23" t="s">
        <v>21</v>
      </c>
      <c r="E631" s="24" t="s">
        <v>46</v>
      </c>
      <c r="F631" s="23" t="str">
        <f t="shared" si="23"/>
        <v>Mumbai Indians</v>
      </c>
      <c r="G631" s="23" t="str">
        <f t="shared" si="24"/>
        <v>Delhi Daredevils</v>
      </c>
    </row>
    <row r="632" spans="1:7" x14ac:dyDescent="0.3">
      <c r="A632" s="22" t="s">
        <v>19</v>
      </c>
      <c r="B632" s="23" t="s">
        <v>20</v>
      </c>
      <c r="C632" s="23" t="s">
        <v>20</v>
      </c>
      <c r="D632" s="23" t="s">
        <v>21</v>
      </c>
      <c r="E632" s="24" t="s">
        <v>20</v>
      </c>
      <c r="F632" s="23" t="str">
        <f t="shared" si="23"/>
        <v>Royal Challengers Bangalore</v>
      </c>
      <c r="G632" s="23" t="str">
        <f t="shared" si="24"/>
        <v>Royal Challengers Bangalore</v>
      </c>
    </row>
    <row r="633" spans="1:7" x14ac:dyDescent="0.3">
      <c r="A633" s="22" t="s">
        <v>30</v>
      </c>
      <c r="B633" s="23" t="s">
        <v>318</v>
      </c>
      <c r="C633" s="23" t="s">
        <v>318</v>
      </c>
      <c r="D633" s="23" t="s">
        <v>21</v>
      </c>
      <c r="E633" s="24" t="s">
        <v>318</v>
      </c>
      <c r="F633" s="23" t="str">
        <f t="shared" si="23"/>
        <v>Kings XI Punjab</v>
      </c>
      <c r="G633" s="23" t="str">
        <f t="shared" si="24"/>
        <v>Kings XI Punjab</v>
      </c>
    </row>
    <row r="634" spans="1:7" x14ac:dyDescent="0.3">
      <c r="A634" s="22" t="s">
        <v>258</v>
      </c>
      <c r="B634" s="23" t="s">
        <v>46</v>
      </c>
      <c r="C634" s="23" t="s">
        <v>46</v>
      </c>
      <c r="D634" s="23" t="s">
        <v>32</v>
      </c>
      <c r="E634" s="24" t="s">
        <v>258</v>
      </c>
      <c r="F634" s="23" t="str">
        <f t="shared" si="23"/>
        <v>Sunrisers Hyderabad</v>
      </c>
      <c r="G634" s="23" t="str">
        <f t="shared" si="24"/>
        <v>Mumbai Indians</v>
      </c>
    </row>
    <row r="635" spans="1:7" x14ac:dyDescent="0.3">
      <c r="A635" s="22" t="s">
        <v>30</v>
      </c>
      <c r="B635" s="23" t="s">
        <v>20</v>
      </c>
      <c r="C635" s="23" t="s">
        <v>20</v>
      </c>
      <c r="D635" s="23" t="s">
        <v>21</v>
      </c>
      <c r="E635" s="24" t="s">
        <v>30</v>
      </c>
      <c r="F635" s="23" t="str">
        <f t="shared" si="23"/>
        <v>Kings XI Punjab</v>
      </c>
      <c r="G635" s="23" t="str">
        <f t="shared" si="24"/>
        <v>Kolkata Knight Riders</v>
      </c>
    </row>
    <row r="636" spans="1:7" x14ac:dyDescent="0.3">
      <c r="A636" s="22" t="s">
        <v>318</v>
      </c>
      <c r="B636" s="23" t="s">
        <v>38</v>
      </c>
      <c r="C636" s="23" t="s">
        <v>38</v>
      </c>
      <c r="D636" s="23" t="s">
        <v>21</v>
      </c>
      <c r="E636" s="24" t="s">
        <v>38</v>
      </c>
      <c r="F636" s="23" t="str">
        <f t="shared" si="23"/>
        <v>Gujarat Lions</v>
      </c>
      <c r="G636" s="23" t="str">
        <f t="shared" si="24"/>
        <v>Gujarat Lions</v>
      </c>
    </row>
    <row r="637" spans="1:7" x14ac:dyDescent="0.3">
      <c r="A637" s="22" t="s">
        <v>46</v>
      </c>
      <c r="B637" s="23" t="s">
        <v>30</v>
      </c>
      <c r="C637" s="23" t="s">
        <v>46</v>
      </c>
      <c r="D637" s="23" t="s">
        <v>21</v>
      </c>
      <c r="E637" s="24" t="s">
        <v>30</v>
      </c>
      <c r="F637" s="23" t="str">
        <f t="shared" si="23"/>
        <v>Kings XI Punjab</v>
      </c>
      <c r="G637" s="23" t="str">
        <f t="shared" si="24"/>
        <v>Mumbai Indians</v>
      </c>
    </row>
    <row r="638" spans="1:7" x14ac:dyDescent="0.3">
      <c r="A638" s="22" t="s">
        <v>38</v>
      </c>
      <c r="B638" s="23" t="s">
        <v>316</v>
      </c>
      <c r="C638" s="23" t="s">
        <v>38</v>
      </c>
      <c r="D638" s="23" t="s">
        <v>32</v>
      </c>
      <c r="E638" s="24" t="s">
        <v>38</v>
      </c>
      <c r="F638" s="23" t="str">
        <f t="shared" si="23"/>
        <v>Rising Pune Supergiants</v>
      </c>
      <c r="G638" s="23" t="str">
        <f t="shared" si="24"/>
        <v>Rising Pune Supergiants</v>
      </c>
    </row>
    <row r="639" spans="1:7" x14ac:dyDescent="0.3">
      <c r="A639" s="22" t="s">
        <v>318</v>
      </c>
      <c r="B639" s="23" t="s">
        <v>258</v>
      </c>
      <c r="C639" s="23" t="s">
        <v>258</v>
      </c>
      <c r="D639" s="23" t="s">
        <v>21</v>
      </c>
      <c r="E639" s="24" t="s">
        <v>258</v>
      </c>
      <c r="F639" s="23" t="str">
        <f t="shared" si="23"/>
        <v>Gujarat Lions</v>
      </c>
      <c r="G639" s="23" t="str">
        <f t="shared" si="24"/>
        <v>Gujarat Lions</v>
      </c>
    </row>
    <row r="640" spans="1:7" x14ac:dyDescent="0.3">
      <c r="A640" s="22" t="s">
        <v>20</v>
      </c>
      <c r="B640" s="23" t="s">
        <v>46</v>
      </c>
      <c r="C640" s="23" t="s">
        <v>20</v>
      </c>
      <c r="D640" s="23" t="s">
        <v>21</v>
      </c>
      <c r="E640" s="24" t="s">
        <v>46</v>
      </c>
      <c r="F640" s="23" t="str">
        <f t="shared" si="23"/>
        <v>Mumbai Indians</v>
      </c>
      <c r="G640" s="23" t="str">
        <f t="shared" si="24"/>
        <v>Kolkata Knight Riders</v>
      </c>
    </row>
    <row r="641" spans="1:7" x14ac:dyDescent="0.3">
      <c r="A641" s="22" t="s">
        <v>316</v>
      </c>
      <c r="B641" s="23" t="s">
        <v>30</v>
      </c>
      <c r="C641" s="23" t="s">
        <v>316</v>
      </c>
      <c r="D641" s="23" t="s">
        <v>21</v>
      </c>
      <c r="E641" s="24" t="s">
        <v>316</v>
      </c>
      <c r="F641" s="23" t="str">
        <f t="shared" si="23"/>
        <v>Kings XI Punjab</v>
      </c>
      <c r="G641" s="23" t="str">
        <f t="shared" si="24"/>
        <v>Kings XI Punjab</v>
      </c>
    </row>
    <row r="642" spans="1:7" x14ac:dyDescent="0.3">
      <c r="A642" s="22" t="s">
        <v>38</v>
      </c>
      <c r="B642" s="23" t="s">
        <v>19</v>
      </c>
      <c r="C642" s="23" t="s">
        <v>19</v>
      </c>
      <c r="D642" s="23" t="s">
        <v>32</v>
      </c>
      <c r="E642" s="24" t="s">
        <v>19</v>
      </c>
      <c r="F642" s="23" t="str">
        <f t="shared" si="23"/>
        <v>Delhi Daredevils</v>
      </c>
      <c r="G642" s="23" t="str">
        <f t="shared" si="24"/>
        <v>Delhi Daredevils</v>
      </c>
    </row>
    <row r="643" spans="1:7" x14ac:dyDescent="0.3">
      <c r="A643" s="22" t="s">
        <v>46</v>
      </c>
      <c r="B643" s="23" t="s">
        <v>316</v>
      </c>
      <c r="C643" s="23" t="s">
        <v>46</v>
      </c>
      <c r="D643" s="23" t="s">
        <v>21</v>
      </c>
      <c r="E643" s="24" t="s">
        <v>316</v>
      </c>
      <c r="F643" s="23" t="str">
        <f t="shared" si="23"/>
        <v>Rising Pune Supergiants</v>
      </c>
      <c r="G643" s="23" t="str">
        <f t="shared" si="24"/>
        <v>Mumbai Indians</v>
      </c>
    </row>
    <row r="644" spans="1:7" x14ac:dyDescent="0.3">
      <c r="A644" s="22" t="s">
        <v>258</v>
      </c>
      <c r="B644" s="23" t="s">
        <v>20</v>
      </c>
      <c r="C644" s="23" t="s">
        <v>20</v>
      </c>
      <c r="D644" s="23" t="s">
        <v>21</v>
      </c>
      <c r="E644" s="24" t="s">
        <v>20</v>
      </c>
      <c r="F644" s="23" t="str">
        <f t="shared" si="23"/>
        <v>Sunrisers Hyderabad</v>
      </c>
      <c r="G644" s="23" t="str">
        <f t="shared" si="24"/>
        <v>Sunrisers Hyderabad</v>
      </c>
    </row>
    <row r="645" spans="1:7" x14ac:dyDescent="0.3">
      <c r="A645" s="22" t="s">
        <v>46</v>
      </c>
      <c r="B645" s="23" t="s">
        <v>20</v>
      </c>
      <c r="C645" s="23" t="s">
        <v>46</v>
      </c>
      <c r="D645" s="23" t="s">
        <v>21</v>
      </c>
      <c r="E645" s="24" t="s">
        <v>46</v>
      </c>
      <c r="F645" s="23" t="str">
        <f t="shared" si="23"/>
        <v>Kolkata Knight Riders</v>
      </c>
      <c r="G645" s="23" t="str">
        <f t="shared" si="24"/>
        <v>Kolkata Knight Riders</v>
      </c>
    </row>
    <row r="646" spans="1:7" x14ac:dyDescent="0.3">
      <c r="A646" s="22" t="s">
        <v>46</v>
      </c>
      <c r="B646" s="23" t="s">
        <v>316</v>
      </c>
      <c r="C646" s="23" t="s">
        <v>46</v>
      </c>
      <c r="D646" s="23" t="s">
        <v>32</v>
      </c>
      <c r="E646" s="24" t="s">
        <v>46</v>
      </c>
      <c r="F646" s="23" t="str">
        <f t="shared" si="23"/>
        <v>Rising Pune Supergiants</v>
      </c>
      <c r="G646" s="23" t="str">
        <f t="shared" si="24"/>
        <v>Rising Pune Supergiants</v>
      </c>
    </row>
    <row r="647" spans="1:7" x14ac:dyDescent="0.3">
      <c r="A647" s="22" t="s">
        <v>46</v>
      </c>
      <c r="B647" s="23" t="s">
        <v>31</v>
      </c>
      <c r="C647" s="23" t="s">
        <v>31</v>
      </c>
      <c r="D647" s="23" t="s">
        <v>21</v>
      </c>
      <c r="E647" s="24" t="s">
        <v>31</v>
      </c>
      <c r="F647" s="23" t="str">
        <f t="shared" si="23"/>
        <v>Mumbai Indians</v>
      </c>
      <c r="G647" s="23" t="str">
        <f t="shared" si="24"/>
        <v>Mumbai Indians</v>
      </c>
    </row>
    <row r="648" spans="1:7" x14ac:dyDescent="0.3">
      <c r="A648" s="22" t="s">
        <v>30</v>
      </c>
      <c r="B648" s="23" t="s">
        <v>38</v>
      </c>
      <c r="C648" s="23" t="s">
        <v>30</v>
      </c>
      <c r="D648" s="23" t="s">
        <v>21</v>
      </c>
      <c r="E648" s="24" t="s">
        <v>30</v>
      </c>
      <c r="F648" s="23" t="str">
        <f t="shared" si="23"/>
        <v>Delhi Daredevils</v>
      </c>
      <c r="G648" s="23" t="str">
        <f t="shared" si="24"/>
        <v>Delhi Daredevils</v>
      </c>
    </row>
    <row r="649" spans="1:7" x14ac:dyDescent="0.3">
      <c r="A649" s="22" t="s">
        <v>20</v>
      </c>
      <c r="B649" s="23" t="s">
        <v>19</v>
      </c>
      <c r="C649" s="23" t="s">
        <v>20</v>
      </c>
      <c r="D649" s="23" t="s">
        <v>21</v>
      </c>
      <c r="E649" s="24" t="s">
        <v>20</v>
      </c>
      <c r="F649" s="23" t="str">
        <f t="shared" si="23"/>
        <v>Royal Challengers Bangalore</v>
      </c>
      <c r="G649" s="23" t="str">
        <f t="shared" si="24"/>
        <v>Royal Challengers Bangalore</v>
      </c>
    </row>
    <row r="650" spans="1:7" x14ac:dyDescent="0.3">
      <c r="A650" s="22" t="s">
        <v>258</v>
      </c>
      <c r="B650" s="23" t="s">
        <v>39</v>
      </c>
      <c r="C650" s="23" t="s">
        <v>258</v>
      </c>
      <c r="D650" s="23" t="s">
        <v>21</v>
      </c>
      <c r="E650" s="24" t="s">
        <v>258</v>
      </c>
      <c r="F650" s="23" t="str">
        <f t="shared" si="23"/>
        <v>Rajasthan Royals</v>
      </c>
      <c r="G650" s="23" t="str">
        <f t="shared" si="24"/>
        <v>Rajasthan Royals</v>
      </c>
    </row>
    <row r="651" spans="1:7" x14ac:dyDescent="0.3">
      <c r="A651" s="22" t="s">
        <v>31</v>
      </c>
      <c r="B651" s="23" t="s">
        <v>20</v>
      </c>
      <c r="C651" s="23" t="s">
        <v>31</v>
      </c>
      <c r="D651" s="23" t="s">
        <v>21</v>
      </c>
      <c r="E651" s="24" t="s">
        <v>31</v>
      </c>
      <c r="F651" s="23" t="str">
        <f t="shared" ref="F651:F714" si="25">IF(A651&lt;&gt;C651,A651,B651)</f>
        <v>Kolkata Knight Riders</v>
      </c>
      <c r="G651" s="23" t="str">
        <f t="shared" ref="G651:G714" si="26">IF(A651&lt;&gt;E651,A651,B651)</f>
        <v>Kolkata Knight Riders</v>
      </c>
    </row>
    <row r="652" spans="1:7" x14ac:dyDescent="0.3">
      <c r="A652" s="22" t="s">
        <v>39</v>
      </c>
      <c r="B652" s="23" t="s">
        <v>38</v>
      </c>
      <c r="C652" s="23" t="s">
        <v>38</v>
      </c>
      <c r="D652" s="23" t="s">
        <v>21</v>
      </c>
      <c r="E652" s="24" t="s">
        <v>39</v>
      </c>
      <c r="F652" s="23" t="str">
        <f t="shared" si="25"/>
        <v>Rajasthan Royals</v>
      </c>
      <c r="G652" s="23" t="str">
        <f t="shared" si="26"/>
        <v>Delhi Daredevils</v>
      </c>
    </row>
    <row r="653" spans="1:7" x14ac:dyDescent="0.3">
      <c r="A653" s="22" t="s">
        <v>258</v>
      </c>
      <c r="B653" s="23" t="s">
        <v>46</v>
      </c>
      <c r="C653" s="23" t="s">
        <v>258</v>
      </c>
      <c r="D653" s="23" t="s">
        <v>21</v>
      </c>
      <c r="E653" s="24" t="s">
        <v>258</v>
      </c>
      <c r="F653" s="23" t="str">
        <f t="shared" si="25"/>
        <v>Mumbai Indians</v>
      </c>
      <c r="G653" s="23" t="str">
        <f t="shared" si="26"/>
        <v>Mumbai Indians</v>
      </c>
    </row>
    <row r="654" spans="1:7" x14ac:dyDescent="0.3">
      <c r="A654" s="22" t="s">
        <v>19</v>
      </c>
      <c r="B654" s="23" t="s">
        <v>30</v>
      </c>
      <c r="C654" s="23" t="s">
        <v>19</v>
      </c>
      <c r="D654" s="23" t="s">
        <v>21</v>
      </c>
      <c r="E654" s="24" t="s">
        <v>19</v>
      </c>
      <c r="F654" s="23" t="str">
        <f t="shared" si="25"/>
        <v>Kings XI Punjab</v>
      </c>
      <c r="G654" s="23" t="str">
        <f t="shared" si="26"/>
        <v>Kings XI Punjab</v>
      </c>
    </row>
    <row r="655" spans="1:7" x14ac:dyDescent="0.3">
      <c r="A655" s="22" t="s">
        <v>46</v>
      </c>
      <c r="B655" s="23" t="s">
        <v>38</v>
      </c>
      <c r="C655" s="23" t="s">
        <v>38</v>
      </c>
      <c r="D655" s="23" t="s">
        <v>21</v>
      </c>
      <c r="E655" s="24" t="s">
        <v>38</v>
      </c>
      <c r="F655" s="23" t="str">
        <f t="shared" si="25"/>
        <v>Mumbai Indians</v>
      </c>
      <c r="G655" s="23" t="str">
        <f t="shared" si="26"/>
        <v>Mumbai Indians</v>
      </c>
    </row>
    <row r="656" spans="1:7" x14ac:dyDescent="0.3">
      <c r="A656" s="22" t="s">
        <v>20</v>
      </c>
      <c r="B656" s="23" t="s">
        <v>258</v>
      </c>
      <c r="C656" s="23" t="s">
        <v>258</v>
      </c>
      <c r="D656" s="23" t="s">
        <v>21</v>
      </c>
      <c r="E656" s="24" t="s">
        <v>258</v>
      </c>
      <c r="F656" s="23" t="str">
        <f t="shared" si="25"/>
        <v>Kolkata Knight Riders</v>
      </c>
      <c r="G656" s="23" t="str">
        <f t="shared" si="26"/>
        <v>Kolkata Knight Riders</v>
      </c>
    </row>
    <row r="657" spans="1:7" x14ac:dyDescent="0.3">
      <c r="A657" s="22" t="s">
        <v>19</v>
      </c>
      <c r="B657" s="23" t="s">
        <v>39</v>
      </c>
      <c r="C657" s="23" t="s">
        <v>19</v>
      </c>
      <c r="D657" s="23" t="s">
        <v>21</v>
      </c>
      <c r="E657" s="24" t="s">
        <v>39</v>
      </c>
      <c r="F657" s="23" t="str">
        <f t="shared" si="25"/>
        <v>Rajasthan Royals</v>
      </c>
      <c r="G657" s="23" t="str">
        <f t="shared" si="26"/>
        <v>Royal Challengers Bangalore</v>
      </c>
    </row>
    <row r="658" spans="1:7" x14ac:dyDescent="0.3">
      <c r="A658" s="22" t="s">
        <v>30</v>
      </c>
      <c r="B658" s="23" t="s">
        <v>31</v>
      </c>
      <c r="C658" s="23" t="s">
        <v>31</v>
      </c>
      <c r="D658" s="23" t="s">
        <v>21</v>
      </c>
      <c r="E658" s="24" t="s">
        <v>30</v>
      </c>
      <c r="F658" s="23" t="str">
        <f t="shared" si="25"/>
        <v>Kings XI Punjab</v>
      </c>
      <c r="G658" s="23" t="str">
        <f t="shared" si="26"/>
        <v>Chennai Super Kings</v>
      </c>
    </row>
    <row r="659" spans="1:7" x14ac:dyDescent="0.3">
      <c r="A659" s="22" t="s">
        <v>20</v>
      </c>
      <c r="B659" s="23" t="s">
        <v>38</v>
      </c>
      <c r="C659" s="23" t="s">
        <v>38</v>
      </c>
      <c r="D659" s="23" t="s">
        <v>21</v>
      </c>
      <c r="E659" s="24" t="s">
        <v>20</v>
      </c>
      <c r="F659" s="23" t="str">
        <f t="shared" si="25"/>
        <v>Kolkata Knight Riders</v>
      </c>
      <c r="G659" s="23" t="str">
        <f t="shared" si="26"/>
        <v>Delhi Daredevils</v>
      </c>
    </row>
    <row r="660" spans="1:7" x14ac:dyDescent="0.3">
      <c r="A660" s="22" t="s">
        <v>46</v>
      </c>
      <c r="B660" s="23" t="s">
        <v>19</v>
      </c>
      <c r="C660" s="23" t="s">
        <v>19</v>
      </c>
      <c r="D660" s="23" t="s">
        <v>21</v>
      </c>
      <c r="E660" s="24" t="s">
        <v>46</v>
      </c>
      <c r="F660" s="23" t="str">
        <f t="shared" si="25"/>
        <v>Mumbai Indians</v>
      </c>
      <c r="G660" s="23" t="str">
        <f t="shared" si="26"/>
        <v>Royal Challengers Bangalore</v>
      </c>
    </row>
    <row r="661" spans="1:7" x14ac:dyDescent="0.3">
      <c r="A661" s="22" t="s">
        <v>39</v>
      </c>
      <c r="B661" s="23" t="s">
        <v>20</v>
      </c>
      <c r="C661" s="23" t="s">
        <v>20</v>
      </c>
      <c r="D661" s="23" t="s">
        <v>21</v>
      </c>
      <c r="E661" s="24" t="s">
        <v>20</v>
      </c>
      <c r="F661" s="23" t="str">
        <f t="shared" si="25"/>
        <v>Rajasthan Royals</v>
      </c>
      <c r="G661" s="23" t="str">
        <f t="shared" si="26"/>
        <v>Rajasthan Royals</v>
      </c>
    </row>
    <row r="662" spans="1:7" x14ac:dyDescent="0.3">
      <c r="A662" s="22" t="s">
        <v>30</v>
      </c>
      <c r="B662" s="23" t="s">
        <v>258</v>
      </c>
      <c r="C662" s="23" t="s">
        <v>30</v>
      </c>
      <c r="D662" s="23" t="s">
        <v>32</v>
      </c>
      <c r="E662" s="24" t="s">
        <v>30</v>
      </c>
      <c r="F662" s="23" t="str">
        <f t="shared" si="25"/>
        <v>Sunrisers Hyderabad</v>
      </c>
      <c r="G662" s="23" t="str">
        <f t="shared" si="26"/>
        <v>Sunrisers Hyderabad</v>
      </c>
    </row>
    <row r="663" spans="1:7" x14ac:dyDescent="0.3">
      <c r="A663" s="22" t="s">
        <v>31</v>
      </c>
      <c r="B663" s="23" t="s">
        <v>39</v>
      </c>
      <c r="C663" s="23" t="s">
        <v>39</v>
      </c>
      <c r="D663" s="23" t="s">
        <v>21</v>
      </c>
      <c r="E663" s="24" t="s">
        <v>31</v>
      </c>
      <c r="F663" s="23" t="str">
        <f t="shared" si="25"/>
        <v>Chennai Super Kings</v>
      </c>
      <c r="G663" s="23" t="str">
        <f t="shared" si="26"/>
        <v>Rajasthan Royals</v>
      </c>
    </row>
    <row r="664" spans="1:7" x14ac:dyDescent="0.3">
      <c r="A664" s="22" t="s">
        <v>20</v>
      </c>
      <c r="B664" s="23" t="s">
        <v>30</v>
      </c>
      <c r="C664" s="23" t="s">
        <v>30</v>
      </c>
      <c r="D664" s="23" t="s">
        <v>21</v>
      </c>
      <c r="E664" s="24" t="s">
        <v>30</v>
      </c>
      <c r="F664" s="23" t="str">
        <f t="shared" si="25"/>
        <v>Kolkata Knight Riders</v>
      </c>
      <c r="G664" s="23" t="str">
        <f t="shared" si="26"/>
        <v>Kolkata Knight Riders</v>
      </c>
    </row>
    <row r="665" spans="1:7" x14ac:dyDescent="0.3">
      <c r="A665" s="22" t="s">
        <v>19</v>
      </c>
      <c r="B665" s="23" t="s">
        <v>38</v>
      </c>
      <c r="C665" s="23" t="s">
        <v>19</v>
      </c>
      <c r="D665" s="23" t="s">
        <v>21</v>
      </c>
      <c r="E665" s="24" t="s">
        <v>19</v>
      </c>
      <c r="F665" s="23" t="str">
        <f t="shared" si="25"/>
        <v>Delhi Daredevils</v>
      </c>
      <c r="G665" s="23" t="str">
        <f t="shared" si="26"/>
        <v>Delhi Daredevils</v>
      </c>
    </row>
    <row r="666" spans="1:7" x14ac:dyDescent="0.3">
      <c r="A666" s="22" t="s">
        <v>258</v>
      </c>
      <c r="B666" s="23" t="s">
        <v>31</v>
      </c>
      <c r="C666" s="23" t="s">
        <v>258</v>
      </c>
      <c r="D666" s="23" t="s">
        <v>21</v>
      </c>
      <c r="E666" s="24" t="s">
        <v>31</v>
      </c>
      <c r="F666" s="23" t="str">
        <f t="shared" si="25"/>
        <v>Chennai Super Kings</v>
      </c>
      <c r="G666" s="23" t="str">
        <f t="shared" si="26"/>
        <v>Sunrisers Hyderabad</v>
      </c>
    </row>
    <row r="667" spans="1:7" x14ac:dyDescent="0.3">
      <c r="A667" s="22" t="s">
        <v>39</v>
      </c>
      <c r="B667" s="23" t="s">
        <v>46</v>
      </c>
      <c r="C667" s="23" t="s">
        <v>46</v>
      </c>
      <c r="D667" s="23" t="s">
        <v>32</v>
      </c>
      <c r="E667" s="24" t="s">
        <v>39</v>
      </c>
      <c r="F667" s="23" t="str">
        <f t="shared" si="25"/>
        <v>Rajasthan Royals</v>
      </c>
      <c r="G667" s="23" t="str">
        <f t="shared" si="26"/>
        <v>Mumbai Indians</v>
      </c>
    </row>
    <row r="668" spans="1:7" x14ac:dyDescent="0.3">
      <c r="A668" s="22" t="s">
        <v>38</v>
      </c>
      <c r="B668" s="23" t="s">
        <v>30</v>
      </c>
      <c r="C668" s="23" t="s">
        <v>38</v>
      </c>
      <c r="D668" s="23" t="s">
        <v>21</v>
      </c>
      <c r="E668" s="24" t="s">
        <v>30</v>
      </c>
      <c r="F668" s="23" t="str">
        <f t="shared" si="25"/>
        <v>Kings XI Punjab</v>
      </c>
      <c r="G668" s="23" t="str">
        <f t="shared" si="26"/>
        <v>Delhi Daredevils</v>
      </c>
    </row>
    <row r="669" spans="1:7" x14ac:dyDescent="0.3">
      <c r="A669" s="22" t="s">
        <v>46</v>
      </c>
      <c r="B669" s="23" t="s">
        <v>258</v>
      </c>
      <c r="C669" s="23" t="s">
        <v>46</v>
      </c>
      <c r="D669" s="23" t="s">
        <v>21</v>
      </c>
      <c r="E669" s="24" t="s">
        <v>258</v>
      </c>
      <c r="F669" s="23" t="str">
        <f t="shared" si="25"/>
        <v>Sunrisers Hyderabad</v>
      </c>
      <c r="G669" s="23" t="str">
        <f t="shared" si="26"/>
        <v>Mumbai Indians</v>
      </c>
    </row>
    <row r="670" spans="1:7" x14ac:dyDescent="0.3">
      <c r="A670" s="22" t="s">
        <v>19</v>
      </c>
      <c r="B670" s="23" t="s">
        <v>31</v>
      </c>
      <c r="C670" s="23" t="s">
        <v>31</v>
      </c>
      <c r="D670" s="23" t="s">
        <v>21</v>
      </c>
      <c r="E670" s="24" t="s">
        <v>31</v>
      </c>
      <c r="F670" s="23" t="str">
        <f t="shared" si="25"/>
        <v>Royal Challengers Bangalore</v>
      </c>
      <c r="G670" s="23" t="str">
        <f t="shared" si="26"/>
        <v>Royal Challengers Bangalore</v>
      </c>
    </row>
    <row r="671" spans="1:7" x14ac:dyDescent="0.3">
      <c r="A671" s="22" t="s">
        <v>258</v>
      </c>
      <c r="B671" s="23" t="s">
        <v>30</v>
      </c>
      <c r="C671" s="23" t="s">
        <v>30</v>
      </c>
      <c r="D671" s="23" t="s">
        <v>21</v>
      </c>
      <c r="E671" s="24" t="s">
        <v>258</v>
      </c>
      <c r="F671" s="23" t="str">
        <f t="shared" si="25"/>
        <v>Sunrisers Hyderabad</v>
      </c>
      <c r="G671" s="23" t="str">
        <f t="shared" si="26"/>
        <v>Kings XI Punjab</v>
      </c>
    </row>
    <row r="672" spans="1:7" x14ac:dyDescent="0.3">
      <c r="A672" s="22" t="s">
        <v>38</v>
      </c>
      <c r="B672" s="23" t="s">
        <v>20</v>
      </c>
      <c r="C672" s="23" t="s">
        <v>20</v>
      </c>
      <c r="D672" s="23" t="s">
        <v>21</v>
      </c>
      <c r="E672" s="24" t="s">
        <v>38</v>
      </c>
      <c r="F672" s="23" t="str">
        <f t="shared" si="25"/>
        <v>Delhi Daredevils</v>
      </c>
      <c r="G672" s="23" t="str">
        <f t="shared" si="26"/>
        <v>Kolkata Knight Riders</v>
      </c>
    </row>
    <row r="673" spans="1:7" x14ac:dyDescent="0.3">
      <c r="A673" s="22" t="s">
        <v>31</v>
      </c>
      <c r="B673" s="23" t="s">
        <v>46</v>
      </c>
      <c r="C673" s="23" t="s">
        <v>46</v>
      </c>
      <c r="D673" s="23" t="s">
        <v>21</v>
      </c>
      <c r="E673" s="24" t="s">
        <v>46</v>
      </c>
      <c r="F673" s="23" t="str">
        <f t="shared" si="25"/>
        <v>Chennai Super Kings</v>
      </c>
      <c r="G673" s="23" t="str">
        <f t="shared" si="26"/>
        <v>Chennai Super Kings</v>
      </c>
    </row>
    <row r="674" spans="1:7" x14ac:dyDescent="0.3">
      <c r="A674" s="22" t="s">
        <v>39</v>
      </c>
      <c r="B674" s="23" t="s">
        <v>258</v>
      </c>
      <c r="C674" s="23" t="s">
        <v>258</v>
      </c>
      <c r="D674" s="23" t="s">
        <v>32</v>
      </c>
      <c r="E674" s="24" t="s">
        <v>258</v>
      </c>
      <c r="F674" s="23" t="str">
        <f t="shared" si="25"/>
        <v>Rajasthan Royals</v>
      </c>
      <c r="G674" s="23" t="str">
        <f t="shared" si="26"/>
        <v>Rajasthan Royals</v>
      </c>
    </row>
    <row r="675" spans="1:7" x14ac:dyDescent="0.3">
      <c r="A675" s="22" t="s">
        <v>19</v>
      </c>
      <c r="B675" s="23" t="s">
        <v>20</v>
      </c>
      <c r="C675" s="23" t="s">
        <v>20</v>
      </c>
      <c r="D675" s="23" t="s">
        <v>21</v>
      </c>
      <c r="E675" s="24" t="s">
        <v>20</v>
      </c>
      <c r="F675" s="23" t="str">
        <f t="shared" si="25"/>
        <v>Royal Challengers Bangalore</v>
      </c>
      <c r="G675" s="23" t="str">
        <f t="shared" si="26"/>
        <v>Royal Challengers Bangalore</v>
      </c>
    </row>
    <row r="676" spans="1:7" x14ac:dyDescent="0.3">
      <c r="A676" s="22" t="s">
        <v>31</v>
      </c>
      <c r="B676" s="23" t="s">
        <v>38</v>
      </c>
      <c r="C676" s="23" t="s">
        <v>38</v>
      </c>
      <c r="D676" s="23" t="s">
        <v>21</v>
      </c>
      <c r="E676" s="24" t="s">
        <v>31</v>
      </c>
      <c r="F676" s="23" t="str">
        <f t="shared" si="25"/>
        <v>Chennai Super Kings</v>
      </c>
      <c r="G676" s="23" t="str">
        <f t="shared" si="26"/>
        <v>Delhi Daredevils</v>
      </c>
    </row>
    <row r="677" spans="1:7" x14ac:dyDescent="0.3">
      <c r="A677" s="22" t="s">
        <v>19</v>
      </c>
      <c r="B677" s="23" t="s">
        <v>46</v>
      </c>
      <c r="C677" s="23" t="s">
        <v>46</v>
      </c>
      <c r="D677" s="23" t="s">
        <v>21</v>
      </c>
      <c r="E677" s="24" t="s">
        <v>19</v>
      </c>
      <c r="F677" s="23" t="str">
        <f t="shared" si="25"/>
        <v>Royal Challengers Bangalore</v>
      </c>
      <c r="G677" s="23" t="str">
        <f t="shared" si="26"/>
        <v>Mumbai Indians</v>
      </c>
    </row>
    <row r="678" spans="1:7" x14ac:dyDescent="0.3">
      <c r="A678" s="22" t="s">
        <v>38</v>
      </c>
      <c r="B678" s="23" t="s">
        <v>39</v>
      </c>
      <c r="C678" s="23" t="s">
        <v>39</v>
      </c>
      <c r="D678" s="23" t="s">
        <v>21</v>
      </c>
      <c r="E678" s="24" t="s">
        <v>38</v>
      </c>
      <c r="F678" s="23" t="str">
        <f t="shared" si="25"/>
        <v>Delhi Daredevils</v>
      </c>
      <c r="G678" s="23" t="str">
        <f t="shared" si="26"/>
        <v>Rajasthan Royals</v>
      </c>
    </row>
    <row r="679" spans="1:7" x14ac:dyDescent="0.3">
      <c r="A679" s="22" t="s">
        <v>20</v>
      </c>
      <c r="B679" s="23" t="s">
        <v>31</v>
      </c>
      <c r="C679" s="23" t="s">
        <v>20</v>
      </c>
      <c r="D679" s="23" t="s">
        <v>21</v>
      </c>
      <c r="E679" s="24" t="s">
        <v>20</v>
      </c>
      <c r="F679" s="23" t="str">
        <f t="shared" si="25"/>
        <v>Chennai Super Kings</v>
      </c>
      <c r="G679" s="23" t="str">
        <f t="shared" si="26"/>
        <v>Chennai Super Kings</v>
      </c>
    </row>
    <row r="680" spans="1:7" x14ac:dyDescent="0.3">
      <c r="A680" s="22" t="s">
        <v>30</v>
      </c>
      <c r="B680" s="23" t="s">
        <v>46</v>
      </c>
      <c r="C680" s="23" t="s">
        <v>46</v>
      </c>
      <c r="D680" s="23" t="s">
        <v>21</v>
      </c>
      <c r="E680" s="24" t="s">
        <v>46</v>
      </c>
      <c r="F680" s="23" t="str">
        <f t="shared" si="25"/>
        <v>Kings XI Punjab</v>
      </c>
      <c r="G680" s="23" t="str">
        <f t="shared" si="26"/>
        <v>Kings XI Punjab</v>
      </c>
    </row>
    <row r="681" spans="1:7" x14ac:dyDescent="0.3">
      <c r="A681" s="22" t="s">
        <v>31</v>
      </c>
      <c r="B681" s="23" t="s">
        <v>19</v>
      </c>
      <c r="C681" s="23" t="s">
        <v>31</v>
      </c>
      <c r="D681" s="23" t="s">
        <v>21</v>
      </c>
      <c r="E681" s="24" t="s">
        <v>31</v>
      </c>
      <c r="F681" s="23" t="str">
        <f t="shared" si="25"/>
        <v>Royal Challengers Bangalore</v>
      </c>
      <c r="G681" s="23" t="str">
        <f t="shared" si="26"/>
        <v>Royal Challengers Bangalore</v>
      </c>
    </row>
    <row r="682" spans="1:7" x14ac:dyDescent="0.3">
      <c r="A682" s="22" t="s">
        <v>258</v>
      </c>
      <c r="B682" s="23" t="s">
        <v>38</v>
      </c>
      <c r="C682" s="23" t="s">
        <v>38</v>
      </c>
      <c r="D682" s="23" t="s">
        <v>32</v>
      </c>
      <c r="E682" s="24" t="s">
        <v>258</v>
      </c>
      <c r="F682" s="23" t="str">
        <f t="shared" si="25"/>
        <v>Sunrisers Hyderabad</v>
      </c>
      <c r="G682" s="23" t="str">
        <f t="shared" si="26"/>
        <v>Delhi Daredevils</v>
      </c>
    </row>
    <row r="683" spans="1:7" x14ac:dyDescent="0.3">
      <c r="A683" s="22" t="s">
        <v>46</v>
      </c>
      <c r="B683" s="23" t="s">
        <v>20</v>
      </c>
      <c r="C683" s="23" t="s">
        <v>20</v>
      </c>
      <c r="D683" s="23" t="s">
        <v>21</v>
      </c>
      <c r="E683" s="24" t="s">
        <v>46</v>
      </c>
      <c r="F683" s="23" t="str">
        <f t="shared" si="25"/>
        <v>Mumbai Indians</v>
      </c>
      <c r="G683" s="23" t="str">
        <f t="shared" si="26"/>
        <v>Kolkata Knight Riders</v>
      </c>
    </row>
    <row r="684" spans="1:7" x14ac:dyDescent="0.3">
      <c r="A684" s="22" t="s">
        <v>30</v>
      </c>
      <c r="B684" s="23" t="s">
        <v>39</v>
      </c>
      <c r="C684" s="23" t="s">
        <v>30</v>
      </c>
      <c r="D684" s="23" t="s">
        <v>21</v>
      </c>
      <c r="E684" s="24" t="s">
        <v>30</v>
      </c>
      <c r="F684" s="23" t="str">
        <f t="shared" si="25"/>
        <v>Rajasthan Royals</v>
      </c>
      <c r="G684" s="23" t="str">
        <f t="shared" si="26"/>
        <v>Rajasthan Royals</v>
      </c>
    </row>
    <row r="685" spans="1:7" x14ac:dyDescent="0.3">
      <c r="A685" s="22" t="s">
        <v>258</v>
      </c>
      <c r="B685" s="23" t="s">
        <v>19</v>
      </c>
      <c r="C685" s="23" t="s">
        <v>19</v>
      </c>
      <c r="D685" s="23" t="s">
        <v>21</v>
      </c>
      <c r="E685" s="24" t="s">
        <v>258</v>
      </c>
      <c r="F685" s="23" t="str">
        <f t="shared" si="25"/>
        <v>Sunrisers Hyderabad</v>
      </c>
      <c r="G685" s="23" t="str">
        <f t="shared" si="26"/>
        <v>Royal Challengers Bangalore</v>
      </c>
    </row>
    <row r="686" spans="1:7" x14ac:dyDescent="0.3">
      <c r="A686" s="22" t="s">
        <v>39</v>
      </c>
      <c r="B686" s="23" t="s">
        <v>30</v>
      </c>
      <c r="C686" s="23" t="s">
        <v>39</v>
      </c>
      <c r="D686" s="23" t="s">
        <v>32</v>
      </c>
      <c r="E686" s="24" t="s">
        <v>39</v>
      </c>
      <c r="F686" s="23" t="str">
        <f t="shared" si="25"/>
        <v>Kings XI Punjab</v>
      </c>
      <c r="G686" s="23" t="str">
        <f t="shared" si="26"/>
        <v>Kings XI Punjab</v>
      </c>
    </row>
    <row r="687" spans="1:7" x14ac:dyDescent="0.3">
      <c r="A687" s="22" t="s">
        <v>20</v>
      </c>
      <c r="B687" s="23" t="s">
        <v>46</v>
      </c>
      <c r="C687" s="23" t="s">
        <v>20</v>
      </c>
      <c r="D687" s="23" t="s">
        <v>21</v>
      </c>
      <c r="E687" s="24" t="s">
        <v>46</v>
      </c>
      <c r="F687" s="23" t="str">
        <f t="shared" si="25"/>
        <v>Mumbai Indians</v>
      </c>
      <c r="G687" s="23" t="str">
        <f t="shared" si="26"/>
        <v>Kolkata Knight Riders</v>
      </c>
    </row>
    <row r="688" spans="1:7" x14ac:dyDescent="0.3">
      <c r="A688" s="22" t="s">
        <v>38</v>
      </c>
      <c r="B688" s="23" t="s">
        <v>258</v>
      </c>
      <c r="C688" s="23" t="s">
        <v>38</v>
      </c>
      <c r="D688" s="23" t="s">
        <v>32</v>
      </c>
      <c r="E688" s="24" t="s">
        <v>258</v>
      </c>
      <c r="F688" s="23" t="str">
        <f t="shared" si="25"/>
        <v>Sunrisers Hyderabad</v>
      </c>
      <c r="G688" s="23" t="str">
        <f t="shared" si="26"/>
        <v>Delhi Daredevils</v>
      </c>
    </row>
    <row r="689" spans="1:7" x14ac:dyDescent="0.3">
      <c r="A689" s="22" t="s">
        <v>39</v>
      </c>
      <c r="B689" s="23" t="s">
        <v>31</v>
      </c>
      <c r="C689" s="23" t="s">
        <v>31</v>
      </c>
      <c r="D689" s="23" t="s">
        <v>32</v>
      </c>
      <c r="E689" s="24" t="s">
        <v>39</v>
      </c>
      <c r="F689" s="23" t="str">
        <f t="shared" si="25"/>
        <v>Rajasthan Royals</v>
      </c>
      <c r="G689" s="23" t="str">
        <f t="shared" si="26"/>
        <v>Chennai Super Kings</v>
      </c>
    </row>
    <row r="690" spans="1:7" x14ac:dyDescent="0.3">
      <c r="A690" s="22" t="s">
        <v>30</v>
      </c>
      <c r="B690" s="23" t="s">
        <v>20</v>
      </c>
      <c r="C690" s="23" t="s">
        <v>30</v>
      </c>
      <c r="D690" s="23" t="s">
        <v>21</v>
      </c>
      <c r="E690" s="24" t="s">
        <v>20</v>
      </c>
      <c r="F690" s="23" t="str">
        <f t="shared" si="25"/>
        <v>Kolkata Knight Riders</v>
      </c>
      <c r="G690" s="23" t="str">
        <f t="shared" si="26"/>
        <v>Kings XI Punjab</v>
      </c>
    </row>
    <row r="691" spans="1:7" x14ac:dyDescent="0.3">
      <c r="A691" s="22" t="s">
        <v>38</v>
      </c>
      <c r="B691" s="23" t="s">
        <v>19</v>
      </c>
      <c r="C691" s="23" t="s">
        <v>19</v>
      </c>
      <c r="D691" s="23" t="s">
        <v>21</v>
      </c>
      <c r="E691" s="24" t="s">
        <v>19</v>
      </c>
      <c r="F691" s="23" t="str">
        <f t="shared" si="25"/>
        <v>Delhi Daredevils</v>
      </c>
      <c r="G691" s="23" t="str">
        <f t="shared" si="26"/>
        <v>Delhi Daredevils</v>
      </c>
    </row>
    <row r="692" spans="1:7" x14ac:dyDescent="0.3">
      <c r="A692" s="22" t="s">
        <v>31</v>
      </c>
      <c r="B692" s="23" t="s">
        <v>258</v>
      </c>
      <c r="C692" s="23" t="s">
        <v>31</v>
      </c>
      <c r="D692" s="23" t="s">
        <v>21</v>
      </c>
      <c r="E692" s="24" t="s">
        <v>31</v>
      </c>
      <c r="F692" s="23" t="str">
        <f t="shared" si="25"/>
        <v>Sunrisers Hyderabad</v>
      </c>
      <c r="G692" s="23" t="str">
        <f t="shared" si="26"/>
        <v>Sunrisers Hyderabad</v>
      </c>
    </row>
    <row r="693" spans="1:7" x14ac:dyDescent="0.3">
      <c r="A693" s="22" t="s">
        <v>46</v>
      </c>
      <c r="B693" s="23" t="s">
        <v>39</v>
      </c>
      <c r="C693" s="23" t="s">
        <v>39</v>
      </c>
      <c r="D693" s="23" t="s">
        <v>21</v>
      </c>
      <c r="E693" s="24" t="s">
        <v>39</v>
      </c>
      <c r="F693" s="23" t="str">
        <f t="shared" si="25"/>
        <v>Mumbai Indians</v>
      </c>
      <c r="G693" s="23" t="str">
        <f t="shared" si="26"/>
        <v>Mumbai Indians</v>
      </c>
    </row>
    <row r="694" spans="1:7" x14ac:dyDescent="0.3">
      <c r="A694" s="22" t="s">
        <v>30</v>
      </c>
      <c r="B694" s="23" t="s">
        <v>19</v>
      </c>
      <c r="C694" s="23" t="s">
        <v>19</v>
      </c>
      <c r="D694" s="23" t="s">
        <v>21</v>
      </c>
      <c r="E694" s="24" t="s">
        <v>19</v>
      </c>
      <c r="F694" s="23" t="str">
        <f t="shared" si="25"/>
        <v>Kings XI Punjab</v>
      </c>
      <c r="G694" s="23" t="str">
        <f t="shared" si="26"/>
        <v>Kings XI Punjab</v>
      </c>
    </row>
    <row r="695" spans="1:7" x14ac:dyDescent="0.3">
      <c r="A695" s="22" t="s">
        <v>20</v>
      </c>
      <c r="B695" s="23" t="s">
        <v>39</v>
      </c>
      <c r="C695" s="23" t="s">
        <v>20</v>
      </c>
      <c r="D695" s="23" t="s">
        <v>21</v>
      </c>
      <c r="E695" s="24" t="s">
        <v>20</v>
      </c>
      <c r="F695" s="23" t="str">
        <f t="shared" si="25"/>
        <v>Rajasthan Royals</v>
      </c>
      <c r="G695" s="23" t="str">
        <f t="shared" si="26"/>
        <v>Rajasthan Royals</v>
      </c>
    </row>
    <row r="696" spans="1:7" x14ac:dyDescent="0.3">
      <c r="A696" s="22" t="s">
        <v>46</v>
      </c>
      <c r="B696" s="23" t="s">
        <v>30</v>
      </c>
      <c r="C696" s="23" t="s">
        <v>30</v>
      </c>
      <c r="D696" s="23" t="s">
        <v>21</v>
      </c>
      <c r="E696" s="24" t="s">
        <v>46</v>
      </c>
      <c r="F696" s="23" t="str">
        <f t="shared" si="25"/>
        <v>Mumbai Indians</v>
      </c>
      <c r="G696" s="23" t="str">
        <f t="shared" si="26"/>
        <v>Kings XI Punjab</v>
      </c>
    </row>
    <row r="697" spans="1:7" x14ac:dyDescent="0.3">
      <c r="A697" s="22" t="s">
        <v>19</v>
      </c>
      <c r="B697" s="23" t="s">
        <v>258</v>
      </c>
      <c r="C697" s="23" t="s">
        <v>258</v>
      </c>
      <c r="D697" s="23" t="s">
        <v>21</v>
      </c>
      <c r="E697" s="24" t="s">
        <v>19</v>
      </c>
      <c r="F697" s="23" t="str">
        <f t="shared" si="25"/>
        <v>Royal Challengers Bangalore</v>
      </c>
      <c r="G697" s="23" t="str">
        <f t="shared" si="26"/>
        <v>Sunrisers Hyderabad</v>
      </c>
    </row>
    <row r="698" spans="1:7" x14ac:dyDescent="0.3">
      <c r="A698" s="22" t="s">
        <v>38</v>
      </c>
      <c r="B698" s="23" t="s">
        <v>31</v>
      </c>
      <c r="C698" s="23" t="s">
        <v>31</v>
      </c>
      <c r="D698" s="23" t="s">
        <v>21</v>
      </c>
      <c r="E698" s="24" t="s">
        <v>38</v>
      </c>
      <c r="F698" s="23" t="str">
        <f t="shared" si="25"/>
        <v>Delhi Daredevils</v>
      </c>
      <c r="G698" s="23" t="str">
        <f t="shared" si="26"/>
        <v>Chennai Super Kings</v>
      </c>
    </row>
    <row r="699" spans="1:7" x14ac:dyDescent="0.3">
      <c r="A699" s="22" t="s">
        <v>39</v>
      </c>
      <c r="B699" s="23" t="s">
        <v>19</v>
      </c>
      <c r="C699" s="23" t="s">
        <v>39</v>
      </c>
      <c r="D699" s="23" t="s">
        <v>32</v>
      </c>
      <c r="E699" s="24" t="s">
        <v>39</v>
      </c>
      <c r="F699" s="23" t="str">
        <f t="shared" si="25"/>
        <v>Royal Challengers Bangalore</v>
      </c>
      <c r="G699" s="23" t="str">
        <f t="shared" si="26"/>
        <v>Royal Challengers Bangalore</v>
      </c>
    </row>
    <row r="700" spans="1:7" x14ac:dyDescent="0.3">
      <c r="A700" s="22" t="s">
        <v>258</v>
      </c>
      <c r="B700" s="23" t="s">
        <v>20</v>
      </c>
      <c r="C700" s="23" t="s">
        <v>258</v>
      </c>
      <c r="D700" s="23" t="s">
        <v>32</v>
      </c>
      <c r="E700" s="24" t="s">
        <v>20</v>
      </c>
      <c r="F700" s="23" t="str">
        <f t="shared" si="25"/>
        <v>Kolkata Knight Riders</v>
      </c>
      <c r="G700" s="23" t="str">
        <f t="shared" si="26"/>
        <v>Sunrisers Hyderabad</v>
      </c>
    </row>
    <row r="701" spans="1:7" x14ac:dyDescent="0.3">
      <c r="A701" s="22" t="s">
        <v>38</v>
      </c>
      <c r="B701" s="23" t="s">
        <v>46</v>
      </c>
      <c r="C701" s="23" t="s">
        <v>38</v>
      </c>
      <c r="D701" s="23" t="s">
        <v>32</v>
      </c>
      <c r="E701" s="24" t="s">
        <v>38</v>
      </c>
      <c r="F701" s="23" t="str">
        <f t="shared" si="25"/>
        <v>Mumbai Indians</v>
      </c>
      <c r="G701" s="23" t="str">
        <f t="shared" si="26"/>
        <v>Mumbai Indians</v>
      </c>
    </row>
    <row r="702" spans="1:7" x14ac:dyDescent="0.3">
      <c r="A702" s="22" t="s">
        <v>31</v>
      </c>
      <c r="B702" s="23" t="s">
        <v>30</v>
      </c>
      <c r="C702" s="23" t="s">
        <v>31</v>
      </c>
      <c r="D702" s="23" t="s">
        <v>21</v>
      </c>
      <c r="E702" s="24" t="s">
        <v>31</v>
      </c>
      <c r="F702" s="23" t="str">
        <f t="shared" si="25"/>
        <v>Kings XI Punjab</v>
      </c>
      <c r="G702" s="23" t="str">
        <f t="shared" si="26"/>
        <v>Kings XI Punjab</v>
      </c>
    </row>
    <row r="703" spans="1:7" x14ac:dyDescent="0.3">
      <c r="A703" s="22" t="s">
        <v>258</v>
      </c>
      <c r="B703" s="23" t="s">
        <v>31</v>
      </c>
      <c r="C703" s="23" t="s">
        <v>31</v>
      </c>
      <c r="D703" s="23" t="s">
        <v>21</v>
      </c>
      <c r="E703" s="24" t="s">
        <v>31</v>
      </c>
      <c r="F703" s="23" t="str">
        <f t="shared" si="25"/>
        <v>Sunrisers Hyderabad</v>
      </c>
      <c r="G703" s="23" t="str">
        <f t="shared" si="26"/>
        <v>Sunrisers Hyderabad</v>
      </c>
    </row>
    <row r="704" spans="1:7" x14ac:dyDescent="0.3">
      <c r="A704" s="22" t="s">
        <v>20</v>
      </c>
      <c r="B704" s="23" t="s">
        <v>39</v>
      </c>
      <c r="C704" s="23" t="s">
        <v>39</v>
      </c>
      <c r="D704" s="23" t="s">
        <v>21</v>
      </c>
      <c r="E704" s="24" t="s">
        <v>20</v>
      </c>
      <c r="F704" s="23" t="str">
        <f t="shared" si="25"/>
        <v>Kolkata Knight Riders</v>
      </c>
      <c r="G704" s="23" t="str">
        <f t="shared" si="26"/>
        <v>Rajasthan Royals</v>
      </c>
    </row>
    <row r="705" spans="1:7" x14ac:dyDescent="0.3">
      <c r="A705" s="22" t="s">
        <v>20</v>
      </c>
      <c r="B705" s="23" t="s">
        <v>258</v>
      </c>
      <c r="C705" s="23" t="s">
        <v>20</v>
      </c>
      <c r="D705" s="23" t="s">
        <v>21</v>
      </c>
      <c r="E705" s="24" t="s">
        <v>258</v>
      </c>
      <c r="F705" s="23" t="str">
        <f t="shared" si="25"/>
        <v>Sunrisers Hyderabad</v>
      </c>
      <c r="G705" s="23" t="str">
        <f t="shared" si="26"/>
        <v>Kolkata Knight Riders</v>
      </c>
    </row>
    <row r="706" spans="1:7" x14ac:dyDescent="0.3">
      <c r="A706" s="22" t="s">
        <v>31</v>
      </c>
      <c r="B706" s="23" t="s">
        <v>258</v>
      </c>
      <c r="C706" s="23" t="s">
        <v>31</v>
      </c>
      <c r="D706" s="23" t="s">
        <v>21</v>
      </c>
      <c r="E706" s="24" t="s">
        <v>31</v>
      </c>
      <c r="F706" s="23" t="str">
        <f t="shared" si="25"/>
        <v>Sunrisers Hyderabad</v>
      </c>
      <c r="G706" s="23" t="str">
        <f t="shared" si="26"/>
        <v>Sunrisers Hyderabad</v>
      </c>
    </row>
    <row r="707" spans="1:7" x14ac:dyDescent="0.3">
      <c r="A707" s="22" t="s">
        <v>31</v>
      </c>
      <c r="B707" s="23" t="s">
        <v>19</v>
      </c>
      <c r="C707" s="23" t="s">
        <v>31</v>
      </c>
      <c r="D707" s="23" t="s">
        <v>21</v>
      </c>
      <c r="E707" s="24" t="s">
        <v>31</v>
      </c>
      <c r="F707" s="23" t="str">
        <f t="shared" si="25"/>
        <v>Royal Challengers Bangalore</v>
      </c>
      <c r="G707" s="23" t="str">
        <f t="shared" si="26"/>
        <v>Royal Challengers Bangalore</v>
      </c>
    </row>
    <row r="708" spans="1:7" x14ac:dyDescent="0.3">
      <c r="A708" s="22" t="s">
        <v>20</v>
      </c>
      <c r="B708" s="23" t="s">
        <v>258</v>
      </c>
      <c r="C708" s="23" t="s">
        <v>20</v>
      </c>
      <c r="D708" s="23" t="s">
        <v>21</v>
      </c>
      <c r="E708" s="24" t="s">
        <v>20</v>
      </c>
      <c r="F708" s="23" t="str">
        <f t="shared" si="25"/>
        <v>Sunrisers Hyderabad</v>
      </c>
      <c r="G708" s="23" t="str">
        <f t="shared" si="26"/>
        <v>Sunrisers Hyderabad</v>
      </c>
    </row>
    <row r="709" spans="1:7" x14ac:dyDescent="0.3">
      <c r="A709" s="22" t="s">
        <v>46</v>
      </c>
      <c r="B709" s="23" t="s">
        <v>371</v>
      </c>
      <c r="C709" s="23" t="s">
        <v>46</v>
      </c>
      <c r="D709" s="23" t="s">
        <v>21</v>
      </c>
      <c r="E709" s="24" t="s">
        <v>371</v>
      </c>
      <c r="F709" s="23" t="str">
        <f t="shared" si="25"/>
        <v>Delhi Capitals</v>
      </c>
      <c r="G709" s="23" t="str">
        <f t="shared" si="26"/>
        <v>Mumbai Indians</v>
      </c>
    </row>
    <row r="710" spans="1:7" x14ac:dyDescent="0.3">
      <c r="A710" s="22" t="s">
        <v>39</v>
      </c>
      <c r="B710" s="23" t="s">
        <v>30</v>
      </c>
      <c r="C710" s="23" t="s">
        <v>39</v>
      </c>
      <c r="D710" s="23" t="s">
        <v>21</v>
      </c>
      <c r="E710" s="24" t="s">
        <v>30</v>
      </c>
      <c r="F710" s="23" t="str">
        <f t="shared" si="25"/>
        <v>Kings XI Punjab</v>
      </c>
      <c r="G710" s="23" t="str">
        <f t="shared" si="26"/>
        <v>Rajasthan Royals</v>
      </c>
    </row>
    <row r="711" spans="1:7" x14ac:dyDescent="0.3">
      <c r="A711" s="22" t="s">
        <v>371</v>
      </c>
      <c r="B711" s="23" t="s">
        <v>31</v>
      </c>
      <c r="C711" s="23" t="s">
        <v>371</v>
      </c>
      <c r="D711" s="23" t="s">
        <v>32</v>
      </c>
      <c r="E711" s="24" t="s">
        <v>31</v>
      </c>
      <c r="F711" s="23" t="str">
        <f t="shared" si="25"/>
        <v>Chennai Super Kings</v>
      </c>
      <c r="G711" s="23" t="str">
        <f t="shared" si="26"/>
        <v>Delhi Capitals</v>
      </c>
    </row>
    <row r="712" spans="1:7" x14ac:dyDescent="0.3">
      <c r="A712" s="22" t="s">
        <v>20</v>
      </c>
      <c r="B712" s="23" t="s">
        <v>30</v>
      </c>
      <c r="C712" s="23" t="s">
        <v>30</v>
      </c>
      <c r="D712" s="23" t="s">
        <v>21</v>
      </c>
      <c r="E712" s="24" t="s">
        <v>20</v>
      </c>
      <c r="F712" s="23" t="str">
        <f t="shared" si="25"/>
        <v>Kolkata Knight Riders</v>
      </c>
      <c r="G712" s="23" t="str">
        <f t="shared" si="26"/>
        <v>Kings XI Punjab</v>
      </c>
    </row>
    <row r="713" spans="1:7" x14ac:dyDescent="0.3">
      <c r="A713" s="22" t="s">
        <v>19</v>
      </c>
      <c r="B713" s="23" t="s">
        <v>46</v>
      </c>
      <c r="C713" s="23" t="s">
        <v>19</v>
      </c>
      <c r="D713" s="23" t="s">
        <v>21</v>
      </c>
      <c r="E713" s="24" t="s">
        <v>46</v>
      </c>
      <c r="F713" s="23" t="str">
        <f t="shared" si="25"/>
        <v>Mumbai Indians</v>
      </c>
      <c r="G713" s="23" t="str">
        <f t="shared" si="26"/>
        <v>Royal Challengers Bangalore</v>
      </c>
    </row>
    <row r="714" spans="1:7" x14ac:dyDescent="0.3">
      <c r="A714" s="22" t="s">
        <v>258</v>
      </c>
      <c r="B714" s="23" t="s">
        <v>39</v>
      </c>
      <c r="C714" s="23" t="s">
        <v>39</v>
      </c>
      <c r="D714" s="23" t="s">
        <v>32</v>
      </c>
      <c r="E714" s="24" t="s">
        <v>258</v>
      </c>
      <c r="F714" s="23" t="str">
        <f t="shared" si="25"/>
        <v>Sunrisers Hyderabad</v>
      </c>
      <c r="G714" s="23" t="str">
        <f t="shared" si="26"/>
        <v>Rajasthan Royals</v>
      </c>
    </row>
    <row r="715" spans="1:7" x14ac:dyDescent="0.3">
      <c r="A715" s="22" t="s">
        <v>30</v>
      </c>
      <c r="B715" s="23" t="s">
        <v>46</v>
      </c>
      <c r="C715" s="23" t="s">
        <v>30</v>
      </c>
      <c r="D715" s="23" t="s">
        <v>21</v>
      </c>
      <c r="E715" s="24" t="s">
        <v>30</v>
      </c>
      <c r="F715" s="23" t="str">
        <f t="shared" ref="F715:F778" si="27">IF(A715&lt;&gt;C715,A715,B715)</f>
        <v>Mumbai Indians</v>
      </c>
      <c r="G715" s="23" t="str">
        <f t="shared" ref="G715:G778" si="28">IF(A715&lt;&gt;E715,A715,B715)</f>
        <v>Mumbai Indians</v>
      </c>
    </row>
    <row r="716" spans="1:7" x14ac:dyDescent="0.3">
      <c r="A716" s="22" t="s">
        <v>371</v>
      </c>
      <c r="B716" s="23" t="s">
        <v>20</v>
      </c>
      <c r="C716" s="23" t="s">
        <v>371</v>
      </c>
      <c r="D716" s="23" t="s">
        <v>21</v>
      </c>
      <c r="E716" s="24" t="s">
        <v>371</v>
      </c>
      <c r="F716" s="23" t="str">
        <f t="shared" si="27"/>
        <v>Kolkata Knight Riders</v>
      </c>
      <c r="G716" s="23" t="str">
        <f t="shared" si="28"/>
        <v>Kolkata Knight Riders</v>
      </c>
    </row>
    <row r="717" spans="1:7" x14ac:dyDescent="0.3">
      <c r="A717" s="22" t="s">
        <v>258</v>
      </c>
      <c r="B717" s="23" t="s">
        <v>19</v>
      </c>
      <c r="C717" s="23" t="s">
        <v>19</v>
      </c>
      <c r="D717" s="23" t="s">
        <v>21</v>
      </c>
      <c r="E717" s="24" t="s">
        <v>258</v>
      </c>
      <c r="F717" s="23" t="str">
        <f t="shared" si="27"/>
        <v>Sunrisers Hyderabad</v>
      </c>
      <c r="G717" s="23" t="str">
        <f t="shared" si="28"/>
        <v>Royal Challengers Bangalore</v>
      </c>
    </row>
    <row r="718" spans="1:7" x14ac:dyDescent="0.3">
      <c r="A718" s="22" t="s">
        <v>31</v>
      </c>
      <c r="B718" s="23" t="s">
        <v>39</v>
      </c>
      <c r="C718" s="23" t="s">
        <v>39</v>
      </c>
      <c r="D718" s="23" t="s">
        <v>21</v>
      </c>
      <c r="E718" s="24" t="s">
        <v>31</v>
      </c>
      <c r="F718" s="23" t="str">
        <f t="shared" si="27"/>
        <v>Chennai Super Kings</v>
      </c>
      <c r="G718" s="23" t="str">
        <f t="shared" si="28"/>
        <v>Rajasthan Royals</v>
      </c>
    </row>
    <row r="719" spans="1:7" x14ac:dyDescent="0.3">
      <c r="A719" s="22" t="s">
        <v>30</v>
      </c>
      <c r="B719" s="23" t="s">
        <v>371</v>
      </c>
      <c r="C719" s="23" t="s">
        <v>371</v>
      </c>
      <c r="D719" s="23" t="s">
        <v>21</v>
      </c>
      <c r="E719" s="24" t="s">
        <v>30</v>
      </c>
      <c r="F719" s="23" t="str">
        <f t="shared" si="27"/>
        <v>Kings XI Punjab</v>
      </c>
      <c r="G719" s="23" t="str">
        <f t="shared" si="28"/>
        <v>Delhi Capitals</v>
      </c>
    </row>
    <row r="720" spans="1:7" x14ac:dyDescent="0.3">
      <c r="A720" s="22" t="s">
        <v>39</v>
      </c>
      <c r="B720" s="23" t="s">
        <v>19</v>
      </c>
      <c r="C720" s="23" t="s">
        <v>39</v>
      </c>
      <c r="D720" s="23" t="s">
        <v>21</v>
      </c>
      <c r="E720" s="24" t="s">
        <v>39</v>
      </c>
      <c r="F720" s="23" t="str">
        <f t="shared" si="27"/>
        <v>Royal Challengers Bangalore</v>
      </c>
      <c r="G720" s="23" t="str">
        <f t="shared" si="28"/>
        <v>Royal Challengers Bangalore</v>
      </c>
    </row>
    <row r="721" spans="1:7" x14ac:dyDescent="0.3">
      <c r="A721" s="22" t="s">
        <v>46</v>
      </c>
      <c r="B721" s="23" t="s">
        <v>31</v>
      </c>
      <c r="C721" s="23" t="s">
        <v>31</v>
      </c>
      <c r="D721" s="23" t="s">
        <v>21</v>
      </c>
      <c r="E721" s="24" t="s">
        <v>46</v>
      </c>
      <c r="F721" s="23" t="str">
        <f t="shared" si="27"/>
        <v>Mumbai Indians</v>
      </c>
      <c r="G721" s="23" t="str">
        <f t="shared" si="28"/>
        <v>Chennai Super Kings</v>
      </c>
    </row>
    <row r="722" spans="1:7" x14ac:dyDescent="0.3">
      <c r="A722" s="22" t="s">
        <v>371</v>
      </c>
      <c r="B722" s="23" t="s">
        <v>258</v>
      </c>
      <c r="C722" s="23" t="s">
        <v>258</v>
      </c>
      <c r="D722" s="23" t="s">
        <v>21</v>
      </c>
      <c r="E722" s="24" t="s">
        <v>258</v>
      </c>
      <c r="F722" s="23" t="str">
        <f t="shared" si="27"/>
        <v>Delhi Capitals</v>
      </c>
      <c r="G722" s="23" t="str">
        <f t="shared" si="28"/>
        <v>Delhi Capitals</v>
      </c>
    </row>
    <row r="723" spans="1:7" x14ac:dyDescent="0.3">
      <c r="A723" s="22" t="s">
        <v>19</v>
      </c>
      <c r="B723" s="23" t="s">
        <v>20</v>
      </c>
      <c r="C723" s="23" t="s">
        <v>20</v>
      </c>
      <c r="D723" s="23" t="s">
        <v>21</v>
      </c>
      <c r="E723" s="24" t="s">
        <v>20</v>
      </c>
      <c r="F723" s="23" t="str">
        <f t="shared" si="27"/>
        <v>Royal Challengers Bangalore</v>
      </c>
      <c r="G723" s="23" t="str">
        <f t="shared" si="28"/>
        <v>Royal Challengers Bangalore</v>
      </c>
    </row>
    <row r="724" spans="1:7" x14ac:dyDescent="0.3">
      <c r="A724" s="22" t="s">
        <v>31</v>
      </c>
      <c r="B724" s="23" t="s">
        <v>30</v>
      </c>
      <c r="C724" s="23" t="s">
        <v>31</v>
      </c>
      <c r="D724" s="23" t="s">
        <v>32</v>
      </c>
      <c r="E724" s="24" t="s">
        <v>31</v>
      </c>
      <c r="F724" s="23" t="str">
        <f t="shared" si="27"/>
        <v>Kings XI Punjab</v>
      </c>
      <c r="G724" s="23" t="str">
        <f t="shared" si="28"/>
        <v>Kings XI Punjab</v>
      </c>
    </row>
    <row r="725" spans="1:7" x14ac:dyDescent="0.3">
      <c r="A725" s="22" t="s">
        <v>258</v>
      </c>
      <c r="B725" s="23" t="s">
        <v>46</v>
      </c>
      <c r="C725" s="23" t="s">
        <v>258</v>
      </c>
      <c r="D725" s="23" t="s">
        <v>21</v>
      </c>
      <c r="E725" s="24" t="s">
        <v>46</v>
      </c>
      <c r="F725" s="23" t="str">
        <f t="shared" si="27"/>
        <v>Mumbai Indians</v>
      </c>
      <c r="G725" s="23" t="str">
        <f t="shared" si="28"/>
        <v>Sunrisers Hyderabad</v>
      </c>
    </row>
    <row r="726" spans="1:7" x14ac:dyDescent="0.3">
      <c r="A726" s="22" t="s">
        <v>19</v>
      </c>
      <c r="B726" s="23" t="s">
        <v>371</v>
      </c>
      <c r="C726" s="23" t="s">
        <v>371</v>
      </c>
      <c r="D726" s="23" t="s">
        <v>21</v>
      </c>
      <c r="E726" s="24" t="s">
        <v>371</v>
      </c>
      <c r="F726" s="23" t="str">
        <f t="shared" si="27"/>
        <v>Royal Challengers Bangalore</v>
      </c>
      <c r="G726" s="23" t="str">
        <f t="shared" si="28"/>
        <v>Royal Challengers Bangalore</v>
      </c>
    </row>
    <row r="727" spans="1:7" x14ac:dyDescent="0.3">
      <c r="A727" s="22" t="s">
        <v>39</v>
      </c>
      <c r="B727" s="23" t="s">
        <v>20</v>
      </c>
      <c r="C727" s="23" t="s">
        <v>20</v>
      </c>
      <c r="D727" s="23" t="s">
        <v>21</v>
      </c>
      <c r="E727" s="24" t="s">
        <v>20</v>
      </c>
      <c r="F727" s="23" t="str">
        <f t="shared" si="27"/>
        <v>Rajasthan Royals</v>
      </c>
      <c r="G727" s="23" t="str">
        <f t="shared" si="28"/>
        <v>Rajasthan Royals</v>
      </c>
    </row>
    <row r="728" spans="1:7" x14ac:dyDescent="0.3">
      <c r="A728" s="22" t="s">
        <v>30</v>
      </c>
      <c r="B728" s="23" t="s">
        <v>258</v>
      </c>
      <c r="C728" s="23" t="s">
        <v>30</v>
      </c>
      <c r="D728" s="23" t="s">
        <v>21</v>
      </c>
      <c r="E728" s="24" t="s">
        <v>30</v>
      </c>
      <c r="F728" s="23" t="str">
        <f t="shared" si="27"/>
        <v>Sunrisers Hyderabad</v>
      </c>
      <c r="G728" s="23" t="str">
        <f t="shared" si="28"/>
        <v>Sunrisers Hyderabad</v>
      </c>
    </row>
    <row r="729" spans="1:7" x14ac:dyDescent="0.3">
      <c r="A729" s="22" t="s">
        <v>31</v>
      </c>
      <c r="B729" s="23" t="s">
        <v>20</v>
      </c>
      <c r="C729" s="23" t="s">
        <v>31</v>
      </c>
      <c r="D729" s="23" t="s">
        <v>21</v>
      </c>
      <c r="E729" s="24" t="s">
        <v>31</v>
      </c>
      <c r="F729" s="23" t="str">
        <f t="shared" si="27"/>
        <v>Kolkata Knight Riders</v>
      </c>
      <c r="G729" s="23" t="str">
        <f t="shared" si="28"/>
        <v>Kolkata Knight Riders</v>
      </c>
    </row>
    <row r="730" spans="1:7" x14ac:dyDescent="0.3">
      <c r="A730" s="22" t="s">
        <v>46</v>
      </c>
      <c r="B730" s="23" t="s">
        <v>30</v>
      </c>
      <c r="C730" s="23" t="s">
        <v>46</v>
      </c>
      <c r="D730" s="23" t="s">
        <v>21</v>
      </c>
      <c r="E730" s="24" t="s">
        <v>46</v>
      </c>
      <c r="F730" s="23" t="str">
        <f t="shared" si="27"/>
        <v>Kings XI Punjab</v>
      </c>
      <c r="G730" s="23" t="str">
        <f t="shared" si="28"/>
        <v>Kings XI Punjab</v>
      </c>
    </row>
    <row r="731" spans="1:7" x14ac:dyDescent="0.3">
      <c r="A731" s="22" t="s">
        <v>39</v>
      </c>
      <c r="B731" s="23" t="s">
        <v>31</v>
      </c>
      <c r="C731" s="23" t="s">
        <v>31</v>
      </c>
      <c r="D731" s="23" t="s">
        <v>21</v>
      </c>
      <c r="E731" s="24" t="s">
        <v>31</v>
      </c>
      <c r="F731" s="23" t="str">
        <f t="shared" si="27"/>
        <v>Rajasthan Royals</v>
      </c>
      <c r="G731" s="23" t="str">
        <f t="shared" si="28"/>
        <v>Rajasthan Royals</v>
      </c>
    </row>
    <row r="732" spans="1:7" x14ac:dyDescent="0.3">
      <c r="A732" s="22" t="s">
        <v>20</v>
      </c>
      <c r="B732" s="23" t="s">
        <v>371</v>
      </c>
      <c r="C732" s="23" t="s">
        <v>371</v>
      </c>
      <c r="D732" s="23" t="s">
        <v>21</v>
      </c>
      <c r="E732" s="24" t="s">
        <v>371</v>
      </c>
      <c r="F732" s="23" t="str">
        <f t="shared" si="27"/>
        <v>Kolkata Knight Riders</v>
      </c>
      <c r="G732" s="23" t="str">
        <f t="shared" si="28"/>
        <v>Kolkata Knight Riders</v>
      </c>
    </row>
    <row r="733" spans="1:7" x14ac:dyDescent="0.3">
      <c r="A733" s="22" t="s">
        <v>46</v>
      </c>
      <c r="B733" s="23" t="s">
        <v>39</v>
      </c>
      <c r="C733" s="23" t="s">
        <v>39</v>
      </c>
      <c r="D733" s="23" t="s">
        <v>21</v>
      </c>
      <c r="E733" s="24" t="s">
        <v>39</v>
      </c>
      <c r="F733" s="23" t="str">
        <f t="shared" si="27"/>
        <v>Mumbai Indians</v>
      </c>
      <c r="G733" s="23" t="str">
        <f t="shared" si="28"/>
        <v>Mumbai Indians</v>
      </c>
    </row>
    <row r="734" spans="1:7" x14ac:dyDescent="0.3">
      <c r="A734" s="22" t="s">
        <v>30</v>
      </c>
      <c r="B734" s="23" t="s">
        <v>19</v>
      </c>
      <c r="C734" s="23" t="s">
        <v>19</v>
      </c>
      <c r="D734" s="23" t="s">
        <v>21</v>
      </c>
      <c r="E734" s="24" t="s">
        <v>19</v>
      </c>
      <c r="F734" s="23" t="str">
        <f t="shared" si="27"/>
        <v>Kings XI Punjab</v>
      </c>
      <c r="G734" s="23" t="str">
        <f t="shared" si="28"/>
        <v>Kings XI Punjab</v>
      </c>
    </row>
    <row r="735" spans="1:7" x14ac:dyDescent="0.3">
      <c r="A735" s="22" t="s">
        <v>20</v>
      </c>
      <c r="B735" s="23" t="s">
        <v>31</v>
      </c>
      <c r="C735" s="23" t="s">
        <v>31</v>
      </c>
      <c r="D735" s="23" t="s">
        <v>21</v>
      </c>
      <c r="E735" s="24" t="s">
        <v>31</v>
      </c>
      <c r="F735" s="23" t="str">
        <f t="shared" si="27"/>
        <v>Kolkata Knight Riders</v>
      </c>
      <c r="G735" s="23" t="str">
        <f t="shared" si="28"/>
        <v>Kolkata Knight Riders</v>
      </c>
    </row>
    <row r="736" spans="1:7" x14ac:dyDescent="0.3">
      <c r="A736" s="22" t="s">
        <v>258</v>
      </c>
      <c r="B736" s="23" t="s">
        <v>371</v>
      </c>
      <c r="C736" s="23" t="s">
        <v>258</v>
      </c>
      <c r="D736" s="23" t="s">
        <v>21</v>
      </c>
      <c r="E736" s="24" t="s">
        <v>371</v>
      </c>
      <c r="F736" s="23" t="str">
        <f t="shared" si="27"/>
        <v>Delhi Capitals</v>
      </c>
      <c r="G736" s="23" t="str">
        <f t="shared" si="28"/>
        <v>Sunrisers Hyderabad</v>
      </c>
    </row>
    <row r="737" spans="1:7" x14ac:dyDescent="0.3">
      <c r="A737" s="22" t="s">
        <v>46</v>
      </c>
      <c r="B737" s="23" t="s">
        <v>19</v>
      </c>
      <c r="C737" s="23" t="s">
        <v>46</v>
      </c>
      <c r="D737" s="23" t="s">
        <v>21</v>
      </c>
      <c r="E737" s="24" t="s">
        <v>46</v>
      </c>
      <c r="F737" s="23" t="str">
        <f t="shared" si="27"/>
        <v>Royal Challengers Bangalore</v>
      </c>
      <c r="G737" s="23" t="str">
        <f t="shared" si="28"/>
        <v>Royal Challengers Bangalore</v>
      </c>
    </row>
    <row r="738" spans="1:7" x14ac:dyDescent="0.3">
      <c r="A738" s="22" t="s">
        <v>30</v>
      </c>
      <c r="B738" s="23" t="s">
        <v>39</v>
      </c>
      <c r="C738" s="23" t="s">
        <v>39</v>
      </c>
      <c r="D738" s="23" t="s">
        <v>21</v>
      </c>
      <c r="E738" s="24" t="s">
        <v>30</v>
      </c>
      <c r="F738" s="23" t="str">
        <f t="shared" si="27"/>
        <v>Kings XI Punjab</v>
      </c>
      <c r="G738" s="23" t="str">
        <f t="shared" si="28"/>
        <v>Rajasthan Royals</v>
      </c>
    </row>
    <row r="739" spans="1:7" x14ac:dyDescent="0.3">
      <c r="A739" s="22" t="s">
        <v>258</v>
      </c>
      <c r="B739" s="23" t="s">
        <v>31</v>
      </c>
      <c r="C739" s="23" t="s">
        <v>31</v>
      </c>
      <c r="D739" s="23" t="s">
        <v>32</v>
      </c>
      <c r="E739" s="24" t="s">
        <v>258</v>
      </c>
      <c r="F739" s="23" t="str">
        <f t="shared" si="27"/>
        <v>Sunrisers Hyderabad</v>
      </c>
      <c r="G739" s="23" t="str">
        <f t="shared" si="28"/>
        <v>Chennai Super Kings</v>
      </c>
    </row>
    <row r="740" spans="1:7" x14ac:dyDescent="0.3">
      <c r="A740" s="22" t="s">
        <v>371</v>
      </c>
      <c r="B740" s="23" t="s">
        <v>46</v>
      </c>
      <c r="C740" s="23" t="s">
        <v>46</v>
      </c>
      <c r="D740" s="23" t="s">
        <v>32</v>
      </c>
      <c r="E740" s="24" t="s">
        <v>46</v>
      </c>
      <c r="F740" s="23" t="str">
        <f t="shared" si="27"/>
        <v>Delhi Capitals</v>
      </c>
      <c r="G740" s="23" t="str">
        <f t="shared" si="28"/>
        <v>Delhi Capitals</v>
      </c>
    </row>
    <row r="741" spans="1:7" x14ac:dyDescent="0.3">
      <c r="A741" s="22" t="s">
        <v>20</v>
      </c>
      <c r="B741" s="23" t="s">
        <v>19</v>
      </c>
      <c r="C741" s="23" t="s">
        <v>20</v>
      </c>
      <c r="D741" s="23" t="s">
        <v>21</v>
      </c>
      <c r="E741" s="24" t="s">
        <v>19</v>
      </c>
      <c r="F741" s="23" t="str">
        <f t="shared" si="27"/>
        <v>Royal Challengers Bangalore</v>
      </c>
      <c r="G741" s="23" t="str">
        <f t="shared" si="28"/>
        <v>Kolkata Knight Riders</v>
      </c>
    </row>
    <row r="742" spans="1:7" x14ac:dyDescent="0.3">
      <c r="A742" s="22" t="s">
        <v>39</v>
      </c>
      <c r="B742" s="23" t="s">
        <v>46</v>
      </c>
      <c r="C742" s="23" t="s">
        <v>39</v>
      </c>
      <c r="D742" s="23" t="s">
        <v>21</v>
      </c>
      <c r="E742" s="24" t="s">
        <v>39</v>
      </c>
      <c r="F742" s="23" t="str">
        <f t="shared" si="27"/>
        <v>Mumbai Indians</v>
      </c>
      <c r="G742" s="23" t="str">
        <f t="shared" si="28"/>
        <v>Mumbai Indians</v>
      </c>
    </row>
    <row r="743" spans="1:7" x14ac:dyDescent="0.3">
      <c r="A743" s="22" t="s">
        <v>371</v>
      </c>
      <c r="B743" s="23" t="s">
        <v>30</v>
      </c>
      <c r="C743" s="23" t="s">
        <v>371</v>
      </c>
      <c r="D743" s="23" t="s">
        <v>21</v>
      </c>
      <c r="E743" s="24" t="s">
        <v>371</v>
      </c>
      <c r="F743" s="23" t="str">
        <f t="shared" si="27"/>
        <v>Kings XI Punjab</v>
      </c>
      <c r="G743" s="23" t="str">
        <f t="shared" si="28"/>
        <v>Kings XI Punjab</v>
      </c>
    </row>
    <row r="744" spans="1:7" x14ac:dyDescent="0.3">
      <c r="A744" s="22" t="s">
        <v>258</v>
      </c>
      <c r="B744" s="23" t="s">
        <v>20</v>
      </c>
      <c r="C744" s="23" t="s">
        <v>258</v>
      </c>
      <c r="D744" s="23" t="s">
        <v>21</v>
      </c>
      <c r="E744" s="24" t="s">
        <v>258</v>
      </c>
      <c r="F744" s="23" t="str">
        <f t="shared" si="27"/>
        <v>Kolkata Knight Riders</v>
      </c>
      <c r="G744" s="23" t="str">
        <f t="shared" si="28"/>
        <v>Kolkata Knight Riders</v>
      </c>
    </row>
    <row r="745" spans="1:7" x14ac:dyDescent="0.3">
      <c r="A745" s="22" t="s">
        <v>19</v>
      </c>
      <c r="B745" s="23" t="s">
        <v>31</v>
      </c>
      <c r="C745" s="23" t="s">
        <v>31</v>
      </c>
      <c r="D745" s="23" t="s">
        <v>21</v>
      </c>
      <c r="E745" s="24" t="s">
        <v>19</v>
      </c>
      <c r="F745" s="23" t="str">
        <f t="shared" si="27"/>
        <v>Royal Challengers Bangalore</v>
      </c>
      <c r="G745" s="23" t="str">
        <f t="shared" si="28"/>
        <v>Chennai Super Kings</v>
      </c>
    </row>
    <row r="746" spans="1:7" x14ac:dyDescent="0.3">
      <c r="A746" s="22" t="s">
        <v>39</v>
      </c>
      <c r="B746" s="23" t="s">
        <v>371</v>
      </c>
      <c r="C746" s="23" t="s">
        <v>371</v>
      </c>
      <c r="D746" s="23" t="s">
        <v>21</v>
      </c>
      <c r="E746" s="24" t="s">
        <v>371</v>
      </c>
      <c r="F746" s="23" t="str">
        <f t="shared" si="27"/>
        <v>Rajasthan Royals</v>
      </c>
      <c r="G746" s="23" t="str">
        <f t="shared" si="28"/>
        <v>Rajasthan Royals</v>
      </c>
    </row>
    <row r="747" spans="1:7" x14ac:dyDescent="0.3">
      <c r="A747" s="22" t="s">
        <v>31</v>
      </c>
      <c r="B747" s="23" t="s">
        <v>258</v>
      </c>
      <c r="C747" s="23" t="s">
        <v>31</v>
      </c>
      <c r="D747" s="23" t="s">
        <v>21</v>
      </c>
      <c r="E747" s="24" t="s">
        <v>31</v>
      </c>
      <c r="F747" s="23" t="str">
        <f t="shared" si="27"/>
        <v>Sunrisers Hyderabad</v>
      </c>
      <c r="G747" s="23" t="str">
        <f t="shared" si="28"/>
        <v>Sunrisers Hyderabad</v>
      </c>
    </row>
    <row r="748" spans="1:7" x14ac:dyDescent="0.3">
      <c r="A748" s="22" t="s">
        <v>19</v>
      </c>
      <c r="B748" s="23" t="s">
        <v>30</v>
      </c>
      <c r="C748" s="23" t="s">
        <v>30</v>
      </c>
      <c r="D748" s="23" t="s">
        <v>21</v>
      </c>
      <c r="E748" s="24" t="s">
        <v>19</v>
      </c>
      <c r="F748" s="23" t="str">
        <f t="shared" si="27"/>
        <v>Royal Challengers Bangalore</v>
      </c>
      <c r="G748" s="23" t="str">
        <f t="shared" si="28"/>
        <v>Kings XI Punjab</v>
      </c>
    </row>
    <row r="749" spans="1:7" x14ac:dyDescent="0.3">
      <c r="A749" s="22" t="s">
        <v>20</v>
      </c>
      <c r="B749" s="23" t="s">
        <v>39</v>
      </c>
      <c r="C749" s="23" t="s">
        <v>39</v>
      </c>
      <c r="D749" s="23" t="s">
        <v>21</v>
      </c>
      <c r="E749" s="24" t="s">
        <v>39</v>
      </c>
      <c r="F749" s="23" t="str">
        <f t="shared" si="27"/>
        <v>Kolkata Knight Riders</v>
      </c>
      <c r="G749" s="23" t="str">
        <f t="shared" si="28"/>
        <v>Kolkata Knight Riders</v>
      </c>
    </row>
    <row r="750" spans="1:7" x14ac:dyDescent="0.3">
      <c r="A750" s="22" t="s">
        <v>31</v>
      </c>
      <c r="B750" s="23" t="s">
        <v>46</v>
      </c>
      <c r="C750" s="23" t="s">
        <v>31</v>
      </c>
      <c r="D750" s="23" t="s">
        <v>21</v>
      </c>
      <c r="E750" s="24" t="s">
        <v>46</v>
      </c>
      <c r="F750" s="23" t="str">
        <f t="shared" si="27"/>
        <v>Mumbai Indians</v>
      </c>
      <c r="G750" s="23" t="str">
        <f t="shared" si="28"/>
        <v>Chennai Super Kings</v>
      </c>
    </row>
    <row r="751" spans="1:7" x14ac:dyDescent="0.3">
      <c r="A751" s="22" t="s">
        <v>39</v>
      </c>
      <c r="B751" s="23" t="s">
        <v>258</v>
      </c>
      <c r="C751" s="23" t="s">
        <v>39</v>
      </c>
      <c r="D751" s="23" t="s">
        <v>21</v>
      </c>
      <c r="E751" s="24" t="s">
        <v>39</v>
      </c>
      <c r="F751" s="23" t="str">
        <f t="shared" si="27"/>
        <v>Sunrisers Hyderabad</v>
      </c>
      <c r="G751" s="23" t="str">
        <f t="shared" si="28"/>
        <v>Sunrisers Hyderabad</v>
      </c>
    </row>
    <row r="752" spans="1:7" x14ac:dyDescent="0.3">
      <c r="A752" s="22" t="s">
        <v>371</v>
      </c>
      <c r="B752" s="23" t="s">
        <v>19</v>
      </c>
      <c r="C752" s="23" t="s">
        <v>371</v>
      </c>
      <c r="D752" s="23" t="s">
        <v>32</v>
      </c>
      <c r="E752" s="24" t="s">
        <v>371</v>
      </c>
      <c r="F752" s="23" t="str">
        <f t="shared" si="27"/>
        <v>Royal Challengers Bangalore</v>
      </c>
      <c r="G752" s="23" t="str">
        <f t="shared" si="28"/>
        <v>Royal Challengers Bangalore</v>
      </c>
    </row>
    <row r="753" spans="1:7" x14ac:dyDescent="0.3">
      <c r="A753" s="22" t="s">
        <v>20</v>
      </c>
      <c r="B753" s="23" t="s">
        <v>46</v>
      </c>
      <c r="C753" s="23" t="s">
        <v>46</v>
      </c>
      <c r="D753" s="23" t="s">
        <v>21</v>
      </c>
      <c r="E753" s="24" t="s">
        <v>20</v>
      </c>
      <c r="F753" s="23" t="str">
        <f t="shared" si="27"/>
        <v>Kolkata Knight Riders</v>
      </c>
      <c r="G753" s="23" t="str">
        <f t="shared" si="28"/>
        <v>Mumbai Indians</v>
      </c>
    </row>
    <row r="754" spans="1:7" x14ac:dyDescent="0.3">
      <c r="A754" s="22" t="s">
        <v>258</v>
      </c>
      <c r="B754" s="23" t="s">
        <v>30</v>
      </c>
      <c r="C754" s="23" t="s">
        <v>30</v>
      </c>
      <c r="D754" s="23" t="s">
        <v>21</v>
      </c>
      <c r="E754" s="24" t="s">
        <v>258</v>
      </c>
      <c r="F754" s="23" t="str">
        <f t="shared" si="27"/>
        <v>Sunrisers Hyderabad</v>
      </c>
      <c r="G754" s="23" t="str">
        <f t="shared" si="28"/>
        <v>Kings XI Punjab</v>
      </c>
    </row>
    <row r="755" spans="1:7" x14ac:dyDescent="0.3">
      <c r="A755" s="22" t="s">
        <v>19</v>
      </c>
      <c r="B755" s="23" t="s">
        <v>39</v>
      </c>
      <c r="C755" s="23" t="s">
        <v>39</v>
      </c>
      <c r="D755" s="23" t="s">
        <v>21</v>
      </c>
      <c r="E755" s="24" t="s">
        <v>24</v>
      </c>
      <c r="F755" s="23" t="str">
        <f t="shared" si="27"/>
        <v>Royal Challengers Bangalore</v>
      </c>
      <c r="G755" s="23" t="str">
        <f t="shared" si="28"/>
        <v>Royal Challengers Bangalore</v>
      </c>
    </row>
    <row r="756" spans="1:7" x14ac:dyDescent="0.3">
      <c r="A756" s="22" t="s">
        <v>31</v>
      </c>
      <c r="B756" s="23" t="s">
        <v>371</v>
      </c>
      <c r="C756" s="23" t="s">
        <v>371</v>
      </c>
      <c r="D756" s="23" t="s">
        <v>21</v>
      </c>
      <c r="E756" s="24" t="s">
        <v>31</v>
      </c>
      <c r="F756" s="23" t="str">
        <f t="shared" si="27"/>
        <v>Chennai Super Kings</v>
      </c>
      <c r="G756" s="23" t="str">
        <f t="shared" si="28"/>
        <v>Delhi Capitals</v>
      </c>
    </row>
    <row r="757" spans="1:7" x14ac:dyDescent="0.3">
      <c r="A757" s="22" t="s">
        <v>46</v>
      </c>
      <c r="B757" s="23" t="s">
        <v>258</v>
      </c>
      <c r="C757" s="23" t="s">
        <v>46</v>
      </c>
      <c r="D757" s="23" t="s">
        <v>32</v>
      </c>
      <c r="E757" s="24" t="s">
        <v>46</v>
      </c>
      <c r="F757" s="23" t="str">
        <f t="shared" si="27"/>
        <v>Sunrisers Hyderabad</v>
      </c>
      <c r="G757" s="23" t="str">
        <f t="shared" si="28"/>
        <v>Sunrisers Hyderabad</v>
      </c>
    </row>
    <row r="758" spans="1:7" x14ac:dyDescent="0.3">
      <c r="A758" s="22" t="s">
        <v>30</v>
      </c>
      <c r="B758" s="23" t="s">
        <v>20</v>
      </c>
      <c r="C758" s="23" t="s">
        <v>20</v>
      </c>
      <c r="D758" s="23" t="s">
        <v>21</v>
      </c>
      <c r="E758" s="24" t="s">
        <v>20</v>
      </c>
      <c r="F758" s="23" t="str">
        <f t="shared" si="27"/>
        <v>Kings XI Punjab</v>
      </c>
      <c r="G758" s="23" t="str">
        <f t="shared" si="28"/>
        <v>Kings XI Punjab</v>
      </c>
    </row>
    <row r="759" spans="1:7" x14ac:dyDescent="0.3">
      <c r="A759" s="22" t="s">
        <v>371</v>
      </c>
      <c r="B759" s="23" t="s">
        <v>39</v>
      </c>
      <c r="C759" s="23" t="s">
        <v>39</v>
      </c>
      <c r="D759" s="23" t="s">
        <v>32</v>
      </c>
      <c r="E759" s="24" t="s">
        <v>371</v>
      </c>
      <c r="F759" s="23" t="str">
        <f t="shared" si="27"/>
        <v>Delhi Capitals</v>
      </c>
      <c r="G759" s="23" t="str">
        <f t="shared" si="28"/>
        <v>Rajasthan Royals</v>
      </c>
    </row>
    <row r="760" spans="1:7" x14ac:dyDescent="0.3">
      <c r="A760" s="22" t="s">
        <v>19</v>
      </c>
      <c r="B760" s="23" t="s">
        <v>258</v>
      </c>
      <c r="C760" s="23" t="s">
        <v>19</v>
      </c>
      <c r="D760" s="23" t="s">
        <v>21</v>
      </c>
      <c r="E760" s="24" t="s">
        <v>19</v>
      </c>
      <c r="F760" s="23" t="str">
        <f t="shared" si="27"/>
        <v>Sunrisers Hyderabad</v>
      </c>
      <c r="G760" s="23" t="str">
        <f t="shared" si="28"/>
        <v>Sunrisers Hyderabad</v>
      </c>
    </row>
    <row r="761" spans="1:7" x14ac:dyDescent="0.3">
      <c r="A761" s="22" t="s">
        <v>30</v>
      </c>
      <c r="B761" s="23" t="s">
        <v>31</v>
      </c>
      <c r="C761" s="23" t="s">
        <v>30</v>
      </c>
      <c r="D761" s="23" t="s">
        <v>21</v>
      </c>
      <c r="E761" s="24" t="s">
        <v>30</v>
      </c>
      <c r="F761" s="23" t="str">
        <f t="shared" si="27"/>
        <v>Chennai Super Kings</v>
      </c>
      <c r="G761" s="23" t="str">
        <f t="shared" si="28"/>
        <v>Chennai Super Kings</v>
      </c>
    </row>
    <row r="762" spans="1:7" x14ac:dyDescent="0.3">
      <c r="A762" s="22" t="s">
        <v>46</v>
      </c>
      <c r="B762" s="23" t="s">
        <v>20</v>
      </c>
      <c r="C762" s="23" t="s">
        <v>46</v>
      </c>
      <c r="D762" s="23" t="s">
        <v>21</v>
      </c>
      <c r="E762" s="24" t="s">
        <v>46</v>
      </c>
      <c r="F762" s="23" t="str">
        <f t="shared" si="27"/>
        <v>Kolkata Knight Riders</v>
      </c>
      <c r="G762" s="23" t="str">
        <f t="shared" si="28"/>
        <v>Kolkata Knight Riders</v>
      </c>
    </row>
    <row r="763" spans="1:7" x14ac:dyDescent="0.3">
      <c r="A763" s="22" t="s">
        <v>46</v>
      </c>
      <c r="B763" s="23" t="s">
        <v>31</v>
      </c>
      <c r="C763" s="23" t="s">
        <v>31</v>
      </c>
      <c r="D763" s="23" t="s">
        <v>32</v>
      </c>
      <c r="E763" s="24" t="s">
        <v>46</v>
      </c>
      <c r="F763" s="23" t="str">
        <f t="shared" si="27"/>
        <v>Mumbai Indians</v>
      </c>
      <c r="G763" s="23" t="str">
        <f t="shared" si="28"/>
        <v>Chennai Super Kings</v>
      </c>
    </row>
    <row r="764" spans="1:7" x14ac:dyDescent="0.3">
      <c r="A764" s="22" t="s">
        <v>371</v>
      </c>
      <c r="B764" s="23" t="s">
        <v>258</v>
      </c>
      <c r="C764" s="23" t="s">
        <v>371</v>
      </c>
      <c r="D764" s="23" t="s">
        <v>21</v>
      </c>
      <c r="E764" s="24" t="s">
        <v>371</v>
      </c>
      <c r="F764" s="23" t="str">
        <f t="shared" si="27"/>
        <v>Sunrisers Hyderabad</v>
      </c>
      <c r="G764" s="23" t="str">
        <f t="shared" si="28"/>
        <v>Sunrisers Hyderabad</v>
      </c>
    </row>
    <row r="765" spans="1:7" x14ac:dyDescent="0.3">
      <c r="A765" s="22" t="s">
        <v>31</v>
      </c>
      <c r="B765" s="23" t="s">
        <v>371</v>
      </c>
      <c r="C765" s="23" t="s">
        <v>31</v>
      </c>
      <c r="D765" s="23" t="s">
        <v>21</v>
      </c>
      <c r="E765" s="24" t="s">
        <v>31</v>
      </c>
      <c r="F765" s="23" t="str">
        <f t="shared" si="27"/>
        <v>Delhi Capitals</v>
      </c>
      <c r="G765" s="23" t="str">
        <f t="shared" si="28"/>
        <v>Delhi Capitals</v>
      </c>
    </row>
    <row r="766" spans="1:7" x14ac:dyDescent="0.3">
      <c r="A766" s="22" t="s">
        <v>46</v>
      </c>
      <c r="B766" s="23" t="s">
        <v>31</v>
      </c>
      <c r="C766" s="23" t="s">
        <v>46</v>
      </c>
      <c r="D766" s="23" t="s">
        <v>32</v>
      </c>
      <c r="E766" s="24" t="s">
        <v>46</v>
      </c>
      <c r="F766" s="23" t="str">
        <f t="shared" si="27"/>
        <v>Chennai Super Kings</v>
      </c>
      <c r="G766" s="23" t="str">
        <f t="shared" si="28"/>
        <v>Chennai Super Kings</v>
      </c>
    </row>
    <row r="767" spans="1:7" x14ac:dyDescent="0.3">
      <c r="A767" s="22" t="s">
        <v>46</v>
      </c>
      <c r="B767" s="23" t="s">
        <v>31</v>
      </c>
      <c r="C767" s="23" t="s">
        <v>31</v>
      </c>
      <c r="D767" s="23" t="s">
        <v>21</v>
      </c>
      <c r="E767" s="24" t="s">
        <v>31</v>
      </c>
      <c r="F767" s="23" t="str">
        <f t="shared" si="27"/>
        <v>Mumbai Indians</v>
      </c>
      <c r="G767" s="23" t="str">
        <f t="shared" si="28"/>
        <v>Mumbai Indians</v>
      </c>
    </row>
    <row r="768" spans="1:7" x14ac:dyDescent="0.3">
      <c r="A768" s="22" t="s">
        <v>371</v>
      </c>
      <c r="B768" s="23" t="s">
        <v>30</v>
      </c>
      <c r="C768" s="23" t="s">
        <v>30</v>
      </c>
      <c r="D768" s="23" t="s">
        <v>21</v>
      </c>
      <c r="E768" s="24" t="s">
        <v>371</v>
      </c>
      <c r="F768" s="23" t="str">
        <f t="shared" si="27"/>
        <v>Delhi Capitals</v>
      </c>
      <c r="G768" s="23" t="str">
        <f t="shared" si="28"/>
        <v>Kings XI Punjab</v>
      </c>
    </row>
    <row r="769" spans="1:7" x14ac:dyDescent="0.3">
      <c r="A769" s="22" t="s">
        <v>20</v>
      </c>
      <c r="B769" s="23" t="s">
        <v>19</v>
      </c>
      <c r="C769" s="23" t="s">
        <v>20</v>
      </c>
      <c r="D769" s="23" t="s">
        <v>32</v>
      </c>
      <c r="E769" s="24" t="s">
        <v>19</v>
      </c>
      <c r="F769" s="23" t="str">
        <f t="shared" si="27"/>
        <v>Royal Challengers Bangalore</v>
      </c>
      <c r="G769" s="23" t="str">
        <f t="shared" si="28"/>
        <v>Kolkata Knight Riders</v>
      </c>
    </row>
    <row r="770" spans="1:7" x14ac:dyDescent="0.3">
      <c r="A770" s="22" t="s">
        <v>46</v>
      </c>
      <c r="B770" s="23" t="s">
        <v>258</v>
      </c>
      <c r="C770" s="23" t="s">
        <v>258</v>
      </c>
      <c r="D770" s="23" t="s">
        <v>21</v>
      </c>
      <c r="E770" s="24" t="s">
        <v>258</v>
      </c>
      <c r="F770" s="23" t="str">
        <f t="shared" si="27"/>
        <v>Mumbai Indians</v>
      </c>
      <c r="G770" s="23" t="str">
        <f t="shared" si="28"/>
        <v>Mumbai Indians</v>
      </c>
    </row>
    <row r="771" spans="1:7" x14ac:dyDescent="0.3">
      <c r="A771" s="22" t="s">
        <v>39</v>
      </c>
      <c r="B771" s="23" t="s">
        <v>31</v>
      </c>
      <c r="C771" s="23" t="s">
        <v>31</v>
      </c>
      <c r="D771" s="23" t="s">
        <v>21</v>
      </c>
      <c r="E771" s="24" t="s">
        <v>39</v>
      </c>
      <c r="F771" s="23" t="str">
        <f t="shared" si="27"/>
        <v>Rajasthan Royals</v>
      </c>
      <c r="G771" s="23" t="str">
        <f t="shared" si="28"/>
        <v>Chennai Super Kings</v>
      </c>
    </row>
    <row r="772" spans="1:7" x14ac:dyDescent="0.3">
      <c r="A772" s="22" t="s">
        <v>20</v>
      </c>
      <c r="B772" s="23" t="s">
        <v>371</v>
      </c>
      <c r="C772" s="23" t="s">
        <v>371</v>
      </c>
      <c r="D772" s="23" t="s">
        <v>21</v>
      </c>
      <c r="E772" s="24" t="s">
        <v>20</v>
      </c>
      <c r="F772" s="23" t="str">
        <f t="shared" si="27"/>
        <v>Kolkata Knight Riders</v>
      </c>
      <c r="G772" s="23" t="str">
        <f t="shared" si="28"/>
        <v>Delhi Capitals</v>
      </c>
    </row>
    <row r="773" spans="1:7" x14ac:dyDescent="0.3">
      <c r="A773" s="22" t="s">
        <v>30</v>
      </c>
      <c r="B773" s="23" t="s">
        <v>258</v>
      </c>
      <c r="C773" s="23" t="s">
        <v>258</v>
      </c>
      <c r="D773" s="23" t="s">
        <v>21</v>
      </c>
      <c r="E773" s="24" t="s">
        <v>30</v>
      </c>
      <c r="F773" s="23" t="str">
        <f t="shared" si="27"/>
        <v>Kings XI Punjab</v>
      </c>
      <c r="G773" s="23" t="str">
        <f t="shared" si="28"/>
        <v>Sunrisers Hyderabad</v>
      </c>
    </row>
    <row r="774" spans="1:7" x14ac:dyDescent="0.3">
      <c r="A774" s="22" t="s">
        <v>19</v>
      </c>
      <c r="B774" s="23" t="s">
        <v>46</v>
      </c>
      <c r="C774" s="23" t="s">
        <v>46</v>
      </c>
      <c r="D774" s="23" t="s">
        <v>21</v>
      </c>
      <c r="E774" s="24" t="s">
        <v>46</v>
      </c>
      <c r="F774" s="23" t="str">
        <f t="shared" si="27"/>
        <v>Royal Challengers Bangalore</v>
      </c>
      <c r="G774" s="23" t="str">
        <f t="shared" si="28"/>
        <v>Royal Challengers Bangalore</v>
      </c>
    </row>
    <row r="775" spans="1:7" x14ac:dyDescent="0.3">
      <c r="A775" s="22" t="s">
        <v>371</v>
      </c>
      <c r="B775" s="23" t="s">
        <v>39</v>
      </c>
      <c r="C775" s="23" t="s">
        <v>39</v>
      </c>
      <c r="D775" s="23" t="s">
        <v>21</v>
      </c>
      <c r="E775" s="24" t="s">
        <v>371</v>
      </c>
      <c r="F775" s="23" t="str">
        <f t="shared" si="27"/>
        <v>Delhi Capitals</v>
      </c>
      <c r="G775" s="23" t="str">
        <f t="shared" si="28"/>
        <v>Rajasthan Royals</v>
      </c>
    </row>
    <row r="776" spans="1:7" x14ac:dyDescent="0.3">
      <c r="A776" s="22" t="s">
        <v>20</v>
      </c>
      <c r="B776" s="23" t="s">
        <v>31</v>
      </c>
      <c r="C776" s="23" t="s">
        <v>20</v>
      </c>
      <c r="D776" s="23" t="s">
        <v>32</v>
      </c>
      <c r="E776" s="24" t="s">
        <v>20</v>
      </c>
      <c r="F776" s="23" t="str">
        <f t="shared" si="27"/>
        <v>Chennai Super Kings</v>
      </c>
      <c r="G776" s="23" t="str">
        <f t="shared" si="28"/>
        <v>Chennai Super Kings</v>
      </c>
    </row>
    <row r="777" spans="1:7" x14ac:dyDescent="0.3">
      <c r="A777" s="22" t="s">
        <v>19</v>
      </c>
      <c r="B777" s="23" t="s">
        <v>258</v>
      </c>
      <c r="C777" s="23" t="s">
        <v>258</v>
      </c>
      <c r="D777" s="23" t="s">
        <v>21</v>
      </c>
      <c r="E777" s="24" t="s">
        <v>258</v>
      </c>
      <c r="F777" s="23" t="str">
        <f t="shared" si="27"/>
        <v>Royal Challengers Bangalore</v>
      </c>
      <c r="G777" s="23" t="str">
        <f t="shared" si="28"/>
        <v>Royal Challengers Bangalore</v>
      </c>
    </row>
    <row r="778" spans="1:7" x14ac:dyDescent="0.3">
      <c r="A778" s="22" t="s">
        <v>46</v>
      </c>
      <c r="B778" s="23" t="s">
        <v>30</v>
      </c>
      <c r="C778" s="23" t="s">
        <v>30</v>
      </c>
      <c r="D778" s="23" t="s">
        <v>21</v>
      </c>
      <c r="E778" s="24" t="s">
        <v>46</v>
      </c>
      <c r="F778" s="23" t="str">
        <f t="shared" si="27"/>
        <v>Mumbai Indians</v>
      </c>
      <c r="G778" s="23" t="str">
        <f t="shared" si="28"/>
        <v>Kings XI Punjab</v>
      </c>
    </row>
    <row r="779" spans="1:7" x14ac:dyDescent="0.3">
      <c r="A779" s="22" t="s">
        <v>20</v>
      </c>
      <c r="B779" s="23" t="s">
        <v>39</v>
      </c>
      <c r="C779" s="23" t="s">
        <v>39</v>
      </c>
      <c r="D779" s="23" t="s">
        <v>21</v>
      </c>
      <c r="E779" s="24" t="s">
        <v>20</v>
      </c>
      <c r="F779" s="23" t="str">
        <f t="shared" ref="F779:F826" si="29">IF(A779&lt;&gt;C779,A779,B779)</f>
        <v>Kolkata Knight Riders</v>
      </c>
      <c r="G779" s="23" t="str">
        <f t="shared" ref="G779:G826" si="30">IF(A779&lt;&gt;E779,A779,B779)</f>
        <v>Rajasthan Royals</v>
      </c>
    </row>
    <row r="780" spans="1:7" x14ac:dyDescent="0.3">
      <c r="A780" s="22" t="s">
        <v>19</v>
      </c>
      <c r="B780" s="23" t="s">
        <v>371</v>
      </c>
      <c r="C780" s="23" t="s">
        <v>371</v>
      </c>
      <c r="D780" s="23" t="s">
        <v>21</v>
      </c>
      <c r="E780" s="24" t="s">
        <v>371</v>
      </c>
      <c r="F780" s="23" t="str">
        <f t="shared" si="29"/>
        <v>Royal Challengers Bangalore</v>
      </c>
      <c r="G780" s="23" t="str">
        <f t="shared" si="30"/>
        <v>Royal Challengers Bangalore</v>
      </c>
    </row>
    <row r="781" spans="1:7" x14ac:dyDescent="0.3">
      <c r="A781" s="22" t="s">
        <v>30</v>
      </c>
      <c r="B781" s="23" t="s">
        <v>31</v>
      </c>
      <c r="C781" s="23" t="s">
        <v>31</v>
      </c>
      <c r="D781" s="23" t="s">
        <v>21</v>
      </c>
      <c r="E781" s="24" t="s">
        <v>31</v>
      </c>
      <c r="F781" s="23" t="str">
        <f t="shared" si="29"/>
        <v>Kings XI Punjab</v>
      </c>
      <c r="G781" s="23" t="str">
        <f t="shared" si="30"/>
        <v>Kings XI Punjab</v>
      </c>
    </row>
    <row r="782" spans="1:7" x14ac:dyDescent="0.3">
      <c r="A782" s="22" t="s">
        <v>258</v>
      </c>
      <c r="B782" s="23" t="s">
        <v>39</v>
      </c>
      <c r="C782" s="23" t="s">
        <v>258</v>
      </c>
      <c r="D782" s="23" t="s">
        <v>32</v>
      </c>
      <c r="E782" s="24" t="s">
        <v>39</v>
      </c>
      <c r="F782" s="23" t="str">
        <f t="shared" si="29"/>
        <v>Rajasthan Royals</v>
      </c>
      <c r="G782" s="23" t="str">
        <f t="shared" si="30"/>
        <v>Sunrisers Hyderabad</v>
      </c>
    </row>
    <row r="783" spans="1:7" x14ac:dyDescent="0.3">
      <c r="A783" s="22" t="s">
        <v>46</v>
      </c>
      <c r="B783" s="23" t="s">
        <v>20</v>
      </c>
      <c r="C783" s="23" t="s">
        <v>20</v>
      </c>
      <c r="D783" s="23" t="s">
        <v>21</v>
      </c>
      <c r="E783" s="24" t="s">
        <v>46</v>
      </c>
      <c r="F783" s="23" t="str">
        <f t="shared" si="29"/>
        <v>Mumbai Indians</v>
      </c>
      <c r="G783" s="23" t="str">
        <f t="shared" si="30"/>
        <v>Kolkata Knight Riders</v>
      </c>
    </row>
    <row r="784" spans="1:7" x14ac:dyDescent="0.3">
      <c r="A784" s="22" t="s">
        <v>31</v>
      </c>
      <c r="B784" s="23" t="s">
        <v>371</v>
      </c>
      <c r="C784" s="23" t="s">
        <v>31</v>
      </c>
      <c r="D784" s="23" t="s">
        <v>32</v>
      </c>
      <c r="E784" s="24" t="s">
        <v>371</v>
      </c>
      <c r="F784" s="23" t="str">
        <f t="shared" si="29"/>
        <v>Delhi Capitals</v>
      </c>
      <c r="G784" s="23" t="str">
        <f t="shared" si="30"/>
        <v>Chennai Super Kings</v>
      </c>
    </row>
    <row r="785" spans="1:7" x14ac:dyDescent="0.3">
      <c r="A785" s="22" t="s">
        <v>30</v>
      </c>
      <c r="B785" s="23" t="s">
        <v>19</v>
      </c>
      <c r="C785" s="23" t="s">
        <v>19</v>
      </c>
      <c r="D785" s="23" t="s">
        <v>21</v>
      </c>
      <c r="E785" s="24" t="s">
        <v>30</v>
      </c>
      <c r="F785" s="23" t="str">
        <f t="shared" si="29"/>
        <v>Kings XI Punjab</v>
      </c>
      <c r="G785" s="23" t="str">
        <f t="shared" si="30"/>
        <v>Royal Challengers Bangalore</v>
      </c>
    </row>
    <row r="786" spans="1:7" x14ac:dyDescent="0.3">
      <c r="A786" s="22" t="s">
        <v>46</v>
      </c>
      <c r="B786" s="23" t="s">
        <v>39</v>
      </c>
      <c r="C786" s="23" t="s">
        <v>46</v>
      </c>
      <c r="D786" s="23" t="s">
        <v>32</v>
      </c>
      <c r="E786" s="24" t="s">
        <v>46</v>
      </c>
      <c r="F786" s="23" t="str">
        <f t="shared" si="29"/>
        <v>Rajasthan Royals</v>
      </c>
      <c r="G786" s="23" t="str">
        <f t="shared" si="30"/>
        <v>Rajasthan Royals</v>
      </c>
    </row>
    <row r="787" spans="1:7" x14ac:dyDescent="0.3">
      <c r="A787" s="22" t="s">
        <v>20</v>
      </c>
      <c r="B787" s="23" t="s">
        <v>258</v>
      </c>
      <c r="C787" s="23" t="s">
        <v>258</v>
      </c>
      <c r="D787" s="23" t="s">
        <v>21</v>
      </c>
      <c r="E787" s="24" t="s">
        <v>20</v>
      </c>
      <c r="F787" s="23" t="str">
        <f t="shared" si="29"/>
        <v>Kolkata Knight Riders</v>
      </c>
      <c r="G787" s="23" t="str">
        <f t="shared" si="30"/>
        <v>Sunrisers Hyderabad</v>
      </c>
    </row>
    <row r="788" spans="1:7" x14ac:dyDescent="0.3">
      <c r="A788" s="22" t="s">
        <v>30</v>
      </c>
      <c r="B788" s="23" t="s">
        <v>31</v>
      </c>
      <c r="C788" s="23" t="s">
        <v>30</v>
      </c>
      <c r="D788" s="23" t="s">
        <v>32</v>
      </c>
      <c r="E788" s="24" t="s">
        <v>31</v>
      </c>
      <c r="F788" s="23" t="str">
        <f t="shared" si="29"/>
        <v>Chennai Super Kings</v>
      </c>
      <c r="G788" s="23" t="str">
        <f t="shared" si="30"/>
        <v>Kings XI Punjab</v>
      </c>
    </row>
    <row r="789" spans="1:7" x14ac:dyDescent="0.3">
      <c r="A789" s="22" t="s">
        <v>39</v>
      </c>
      <c r="B789" s="23" t="s">
        <v>19</v>
      </c>
      <c r="C789" s="23" t="s">
        <v>39</v>
      </c>
      <c r="D789" s="23" t="s">
        <v>32</v>
      </c>
      <c r="E789" s="24" t="s">
        <v>19</v>
      </c>
      <c r="F789" s="23" t="str">
        <f t="shared" si="29"/>
        <v>Royal Challengers Bangalore</v>
      </c>
      <c r="G789" s="23" t="str">
        <f t="shared" si="30"/>
        <v>Rajasthan Royals</v>
      </c>
    </row>
    <row r="790" spans="1:7" x14ac:dyDescent="0.3">
      <c r="A790" s="22" t="s">
        <v>371</v>
      </c>
      <c r="B790" s="23" t="s">
        <v>20</v>
      </c>
      <c r="C790" s="23" t="s">
        <v>20</v>
      </c>
      <c r="D790" s="23" t="s">
        <v>21</v>
      </c>
      <c r="E790" s="24" t="s">
        <v>371</v>
      </c>
      <c r="F790" s="23" t="str">
        <f t="shared" si="29"/>
        <v>Delhi Capitals</v>
      </c>
      <c r="G790" s="23" t="str">
        <f t="shared" si="30"/>
        <v>Kolkata Knight Riders</v>
      </c>
    </row>
    <row r="791" spans="1:7" x14ac:dyDescent="0.3">
      <c r="A791" s="22" t="s">
        <v>258</v>
      </c>
      <c r="B791" s="23" t="s">
        <v>31</v>
      </c>
      <c r="C791" s="23" t="s">
        <v>258</v>
      </c>
      <c r="D791" s="23" t="s">
        <v>32</v>
      </c>
      <c r="E791" s="24" t="s">
        <v>258</v>
      </c>
      <c r="F791" s="23" t="str">
        <f t="shared" si="29"/>
        <v>Chennai Super Kings</v>
      </c>
      <c r="G791" s="23" t="str">
        <f t="shared" si="30"/>
        <v>Chennai Super Kings</v>
      </c>
    </row>
    <row r="792" spans="1:7" x14ac:dyDescent="0.3">
      <c r="A792" s="22" t="s">
        <v>46</v>
      </c>
      <c r="B792" s="23" t="s">
        <v>30</v>
      </c>
      <c r="C792" s="23" t="s">
        <v>46</v>
      </c>
      <c r="D792" s="23" t="s">
        <v>32</v>
      </c>
      <c r="E792" s="24" t="s">
        <v>30</v>
      </c>
      <c r="F792" s="23" t="str">
        <f t="shared" si="29"/>
        <v>Kings XI Punjab</v>
      </c>
      <c r="G792" s="23" t="str">
        <f t="shared" si="30"/>
        <v>Mumbai Indians</v>
      </c>
    </row>
    <row r="793" spans="1:7" x14ac:dyDescent="0.3">
      <c r="A793" s="22" t="s">
        <v>39</v>
      </c>
      <c r="B793" s="23" t="s">
        <v>258</v>
      </c>
      <c r="C793" s="23" t="s">
        <v>258</v>
      </c>
      <c r="D793" s="23" t="s">
        <v>21</v>
      </c>
      <c r="E793" s="24" t="s">
        <v>258</v>
      </c>
      <c r="F793" s="23" t="str">
        <f t="shared" si="29"/>
        <v>Rajasthan Royals</v>
      </c>
      <c r="G793" s="23" t="str">
        <f t="shared" si="30"/>
        <v>Rajasthan Royals</v>
      </c>
    </row>
    <row r="794" spans="1:7" x14ac:dyDescent="0.3">
      <c r="A794" s="22" t="s">
        <v>371</v>
      </c>
      <c r="B794" s="23" t="s">
        <v>19</v>
      </c>
      <c r="C794" s="23" t="s">
        <v>19</v>
      </c>
      <c r="D794" s="23" t="s">
        <v>21</v>
      </c>
      <c r="E794" s="24" t="s">
        <v>371</v>
      </c>
      <c r="F794" s="23" t="str">
        <f t="shared" si="29"/>
        <v>Delhi Capitals</v>
      </c>
      <c r="G794" s="23" t="str">
        <f t="shared" si="30"/>
        <v>Royal Challengers Bangalore</v>
      </c>
    </row>
    <row r="795" spans="1:7" x14ac:dyDescent="0.3">
      <c r="A795" s="22" t="s">
        <v>20</v>
      </c>
      <c r="B795" s="23" t="s">
        <v>30</v>
      </c>
      <c r="C795" s="23" t="s">
        <v>30</v>
      </c>
      <c r="D795" s="23" t="s">
        <v>21</v>
      </c>
      <c r="E795" s="24" t="s">
        <v>30</v>
      </c>
      <c r="F795" s="23" t="str">
        <f t="shared" si="29"/>
        <v>Kolkata Knight Riders</v>
      </c>
      <c r="G795" s="23" t="str">
        <f t="shared" si="30"/>
        <v>Kolkata Knight Riders</v>
      </c>
    </row>
    <row r="796" spans="1:7" x14ac:dyDescent="0.3">
      <c r="A796" s="22" t="s">
        <v>31</v>
      </c>
      <c r="B796" s="23" t="s">
        <v>46</v>
      </c>
      <c r="C796" s="23" t="s">
        <v>46</v>
      </c>
      <c r="D796" s="23" t="s">
        <v>21</v>
      </c>
      <c r="E796" s="24" t="s">
        <v>46</v>
      </c>
      <c r="F796" s="23" t="str">
        <f t="shared" si="29"/>
        <v>Chennai Super Kings</v>
      </c>
      <c r="G796" s="23" t="str">
        <f t="shared" si="30"/>
        <v>Chennai Super Kings</v>
      </c>
    </row>
    <row r="797" spans="1:7" x14ac:dyDescent="0.3">
      <c r="A797" s="22" t="s">
        <v>39</v>
      </c>
      <c r="B797" s="23" t="s">
        <v>19</v>
      </c>
      <c r="C797" s="23" t="s">
        <v>39</v>
      </c>
      <c r="D797" s="23" t="s">
        <v>32</v>
      </c>
      <c r="E797" s="24" t="s">
        <v>19</v>
      </c>
      <c r="F797" s="23" t="str">
        <f t="shared" si="29"/>
        <v>Royal Challengers Bangalore</v>
      </c>
      <c r="G797" s="23" t="str">
        <f t="shared" si="30"/>
        <v>Rajasthan Royals</v>
      </c>
    </row>
    <row r="798" spans="1:7" x14ac:dyDescent="0.3">
      <c r="A798" s="22" t="s">
        <v>20</v>
      </c>
      <c r="B798" s="23" t="s">
        <v>30</v>
      </c>
      <c r="C798" s="23" t="s">
        <v>20</v>
      </c>
      <c r="D798" s="23" t="s">
        <v>32</v>
      </c>
      <c r="E798" s="24" t="s">
        <v>20</v>
      </c>
      <c r="F798" s="23" t="str">
        <f t="shared" si="29"/>
        <v>Kings XI Punjab</v>
      </c>
      <c r="G798" s="23" t="str">
        <f t="shared" si="30"/>
        <v>Kings XI Punjab</v>
      </c>
    </row>
    <row r="799" spans="1:7" x14ac:dyDescent="0.3">
      <c r="A799" s="22" t="s">
        <v>258</v>
      </c>
      <c r="B799" s="23" t="s">
        <v>371</v>
      </c>
      <c r="C799" s="23" t="s">
        <v>371</v>
      </c>
      <c r="D799" s="23" t="s">
        <v>21</v>
      </c>
      <c r="E799" s="24" t="s">
        <v>258</v>
      </c>
      <c r="F799" s="23" t="str">
        <f t="shared" si="29"/>
        <v>Sunrisers Hyderabad</v>
      </c>
      <c r="G799" s="23" t="str">
        <f t="shared" si="30"/>
        <v>Delhi Capitals</v>
      </c>
    </row>
    <row r="800" spans="1:7" x14ac:dyDescent="0.3">
      <c r="A800" s="22" t="s">
        <v>19</v>
      </c>
      <c r="B800" s="23" t="s">
        <v>31</v>
      </c>
      <c r="C800" s="23" t="s">
        <v>19</v>
      </c>
      <c r="D800" s="23" t="s">
        <v>32</v>
      </c>
      <c r="E800" s="24" t="s">
        <v>19</v>
      </c>
      <c r="F800" s="23" t="str">
        <f t="shared" si="29"/>
        <v>Chennai Super Kings</v>
      </c>
      <c r="G800" s="23" t="str">
        <f t="shared" si="30"/>
        <v>Chennai Super Kings</v>
      </c>
    </row>
    <row r="801" spans="1:7" x14ac:dyDescent="0.3">
      <c r="A801" s="22" t="s">
        <v>20</v>
      </c>
      <c r="B801" s="23" t="s">
        <v>46</v>
      </c>
      <c r="C801" s="23" t="s">
        <v>20</v>
      </c>
      <c r="D801" s="23" t="s">
        <v>32</v>
      </c>
      <c r="E801" s="24" t="s">
        <v>46</v>
      </c>
      <c r="F801" s="23" t="str">
        <f t="shared" si="29"/>
        <v>Mumbai Indians</v>
      </c>
      <c r="G801" s="23" t="str">
        <f t="shared" si="30"/>
        <v>Kolkata Knight Riders</v>
      </c>
    </row>
    <row r="802" spans="1:7" x14ac:dyDescent="0.3">
      <c r="A802" s="22" t="s">
        <v>30</v>
      </c>
      <c r="B802" s="23" t="s">
        <v>39</v>
      </c>
      <c r="C802" s="23" t="s">
        <v>39</v>
      </c>
      <c r="D802" s="23" t="s">
        <v>21</v>
      </c>
      <c r="E802" s="24" t="s">
        <v>39</v>
      </c>
      <c r="F802" s="23" t="str">
        <f t="shared" si="29"/>
        <v>Kings XI Punjab</v>
      </c>
      <c r="G802" s="23" t="str">
        <f t="shared" si="30"/>
        <v>Kings XI Punjab</v>
      </c>
    </row>
    <row r="803" spans="1:7" x14ac:dyDescent="0.3">
      <c r="A803" s="22" t="s">
        <v>31</v>
      </c>
      <c r="B803" s="23" t="s">
        <v>258</v>
      </c>
      <c r="C803" s="23" t="s">
        <v>31</v>
      </c>
      <c r="D803" s="23" t="s">
        <v>32</v>
      </c>
      <c r="E803" s="24" t="s">
        <v>31</v>
      </c>
      <c r="F803" s="23" t="str">
        <f t="shared" si="29"/>
        <v>Sunrisers Hyderabad</v>
      </c>
      <c r="G803" s="23" t="str">
        <f t="shared" si="30"/>
        <v>Sunrisers Hyderabad</v>
      </c>
    </row>
    <row r="804" spans="1:7" x14ac:dyDescent="0.3">
      <c r="A804" s="22" t="s">
        <v>371</v>
      </c>
      <c r="B804" s="23" t="s">
        <v>46</v>
      </c>
      <c r="C804" s="23" t="s">
        <v>371</v>
      </c>
      <c r="D804" s="23" t="s">
        <v>32</v>
      </c>
      <c r="E804" s="24" t="s">
        <v>46</v>
      </c>
      <c r="F804" s="23" t="str">
        <f t="shared" si="29"/>
        <v>Mumbai Indians</v>
      </c>
      <c r="G804" s="23" t="str">
        <f t="shared" si="30"/>
        <v>Delhi Capitals</v>
      </c>
    </row>
    <row r="805" spans="1:7" x14ac:dyDescent="0.3">
      <c r="A805" s="22" t="s">
        <v>20</v>
      </c>
      <c r="B805" s="23" t="s">
        <v>39</v>
      </c>
      <c r="C805" s="23" t="s">
        <v>39</v>
      </c>
      <c r="D805" s="23" t="s">
        <v>21</v>
      </c>
      <c r="E805" s="24" t="s">
        <v>20</v>
      </c>
      <c r="F805" s="23" t="str">
        <f t="shared" si="29"/>
        <v>Kolkata Knight Riders</v>
      </c>
      <c r="G805" s="23" t="str">
        <f t="shared" si="30"/>
        <v>Rajasthan Royals</v>
      </c>
    </row>
    <row r="806" spans="1:7" x14ac:dyDescent="0.3">
      <c r="A806" s="22" t="s">
        <v>19</v>
      </c>
      <c r="B806" s="23" t="s">
        <v>30</v>
      </c>
      <c r="C806" s="23" t="s">
        <v>19</v>
      </c>
      <c r="D806" s="23" t="s">
        <v>32</v>
      </c>
      <c r="E806" s="24" t="s">
        <v>30</v>
      </c>
      <c r="F806" s="23" t="str">
        <f t="shared" si="29"/>
        <v>Kings XI Punjab</v>
      </c>
      <c r="G806" s="23" t="str">
        <f t="shared" si="30"/>
        <v>Royal Challengers Bangalore</v>
      </c>
    </row>
    <row r="807" spans="1:7" x14ac:dyDescent="0.3">
      <c r="A807" s="22" t="s">
        <v>258</v>
      </c>
      <c r="B807" s="23" t="s">
        <v>371</v>
      </c>
      <c r="C807" s="23" t="s">
        <v>371</v>
      </c>
      <c r="D807" s="23" t="s">
        <v>21</v>
      </c>
      <c r="E807" s="24" t="s">
        <v>258</v>
      </c>
      <c r="F807" s="23" t="str">
        <f t="shared" si="29"/>
        <v>Sunrisers Hyderabad</v>
      </c>
      <c r="G807" s="23" t="str">
        <f t="shared" si="30"/>
        <v>Delhi Capitals</v>
      </c>
    </row>
    <row r="808" spans="1:7" x14ac:dyDescent="0.3">
      <c r="A808" s="22" t="s">
        <v>31</v>
      </c>
      <c r="B808" s="23" t="s">
        <v>39</v>
      </c>
      <c r="C808" s="23" t="s">
        <v>31</v>
      </c>
      <c r="D808" s="23" t="s">
        <v>32</v>
      </c>
      <c r="E808" s="24" t="s">
        <v>39</v>
      </c>
      <c r="F808" s="23" t="str">
        <f t="shared" si="29"/>
        <v>Rajasthan Royals</v>
      </c>
      <c r="G808" s="23" t="str">
        <f t="shared" si="30"/>
        <v>Chennai Super Kings</v>
      </c>
    </row>
    <row r="809" spans="1:7" x14ac:dyDescent="0.3">
      <c r="A809" s="22" t="s">
        <v>19</v>
      </c>
      <c r="B809" s="23" t="s">
        <v>258</v>
      </c>
      <c r="C809" s="23" t="s">
        <v>258</v>
      </c>
      <c r="D809" s="23" t="s">
        <v>21</v>
      </c>
      <c r="E809" s="24" t="s">
        <v>19</v>
      </c>
      <c r="F809" s="23" t="str">
        <f t="shared" si="29"/>
        <v>Royal Challengers Bangalore</v>
      </c>
      <c r="G809" s="23" t="str">
        <f t="shared" si="30"/>
        <v>Sunrisers Hyderabad</v>
      </c>
    </row>
    <row r="810" spans="1:7" x14ac:dyDescent="0.3">
      <c r="A810" s="22" t="s">
        <v>371</v>
      </c>
      <c r="B810" s="23" t="s">
        <v>46</v>
      </c>
      <c r="C810" s="23" t="s">
        <v>46</v>
      </c>
      <c r="D810" s="23" t="s">
        <v>21</v>
      </c>
      <c r="E810" s="24" t="s">
        <v>46</v>
      </c>
      <c r="F810" s="23" t="str">
        <f t="shared" si="29"/>
        <v>Delhi Capitals</v>
      </c>
      <c r="G810" s="23" t="str">
        <f t="shared" si="30"/>
        <v>Delhi Capitals</v>
      </c>
    </row>
    <row r="811" spans="1:7" x14ac:dyDescent="0.3">
      <c r="A811" s="22" t="s">
        <v>20</v>
      </c>
      <c r="B811" s="23" t="s">
        <v>31</v>
      </c>
      <c r="C811" s="23" t="s">
        <v>31</v>
      </c>
      <c r="D811" s="23" t="s">
        <v>21</v>
      </c>
      <c r="E811" s="24" t="s">
        <v>31</v>
      </c>
      <c r="F811" s="23" t="str">
        <f t="shared" si="29"/>
        <v>Kolkata Knight Riders</v>
      </c>
      <c r="G811" s="23" t="str">
        <f t="shared" si="30"/>
        <v>Kolkata Knight Riders</v>
      </c>
    </row>
    <row r="812" spans="1:7" x14ac:dyDescent="0.3">
      <c r="A812" s="22" t="s">
        <v>30</v>
      </c>
      <c r="B812" s="23" t="s">
        <v>39</v>
      </c>
      <c r="C812" s="23" t="s">
        <v>39</v>
      </c>
      <c r="D812" s="23" t="s">
        <v>21</v>
      </c>
      <c r="E812" s="24" t="s">
        <v>39</v>
      </c>
      <c r="F812" s="23" t="str">
        <f t="shared" si="29"/>
        <v>Kings XI Punjab</v>
      </c>
      <c r="G812" s="23" t="str">
        <f t="shared" si="30"/>
        <v>Kings XI Punjab</v>
      </c>
    </row>
    <row r="813" spans="1:7" x14ac:dyDescent="0.3">
      <c r="A813" s="22" t="s">
        <v>46</v>
      </c>
      <c r="B813" s="23" t="s">
        <v>258</v>
      </c>
      <c r="C813" s="23" t="s">
        <v>46</v>
      </c>
      <c r="D813" s="23" t="s">
        <v>32</v>
      </c>
      <c r="E813" s="24" t="s">
        <v>46</v>
      </c>
      <c r="F813" s="23" t="str">
        <f t="shared" si="29"/>
        <v>Sunrisers Hyderabad</v>
      </c>
      <c r="G813" s="23" t="str">
        <f t="shared" si="30"/>
        <v>Sunrisers Hyderabad</v>
      </c>
    </row>
    <row r="814" spans="1:7" x14ac:dyDescent="0.3">
      <c r="A814" s="22" t="s">
        <v>371</v>
      </c>
      <c r="B814" s="23" t="s">
        <v>31</v>
      </c>
      <c r="C814" s="23" t="s">
        <v>31</v>
      </c>
      <c r="D814" s="23" t="s">
        <v>21</v>
      </c>
      <c r="E814" s="24" t="s">
        <v>371</v>
      </c>
      <c r="F814" s="23" t="str">
        <f t="shared" si="29"/>
        <v>Delhi Capitals</v>
      </c>
      <c r="G814" s="23" t="str">
        <f t="shared" si="30"/>
        <v>Chennai Super Kings</v>
      </c>
    </row>
    <row r="815" spans="1:7" x14ac:dyDescent="0.3">
      <c r="A815" s="22" t="s">
        <v>19</v>
      </c>
      <c r="B815" s="23" t="s">
        <v>20</v>
      </c>
      <c r="C815" s="23" t="s">
        <v>19</v>
      </c>
      <c r="D815" s="23" t="s">
        <v>32</v>
      </c>
      <c r="E815" s="24" t="s">
        <v>19</v>
      </c>
      <c r="F815" s="23" t="str">
        <f t="shared" si="29"/>
        <v>Kolkata Knight Riders</v>
      </c>
      <c r="G815" s="23" t="str">
        <f t="shared" si="30"/>
        <v>Kolkata Knight Riders</v>
      </c>
    </row>
    <row r="816" spans="1:7" x14ac:dyDescent="0.3">
      <c r="A816" s="22" t="s">
        <v>46</v>
      </c>
      <c r="B816" s="23" t="s">
        <v>39</v>
      </c>
      <c r="C816" s="23" t="s">
        <v>46</v>
      </c>
      <c r="D816" s="23" t="s">
        <v>32</v>
      </c>
      <c r="E816" s="24" t="s">
        <v>39</v>
      </c>
      <c r="F816" s="23" t="str">
        <f t="shared" si="29"/>
        <v>Rajasthan Royals</v>
      </c>
      <c r="G816" s="23" t="str">
        <f t="shared" si="30"/>
        <v>Mumbai Indians</v>
      </c>
    </row>
    <row r="817" spans="1:7" x14ac:dyDescent="0.3">
      <c r="A817" s="22" t="s">
        <v>258</v>
      </c>
      <c r="B817" s="23" t="s">
        <v>30</v>
      </c>
      <c r="C817" s="23" t="s">
        <v>258</v>
      </c>
      <c r="D817" s="23" t="s">
        <v>32</v>
      </c>
      <c r="E817" s="24" t="s">
        <v>258</v>
      </c>
      <c r="F817" s="23" t="str">
        <f t="shared" si="29"/>
        <v>Kings XI Punjab</v>
      </c>
      <c r="G817" s="23" t="str">
        <f t="shared" si="30"/>
        <v>Kings XI Punjab</v>
      </c>
    </row>
    <row r="818" spans="1:7" x14ac:dyDescent="0.3">
      <c r="A818" s="22" t="s">
        <v>371</v>
      </c>
      <c r="B818" s="23" t="s">
        <v>39</v>
      </c>
      <c r="C818" s="23" t="s">
        <v>371</v>
      </c>
      <c r="D818" s="23" t="s">
        <v>32</v>
      </c>
      <c r="E818" s="24" t="s">
        <v>371</v>
      </c>
      <c r="F818" s="23" t="str">
        <f t="shared" si="29"/>
        <v>Rajasthan Royals</v>
      </c>
      <c r="G818" s="23" t="str">
        <f t="shared" si="30"/>
        <v>Rajasthan Royals</v>
      </c>
    </row>
    <row r="819" spans="1:7" x14ac:dyDescent="0.3">
      <c r="A819" s="22" t="s">
        <v>19</v>
      </c>
      <c r="B819" s="23" t="s">
        <v>31</v>
      </c>
      <c r="C819" s="23" t="s">
        <v>19</v>
      </c>
      <c r="D819" s="23" t="s">
        <v>32</v>
      </c>
      <c r="E819" s="24" t="s">
        <v>31</v>
      </c>
      <c r="F819" s="23" t="str">
        <f t="shared" si="29"/>
        <v>Chennai Super Kings</v>
      </c>
      <c r="G819" s="23" t="str">
        <f t="shared" si="30"/>
        <v>Royal Challengers Bangalore</v>
      </c>
    </row>
    <row r="820" spans="1:7" x14ac:dyDescent="0.3">
      <c r="A820" s="22" t="s">
        <v>258</v>
      </c>
      <c r="B820" s="23" t="s">
        <v>20</v>
      </c>
      <c r="C820" s="23" t="s">
        <v>258</v>
      </c>
      <c r="D820" s="23" t="s">
        <v>32</v>
      </c>
      <c r="E820" s="24" t="s">
        <v>20</v>
      </c>
      <c r="F820" s="23" t="str">
        <f t="shared" si="29"/>
        <v>Kolkata Knight Riders</v>
      </c>
      <c r="G820" s="23" t="str">
        <f t="shared" si="30"/>
        <v>Sunrisers Hyderabad</v>
      </c>
    </row>
    <row r="821" spans="1:7" x14ac:dyDescent="0.3">
      <c r="A821" s="22" t="s">
        <v>371</v>
      </c>
      <c r="B821" s="23" t="s">
        <v>30</v>
      </c>
      <c r="C821" s="23" t="s">
        <v>371</v>
      </c>
      <c r="D821" s="23" t="s">
        <v>32</v>
      </c>
      <c r="E821" s="24" t="s">
        <v>30</v>
      </c>
      <c r="F821" s="23" t="str">
        <f t="shared" si="29"/>
        <v>Kings XI Punjab</v>
      </c>
      <c r="G821" s="23" t="str">
        <f t="shared" si="30"/>
        <v>Delhi Capitals</v>
      </c>
    </row>
    <row r="822" spans="1:7" x14ac:dyDescent="0.3">
      <c r="A822" s="22" t="s">
        <v>19</v>
      </c>
      <c r="B822" s="23" t="s">
        <v>46</v>
      </c>
      <c r="C822" s="23" t="s">
        <v>46</v>
      </c>
      <c r="D822" s="23" t="s">
        <v>21</v>
      </c>
      <c r="E822" s="24" t="s">
        <v>19</v>
      </c>
      <c r="F822" s="23" t="str">
        <f t="shared" si="29"/>
        <v>Royal Challengers Bangalore</v>
      </c>
      <c r="G822" s="23" t="str">
        <f t="shared" si="30"/>
        <v>Mumbai Indians</v>
      </c>
    </row>
    <row r="823" spans="1:7" x14ac:dyDescent="0.3">
      <c r="A823" s="22" t="s">
        <v>46</v>
      </c>
      <c r="B823" s="23" t="s">
        <v>371</v>
      </c>
      <c r="C823" s="23" t="s">
        <v>371</v>
      </c>
      <c r="D823" s="23" t="s">
        <v>21</v>
      </c>
      <c r="E823" s="24" t="s">
        <v>46</v>
      </c>
      <c r="F823" s="23" t="str">
        <f t="shared" si="29"/>
        <v>Mumbai Indians</v>
      </c>
      <c r="G823" s="23" t="str">
        <f t="shared" si="30"/>
        <v>Delhi Capitals</v>
      </c>
    </row>
    <row r="824" spans="1:7" x14ac:dyDescent="0.3">
      <c r="A824" s="22" t="s">
        <v>19</v>
      </c>
      <c r="B824" s="23" t="s">
        <v>258</v>
      </c>
      <c r="C824" s="23" t="s">
        <v>258</v>
      </c>
      <c r="D824" s="23" t="s">
        <v>21</v>
      </c>
      <c r="E824" s="24" t="s">
        <v>258</v>
      </c>
      <c r="F824" s="23" t="str">
        <f t="shared" si="29"/>
        <v>Royal Challengers Bangalore</v>
      </c>
      <c r="G824" s="23" t="str">
        <f t="shared" si="30"/>
        <v>Royal Challengers Bangalore</v>
      </c>
    </row>
    <row r="825" spans="1:7" x14ac:dyDescent="0.3">
      <c r="A825" s="22" t="s">
        <v>371</v>
      </c>
      <c r="B825" s="23" t="s">
        <v>258</v>
      </c>
      <c r="C825" s="23" t="s">
        <v>371</v>
      </c>
      <c r="D825" s="23" t="s">
        <v>32</v>
      </c>
      <c r="E825" s="24" t="s">
        <v>371</v>
      </c>
      <c r="F825" s="23" t="str">
        <f t="shared" si="29"/>
        <v>Sunrisers Hyderabad</v>
      </c>
      <c r="G825" s="23" t="str">
        <f t="shared" si="30"/>
        <v>Sunrisers Hyderabad</v>
      </c>
    </row>
    <row r="826" spans="1:7" x14ac:dyDescent="0.3">
      <c r="A826" s="25" t="s">
        <v>371</v>
      </c>
      <c r="B826" s="26" t="s">
        <v>46</v>
      </c>
      <c r="C826" s="26" t="s">
        <v>371</v>
      </c>
      <c r="D826" s="26" t="s">
        <v>32</v>
      </c>
      <c r="E826" s="27" t="s">
        <v>46</v>
      </c>
      <c r="F826" s="26" t="str">
        <f t="shared" si="29"/>
        <v>Mumbai Indians</v>
      </c>
      <c r="G826" s="26" t="str">
        <f t="shared" si="30"/>
        <v>Delhi Capitals</v>
      </c>
    </row>
    <row r="832" spans="1:7" x14ac:dyDescent="0.3">
      <c r="A832" s="17" t="s">
        <v>407</v>
      </c>
    </row>
    <row r="833" spans="1:1" x14ac:dyDescent="0.3">
      <c r="A833" s="18" t="s">
        <v>19</v>
      </c>
    </row>
    <row r="834" spans="1:1" x14ac:dyDescent="0.3">
      <c r="A834" s="18" t="s">
        <v>30</v>
      </c>
    </row>
    <row r="835" spans="1:1" x14ac:dyDescent="0.3">
      <c r="A835" s="18" t="s">
        <v>38</v>
      </c>
    </row>
    <row r="836" spans="1:1" x14ac:dyDescent="0.3">
      <c r="A836" s="18" t="s">
        <v>46</v>
      </c>
    </row>
    <row r="837" spans="1:1" x14ac:dyDescent="0.3">
      <c r="A837" s="18" t="s">
        <v>20</v>
      </c>
    </row>
    <row r="838" spans="1:1" x14ac:dyDescent="0.3">
      <c r="A838" s="18" t="s">
        <v>39</v>
      </c>
    </row>
    <row r="839" spans="1:1" x14ac:dyDescent="0.3">
      <c r="A839" s="18" t="s">
        <v>52</v>
      </c>
    </row>
    <row r="840" spans="1:1" x14ac:dyDescent="0.3">
      <c r="A840" s="18" t="s">
        <v>31</v>
      </c>
    </row>
    <row r="841" spans="1:1" x14ac:dyDescent="0.3">
      <c r="A841" s="18" t="s">
        <v>204</v>
      </c>
    </row>
    <row r="842" spans="1:1" x14ac:dyDescent="0.3">
      <c r="A842" s="18" t="s">
        <v>206</v>
      </c>
    </row>
    <row r="843" spans="1:1" x14ac:dyDescent="0.3">
      <c r="A843" s="18" t="s">
        <v>258</v>
      </c>
    </row>
    <row r="844" spans="1:1" x14ac:dyDescent="0.3">
      <c r="A844" s="18" t="s">
        <v>318</v>
      </c>
    </row>
    <row r="845" spans="1:1" x14ac:dyDescent="0.3">
      <c r="A845" s="18" t="s">
        <v>316</v>
      </c>
    </row>
    <row r="846" spans="1:1" x14ac:dyDescent="0.3">
      <c r="A846" s="18" t="s">
        <v>371</v>
      </c>
    </row>
  </sheetData>
  <sortState xmlns:xlrd2="http://schemas.microsoft.com/office/spreadsheetml/2017/richdata2" ref="K42:L55">
    <sortCondition descending="1" ref="L45:L55"/>
  </sortState>
  <mergeCells count="2">
    <mergeCell ref="AD1:AL2"/>
    <mergeCell ref="AO2:AQ3"/>
  </mergeCells>
  <dataValidations count="2">
    <dataValidation type="list" allowBlank="1" showInputMessage="1" showErrorMessage="1" sqref="M37" xr:uid="{1721D0CB-E961-4B2C-AA73-302E4E1A770B}">
      <formula1>$L$18:$O$18</formula1>
    </dataValidation>
    <dataValidation type="list" allowBlank="1" showInputMessage="1" showErrorMessage="1" sqref="I193 K19 K42" xr:uid="{20AE0A37-87FE-4909-9CC7-2BA9F7E405C8}">
      <formula1>$A$833:$A$846</formula1>
    </dataValidation>
  </dataValidations>
  <hyperlinks>
    <hyperlink ref="C2" location="'01 '!A1" display="Total Matches won" xr:uid="{2E84B459-7424-43FD-9201-E8D2BD04E6CE}"/>
    <hyperlink ref="D2" location="'02'!A1" display="Top 10 Players who won Man of Match" xr:uid="{D8B472F7-4665-4FC3-AF26-321E4F2ED7D9}"/>
    <hyperlink ref="E2" location="'03'!A1" display="Total Wins By Bat and Field" xr:uid="{904BABA2-9C19-488B-A668-8DB0C1238578}"/>
    <hyperlink ref="F2" location="'04'!A1" display="Toss Vs Match" xr:uid="{6748BB6C-32A2-44DD-8BC4-968CDE39580A}"/>
    <hyperlink ref="G2" location="'05'!A1" display="Matches won by Huge Margin" xr:uid="{2E940301-2023-46E9-9BB8-D8C1C9308007}"/>
    <hyperlink ref="H2" location="'06'!A1" display="Top10 Umpire Standings" xr:uid="{3147E29D-DB6E-4403-A5F1-3AFD0D82911D}"/>
  </hyperlink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513D1-E073-4AE7-B3A4-5332DA0F911F}">
  <dimension ref="A2:H22"/>
  <sheetViews>
    <sheetView zoomScale="97" zoomScaleNormal="175" workbookViewId="0">
      <selection activeCell="B7" sqref="B7"/>
    </sheetView>
  </sheetViews>
  <sheetFormatPr defaultRowHeight="14.4" x14ac:dyDescent="0.3"/>
  <cols>
    <col min="1" max="1" width="25.109375" customWidth="1"/>
    <col min="2" max="2" width="19.6640625" customWidth="1"/>
    <col min="3" max="3" width="19.33203125" customWidth="1"/>
    <col min="4" max="4" width="19.6640625" customWidth="1"/>
    <col min="5" max="5" width="19.33203125" customWidth="1"/>
    <col min="6" max="6" width="23.88671875" customWidth="1"/>
    <col min="7" max="7" width="26.21875" customWidth="1"/>
    <col min="8" max="8" width="21.5546875" customWidth="1"/>
  </cols>
  <sheetData>
    <row r="2" spans="1:8" x14ac:dyDescent="0.3">
      <c r="C2" s="7" t="s">
        <v>418</v>
      </c>
      <c r="D2" s="7" t="s">
        <v>419</v>
      </c>
      <c r="E2" s="7" t="s">
        <v>420</v>
      </c>
      <c r="F2" s="33" t="s">
        <v>421</v>
      </c>
      <c r="G2" s="7" t="s">
        <v>422</v>
      </c>
      <c r="H2" s="7" t="s">
        <v>423</v>
      </c>
    </row>
    <row r="6" spans="1:8" x14ac:dyDescent="0.3">
      <c r="B6" s="3" t="s">
        <v>409</v>
      </c>
    </row>
    <row r="7" spans="1:8" x14ac:dyDescent="0.3">
      <c r="B7" t="s">
        <v>22</v>
      </c>
      <c r="D7" t="s">
        <v>40</v>
      </c>
    </row>
    <row r="8" spans="1:8" x14ac:dyDescent="0.3">
      <c r="A8" s="3" t="s">
        <v>448</v>
      </c>
      <c r="B8" t="s">
        <v>408</v>
      </c>
      <c r="C8" t="s">
        <v>410</v>
      </c>
      <c r="D8" t="s">
        <v>408</v>
      </c>
      <c r="E8" t="s">
        <v>410</v>
      </c>
    </row>
    <row r="9" spans="1:8" x14ac:dyDescent="0.3">
      <c r="A9" s="4" t="s">
        <v>31</v>
      </c>
      <c r="B9" s="1">
        <v>97</v>
      </c>
      <c r="C9" s="1">
        <v>1</v>
      </c>
      <c r="D9" s="1">
        <v>10</v>
      </c>
      <c r="E9" s="1">
        <v>1</v>
      </c>
    </row>
    <row r="10" spans="1:8" x14ac:dyDescent="0.3">
      <c r="A10" s="4" t="s">
        <v>52</v>
      </c>
      <c r="B10" s="1">
        <v>82</v>
      </c>
      <c r="C10" s="1">
        <v>6</v>
      </c>
      <c r="D10" s="1">
        <v>10</v>
      </c>
      <c r="E10" s="1">
        <v>5</v>
      </c>
    </row>
    <row r="11" spans="1:8" x14ac:dyDescent="0.3">
      <c r="A11" s="4" t="s">
        <v>371</v>
      </c>
      <c r="B11" s="1">
        <v>59</v>
      </c>
      <c r="C11" s="1">
        <v>13</v>
      </c>
      <c r="D11" s="1">
        <v>7</v>
      </c>
      <c r="E11" s="1">
        <v>2</v>
      </c>
    </row>
    <row r="12" spans="1:8" x14ac:dyDescent="0.3">
      <c r="A12" s="4" t="s">
        <v>38</v>
      </c>
      <c r="B12" s="1">
        <v>97</v>
      </c>
      <c r="C12" s="1">
        <v>1</v>
      </c>
      <c r="D12" s="1">
        <v>10</v>
      </c>
      <c r="E12" s="1">
        <v>2</v>
      </c>
    </row>
    <row r="13" spans="1:8" x14ac:dyDescent="0.3">
      <c r="A13" s="4" t="s">
        <v>318</v>
      </c>
      <c r="B13" s="1">
        <v>1</v>
      </c>
      <c r="C13" s="1">
        <v>1</v>
      </c>
      <c r="D13" s="1">
        <v>7</v>
      </c>
      <c r="E13" s="1">
        <v>3</v>
      </c>
    </row>
    <row r="14" spans="1:8" x14ac:dyDescent="0.3">
      <c r="A14" s="4" t="s">
        <v>30</v>
      </c>
      <c r="B14" s="1">
        <v>111</v>
      </c>
      <c r="C14" s="1">
        <v>1</v>
      </c>
      <c r="D14" s="1">
        <v>10</v>
      </c>
      <c r="E14" s="1">
        <v>3</v>
      </c>
    </row>
    <row r="15" spans="1:8" x14ac:dyDescent="0.3">
      <c r="A15" s="4" t="s">
        <v>204</v>
      </c>
      <c r="B15" s="1">
        <v>17</v>
      </c>
      <c r="C15" s="1">
        <v>6</v>
      </c>
      <c r="D15" s="1">
        <v>8</v>
      </c>
      <c r="E15" s="1">
        <v>7</v>
      </c>
    </row>
    <row r="16" spans="1:8" x14ac:dyDescent="0.3">
      <c r="A16" s="4" t="s">
        <v>20</v>
      </c>
      <c r="B16" s="1">
        <v>140</v>
      </c>
      <c r="C16" s="1">
        <v>2</v>
      </c>
      <c r="D16" s="1">
        <v>10</v>
      </c>
      <c r="E16" s="1">
        <v>1</v>
      </c>
    </row>
    <row r="17" spans="1:5" x14ac:dyDescent="0.3">
      <c r="A17" s="4" t="s">
        <v>46</v>
      </c>
      <c r="B17" s="1">
        <v>146</v>
      </c>
      <c r="C17" s="1">
        <v>1</v>
      </c>
      <c r="D17" s="1">
        <v>10</v>
      </c>
      <c r="E17" s="1">
        <v>2</v>
      </c>
    </row>
    <row r="18" spans="1:5" x14ac:dyDescent="0.3">
      <c r="A18" s="4" t="s">
        <v>206</v>
      </c>
      <c r="B18" s="1">
        <v>38</v>
      </c>
      <c r="C18" s="1">
        <v>7</v>
      </c>
      <c r="D18" s="1">
        <v>7</v>
      </c>
      <c r="E18" s="1">
        <v>4</v>
      </c>
    </row>
    <row r="19" spans="1:5" x14ac:dyDescent="0.3">
      <c r="A19" s="4" t="s">
        <v>39</v>
      </c>
      <c r="B19" s="1">
        <v>105</v>
      </c>
      <c r="C19" s="1">
        <v>2</v>
      </c>
      <c r="D19" s="1">
        <v>10</v>
      </c>
      <c r="E19" s="1">
        <v>3</v>
      </c>
    </row>
    <row r="20" spans="1:5" x14ac:dyDescent="0.3">
      <c r="A20" s="4" t="s">
        <v>316</v>
      </c>
      <c r="B20" s="1">
        <v>61</v>
      </c>
      <c r="C20" s="1">
        <v>3</v>
      </c>
      <c r="D20" s="1">
        <v>9</v>
      </c>
      <c r="E20" s="1">
        <v>4</v>
      </c>
    </row>
    <row r="21" spans="1:5" x14ac:dyDescent="0.3">
      <c r="A21" s="4" t="s">
        <v>19</v>
      </c>
      <c r="B21" s="1">
        <v>144</v>
      </c>
      <c r="C21" s="1">
        <v>1</v>
      </c>
      <c r="D21" s="1">
        <v>10</v>
      </c>
      <c r="E21" s="1">
        <v>2</v>
      </c>
    </row>
    <row r="22" spans="1:5" x14ac:dyDescent="0.3">
      <c r="A22" s="4" t="s">
        <v>258</v>
      </c>
      <c r="B22" s="1">
        <v>118</v>
      </c>
      <c r="C22" s="1">
        <v>4</v>
      </c>
      <c r="D22" s="1">
        <v>10</v>
      </c>
      <c r="E22" s="1">
        <v>1</v>
      </c>
    </row>
  </sheetData>
  <hyperlinks>
    <hyperlink ref="C2" location="'01 '!A1" display="Total Matches won" xr:uid="{C531656D-67F2-4E83-8D8D-234B7A6465F3}"/>
    <hyperlink ref="D2" location="'02'!A1" display="Top 10 Players who won Man of Match" xr:uid="{3F720638-D0B5-48A0-B9EF-31E9E984C636}"/>
    <hyperlink ref="E2" location="'03'!A1" display="Total Wins By Bat and Field" xr:uid="{011D1135-D7D5-408E-94DB-C73AF7B10B51}"/>
    <hyperlink ref="F2" location="'04'!A1" display="Toss Vs Match" xr:uid="{C83CE48E-3CC7-4AE7-A747-0FDE8E338E40}"/>
    <hyperlink ref="G2" location="'05'!A1" display="Matches won by Huge Margin" xr:uid="{34510A1A-73C7-467C-9539-CD9D479CEBF8}"/>
    <hyperlink ref="H2" location="'06'!A1" display="Top10 Umpire Standings" xr:uid="{B426D145-A9C0-491B-BFF5-F53AF7CA9DD5}"/>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1067-67ED-4CC5-8C2E-60B8D417FF1B}">
  <dimension ref="A2:H39"/>
  <sheetViews>
    <sheetView workbookViewId="0">
      <selection activeCell="C4" sqref="C4"/>
    </sheetView>
  </sheetViews>
  <sheetFormatPr defaultRowHeight="14.4" x14ac:dyDescent="0.3"/>
  <cols>
    <col min="1" max="1" width="13.33203125" bestFit="1" customWidth="1"/>
    <col min="2" max="2" width="15.88671875" customWidth="1"/>
    <col min="3" max="3" width="16.77734375" customWidth="1"/>
    <col min="4" max="4" width="33.33203125" customWidth="1"/>
    <col min="5" max="5" width="23.33203125" customWidth="1"/>
    <col min="6" max="6" width="12.6640625" customWidth="1"/>
    <col min="7" max="7" width="25.44140625" customWidth="1"/>
    <col min="8" max="8" width="20.88671875" customWidth="1"/>
  </cols>
  <sheetData>
    <row r="2" spans="1:8" x14ac:dyDescent="0.3">
      <c r="C2" s="7" t="s">
        <v>418</v>
      </c>
      <c r="D2" s="7" t="s">
        <v>419</v>
      </c>
      <c r="E2" s="7" t="s">
        <v>420</v>
      </c>
      <c r="F2" s="33" t="s">
        <v>421</v>
      </c>
      <c r="G2" s="7" t="s">
        <v>422</v>
      </c>
      <c r="H2" s="7" t="s">
        <v>423</v>
      </c>
    </row>
    <row r="8" spans="1:8" x14ac:dyDescent="0.3">
      <c r="A8" s="3" t="s">
        <v>396</v>
      </c>
      <c r="B8" t="s">
        <v>415</v>
      </c>
    </row>
    <row r="9" spans="1:8" x14ac:dyDescent="0.3">
      <c r="A9" s="4" t="s">
        <v>126</v>
      </c>
      <c r="B9" s="1">
        <v>78</v>
      </c>
    </row>
    <row r="10" spans="1:8" x14ac:dyDescent="0.3">
      <c r="A10" s="4" t="s">
        <v>231</v>
      </c>
      <c r="B10" s="1">
        <v>56</v>
      </c>
    </row>
    <row r="11" spans="1:8" x14ac:dyDescent="0.3">
      <c r="A11" s="4" t="s">
        <v>25</v>
      </c>
      <c r="B11" s="1">
        <v>51</v>
      </c>
    </row>
    <row r="12" spans="1:8" x14ac:dyDescent="0.3">
      <c r="A12" s="4" t="s">
        <v>119</v>
      </c>
      <c r="B12" s="1">
        <v>40</v>
      </c>
    </row>
    <row r="13" spans="1:8" x14ac:dyDescent="0.3">
      <c r="A13" s="4" t="s">
        <v>41</v>
      </c>
      <c r="B13" s="1">
        <v>38</v>
      </c>
    </row>
    <row r="14" spans="1:8" x14ac:dyDescent="0.3">
      <c r="A14" s="4" t="s">
        <v>139</v>
      </c>
      <c r="B14" s="1">
        <v>37</v>
      </c>
    </row>
    <row r="15" spans="1:8" x14ac:dyDescent="0.3">
      <c r="A15" s="4" t="s">
        <v>53</v>
      </c>
      <c r="B15" s="1">
        <v>37</v>
      </c>
    </row>
    <row r="16" spans="1:8" x14ac:dyDescent="0.3">
      <c r="A16" s="4" t="s">
        <v>300</v>
      </c>
      <c r="B16" s="1">
        <v>34</v>
      </c>
    </row>
    <row r="17" spans="1:2" x14ac:dyDescent="0.3">
      <c r="A17" s="4" t="s">
        <v>76</v>
      </c>
      <c r="B17" s="1">
        <v>34</v>
      </c>
    </row>
    <row r="18" spans="1:2" x14ac:dyDescent="0.3">
      <c r="A18" s="4" t="s">
        <v>332</v>
      </c>
      <c r="B18" s="1">
        <v>33</v>
      </c>
    </row>
    <row r="19" spans="1:2" x14ac:dyDescent="0.3">
      <c r="A19" s="4" t="s">
        <v>397</v>
      </c>
      <c r="B19" s="1">
        <v>438</v>
      </c>
    </row>
    <row r="28" spans="1:2" x14ac:dyDescent="0.3">
      <c r="A28" s="3" t="s">
        <v>396</v>
      </c>
      <c r="B28" t="s">
        <v>416</v>
      </c>
    </row>
    <row r="29" spans="1:2" x14ac:dyDescent="0.3">
      <c r="A29" s="4" t="s">
        <v>139</v>
      </c>
      <c r="B29" s="1">
        <v>84</v>
      </c>
    </row>
    <row r="30" spans="1:2" x14ac:dyDescent="0.3">
      <c r="A30" s="4" t="s">
        <v>251</v>
      </c>
      <c r="B30" s="1">
        <v>60</v>
      </c>
    </row>
    <row r="31" spans="1:2" x14ac:dyDescent="0.3">
      <c r="A31" s="4" t="s">
        <v>115</v>
      </c>
      <c r="B31" s="1">
        <v>54</v>
      </c>
    </row>
    <row r="32" spans="1:2" x14ac:dyDescent="0.3">
      <c r="A32" s="4" t="s">
        <v>266</v>
      </c>
      <c r="B32" s="1">
        <v>49</v>
      </c>
    </row>
    <row r="33" spans="1:2" x14ac:dyDescent="0.3">
      <c r="A33" s="4" t="s">
        <v>212</v>
      </c>
      <c r="B33" s="1">
        <v>41</v>
      </c>
    </row>
    <row r="34" spans="1:2" x14ac:dyDescent="0.3">
      <c r="A34" s="4" t="s">
        <v>320</v>
      </c>
      <c r="B34" s="1">
        <v>37</v>
      </c>
    </row>
    <row r="35" spans="1:2" x14ac:dyDescent="0.3">
      <c r="A35" s="4" t="s">
        <v>241</v>
      </c>
      <c r="B35" s="1">
        <v>32</v>
      </c>
    </row>
    <row r="36" spans="1:2" x14ac:dyDescent="0.3">
      <c r="A36" s="4" t="s">
        <v>236</v>
      </c>
      <c r="B36" s="1">
        <v>31</v>
      </c>
    </row>
    <row r="37" spans="1:2" x14ac:dyDescent="0.3">
      <c r="A37" s="4" t="s">
        <v>231</v>
      </c>
      <c r="B37" s="1">
        <v>31</v>
      </c>
    </row>
    <row r="38" spans="1:2" x14ac:dyDescent="0.3">
      <c r="A38" s="4" t="s">
        <v>58</v>
      </c>
      <c r="B38" s="1">
        <v>30</v>
      </c>
    </row>
    <row r="39" spans="1:2" x14ac:dyDescent="0.3">
      <c r="A39" s="4" t="s">
        <v>397</v>
      </c>
      <c r="B39" s="1">
        <v>449</v>
      </c>
    </row>
  </sheetData>
  <hyperlinks>
    <hyperlink ref="C2" location="'01 '!A1" display="Total Matches won" xr:uid="{9D595B47-357A-4A95-909F-6C2D407711D3}"/>
    <hyperlink ref="D2" location="'02'!A1" display="Top 10 Players who won Man of Match" xr:uid="{A96FAB31-4799-4F60-81CD-DB0C84153333}"/>
    <hyperlink ref="E2" location="'03'!A1" display="Total Wins By Bat and Field" xr:uid="{3AE14BB3-846E-409D-83AE-886C3BBBC194}"/>
    <hyperlink ref="F2" location="'04'!A1" display="Toss Vs Match" xr:uid="{93053A62-3DCD-4D28-9315-AB8795476A8B}"/>
    <hyperlink ref="G2" location="'05'!A1" display="Matches won by Huge Margin" xr:uid="{DAA10CCA-ED9C-40E4-8C8C-250212362AF0}"/>
    <hyperlink ref="H2" location="'06'!A1" display="Top10 Umpire Standings" xr:uid="{3F375848-ECA9-4343-8C8E-8E34CC1FBA24}"/>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C5213-C6D7-4B4D-8C5A-15C560E050E9}">
  <dimension ref="A2:Q820"/>
  <sheetViews>
    <sheetView zoomScaleNormal="100" workbookViewId="0">
      <selection activeCell="D1" sqref="D1"/>
    </sheetView>
  </sheetViews>
  <sheetFormatPr defaultRowHeight="14.4" x14ac:dyDescent="0.3"/>
  <cols>
    <col min="1" max="1" width="8" customWidth="1"/>
    <col min="2" max="2" width="9.21875" customWidth="1"/>
    <col min="3" max="3" width="13.5546875" customWidth="1"/>
    <col min="4" max="4" width="16.77734375" customWidth="1"/>
    <col min="5" max="5" width="33.33203125" customWidth="1"/>
    <col min="6" max="6" width="34.109375" customWidth="1"/>
    <col min="7" max="7" width="24.33203125" customWidth="1"/>
    <col min="8" max="8" width="25.44140625" customWidth="1"/>
    <col min="9" max="9" width="24.33203125" customWidth="1"/>
    <col min="10" max="10" width="14.44140625" customWidth="1"/>
    <col min="11" max="11" width="24.33203125" customWidth="1"/>
    <col min="12" max="12" width="7.88671875" customWidth="1"/>
    <col min="13" max="13" width="14.77734375" customWidth="1"/>
    <col min="14" max="14" width="11.77734375" customWidth="1"/>
    <col min="15" max="15" width="9.88671875" customWidth="1"/>
    <col min="16" max="16" width="22.44140625" customWidth="1"/>
    <col min="17" max="17" width="16.21875" customWidth="1"/>
  </cols>
  <sheetData>
    <row r="2" spans="1:17" x14ac:dyDescent="0.3">
      <c r="D2" s="7" t="s">
        <v>418</v>
      </c>
      <c r="E2" s="7" t="s">
        <v>419</v>
      </c>
      <c r="F2" s="33" t="s">
        <v>420</v>
      </c>
      <c r="G2" s="33" t="s">
        <v>421</v>
      </c>
      <c r="H2" s="7" t="s">
        <v>422</v>
      </c>
      <c r="I2" s="7" t="s">
        <v>423</v>
      </c>
    </row>
    <row r="4" spans="1:17" x14ac:dyDescent="0.3">
      <c r="A4" t="s">
        <v>417</v>
      </c>
      <c r="B4" t="s">
        <v>0</v>
      </c>
      <c r="C4" t="s">
        <v>1</v>
      </c>
      <c r="D4" t="s">
        <v>2</v>
      </c>
      <c r="E4" t="s">
        <v>3</v>
      </c>
      <c r="F4" t="s">
        <v>4</v>
      </c>
      <c r="G4" t="s">
        <v>5</v>
      </c>
      <c r="H4" t="s">
        <v>6</v>
      </c>
      <c r="I4" t="s">
        <v>7</v>
      </c>
      <c r="J4" t="s">
        <v>8</v>
      </c>
      <c r="K4" t="s">
        <v>9</v>
      </c>
      <c r="L4" t="s">
        <v>10</v>
      </c>
      <c r="M4" t="s">
        <v>11</v>
      </c>
      <c r="N4" t="s">
        <v>12</v>
      </c>
      <c r="O4" t="s">
        <v>13</v>
      </c>
      <c r="P4" t="s">
        <v>14</v>
      </c>
      <c r="Q4" t="s">
        <v>15</v>
      </c>
    </row>
    <row r="5" spans="1:17" x14ac:dyDescent="0.3">
      <c r="A5">
        <v>335982</v>
      </c>
      <c r="B5">
        <v>2008</v>
      </c>
      <c r="C5" s="1" t="s">
        <v>16</v>
      </c>
      <c r="D5" s="2">
        <v>39556</v>
      </c>
      <c r="E5" s="1" t="s">
        <v>17</v>
      </c>
      <c r="F5" s="1" t="s">
        <v>18</v>
      </c>
      <c r="G5" s="1" t="s">
        <v>19</v>
      </c>
      <c r="H5" s="1" t="s">
        <v>20</v>
      </c>
      <c r="I5" s="1" t="s">
        <v>19</v>
      </c>
      <c r="J5" s="1" t="s">
        <v>21</v>
      </c>
      <c r="K5" s="1" t="s">
        <v>20</v>
      </c>
      <c r="L5" s="1" t="s">
        <v>22</v>
      </c>
      <c r="M5">
        <v>140</v>
      </c>
      <c r="N5" s="1" t="s">
        <v>23</v>
      </c>
      <c r="O5" s="1" t="s">
        <v>24</v>
      </c>
      <c r="P5" s="1" t="s">
        <v>25</v>
      </c>
      <c r="Q5" s="1" t="s">
        <v>26</v>
      </c>
    </row>
    <row r="6" spans="1:17" x14ac:dyDescent="0.3">
      <c r="A6">
        <v>335983</v>
      </c>
      <c r="B6">
        <v>2008</v>
      </c>
      <c r="C6" s="1" t="s">
        <v>27</v>
      </c>
      <c r="D6" s="2">
        <v>39557</v>
      </c>
      <c r="E6" s="1" t="s">
        <v>28</v>
      </c>
      <c r="F6" s="1" t="s">
        <v>29</v>
      </c>
      <c r="G6" s="1" t="s">
        <v>30</v>
      </c>
      <c r="H6" s="1" t="s">
        <v>31</v>
      </c>
      <c r="I6" s="1" t="s">
        <v>31</v>
      </c>
      <c r="J6" s="1" t="s">
        <v>32</v>
      </c>
      <c r="K6" s="1" t="s">
        <v>31</v>
      </c>
      <c r="L6" s="1" t="s">
        <v>22</v>
      </c>
      <c r="M6">
        <v>33</v>
      </c>
      <c r="N6" s="1" t="s">
        <v>23</v>
      </c>
      <c r="O6" s="1" t="s">
        <v>24</v>
      </c>
      <c r="P6" s="1" t="s">
        <v>33</v>
      </c>
      <c r="Q6" s="1" t="s">
        <v>34</v>
      </c>
    </row>
    <row r="7" spans="1:17" x14ac:dyDescent="0.3">
      <c r="A7">
        <v>335984</v>
      </c>
      <c r="B7">
        <v>2008</v>
      </c>
      <c r="C7" s="1" t="s">
        <v>35</v>
      </c>
      <c r="D7" s="2">
        <v>39557</v>
      </c>
      <c r="E7" s="1" t="s">
        <v>36</v>
      </c>
      <c r="F7" s="1" t="s">
        <v>37</v>
      </c>
      <c r="G7" s="1" t="s">
        <v>38</v>
      </c>
      <c r="H7" s="1" t="s">
        <v>39</v>
      </c>
      <c r="I7" s="1" t="s">
        <v>39</v>
      </c>
      <c r="J7" s="1" t="s">
        <v>32</v>
      </c>
      <c r="K7" s="1" t="s">
        <v>38</v>
      </c>
      <c r="L7" s="1" t="s">
        <v>40</v>
      </c>
      <c r="M7">
        <v>9</v>
      </c>
      <c r="N7" s="1" t="s">
        <v>23</v>
      </c>
      <c r="O7" s="1" t="s">
        <v>24</v>
      </c>
      <c r="P7" s="1" t="s">
        <v>41</v>
      </c>
      <c r="Q7" s="1" t="s">
        <v>42</v>
      </c>
    </row>
    <row r="8" spans="1:17" x14ac:dyDescent="0.3">
      <c r="A8">
        <v>335985</v>
      </c>
      <c r="B8">
        <v>2008</v>
      </c>
      <c r="C8" s="1" t="s">
        <v>43</v>
      </c>
      <c r="D8" s="2">
        <v>39558</v>
      </c>
      <c r="E8" s="1" t="s">
        <v>44</v>
      </c>
      <c r="F8" s="1" t="s">
        <v>45</v>
      </c>
      <c r="G8" s="1" t="s">
        <v>46</v>
      </c>
      <c r="H8" s="1" t="s">
        <v>19</v>
      </c>
      <c r="I8" s="1" t="s">
        <v>46</v>
      </c>
      <c r="J8" s="1" t="s">
        <v>32</v>
      </c>
      <c r="K8" s="1" t="s">
        <v>19</v>
      </c>
      <c r="L8" s="1" t="s">
        <v>40</v>
      </c>
      <c r="M8">
        <v>5</v>
      </c>
      <c r="N8" s="1" t="s">
        <v>23</v>
      </c>
      <c r="O8" s="1" t="s">
        <v>24</v>
      </c>
      <c r="P8" s="1" t="s">
        <v>47</v>
      </c>
      <c r="Q8" s="1" t="s">
        <v>48</v>
      </c>
    </row>
    <row r="9" spans="1:17" x14ac:dyDescent="0.3">
      <c r="A9">
        <v>335986</v>
      </c>
      <c r="B9">
        <v>2008</v>
      </c>
      <c r="C9" s="1" t="s">
        <v>49</v>
      </c>
      <c r="D9" s="2">
        <v>39558</v>
      </c>
      <c r="E9" s="1" t="s">
        <v>50</v>
      </c>
      <c r="F9" s="1" t="s">
        <v>51</v>
      </c>
      <c r="G9" s="1" t="s">
        <v>20</v>
      </c>
      <c r="H9" s="1" t="s">
        <v>52</v>
      </c>
      <c r="I9" s="1" t="s">
        <v>52</v>
      </c>
      <c r="J9" s="1" t="s">
        <v>32</v>
      </c>
      <c r="K9" s="1" t="s">
        <v>20</v>
      </c>
      <c r="L9" s="1" t="s">
        <v>40</v>
      </c>
      <c r="M9">
        <v>5</v>
      </c>
      <c r="N9" s="1" t="s">
        <v>23</v>
      </c>
      <c r="O9" s="1" t="s">
        <v>24</v>
      </c>
      <c r="P9" s="1" t="s">
        <v>53</v>
      </c>
      <c r="Q9" s="1" t="s">
        <v>54</v>
      </c>
    </row>
    <row r="10" spans="1:17" x14ac:dyDescent="0.3">
      <c r="A10">
        <v>335987</v>
      </c>
      <c r="B10">
        <v>2008</v>
      </c>
      <c r="C10" s="1" t="s">
        <v>55</v>
      </c>
      <c r="D10" s="2">
        <v>39559</v>
      </c>
      <c r="E10" s="1" t="s">
        <v>56</v>
      </c>
      <c r="F10" s="1" t="s">
        <v>57</v>
      </c>
      <c r="G10" s="1" t="s">
        <v>39</v>
      </c>
      <c r="H10" s="1" t="s">
        <v>30</v>
      </c>
      <c r="I10" s="1" t="s">
        <v>30</v>
      </c>
      <c r="J10" s="1" t="s">
        <v>32</v>
      </c>
      <c r="K10" s="1" t="s">
        <v>39</v>
      </c>
      <c r="L10" s="1" t="s">
        <v>40</v>
      </c>
      <c r="M10">
        <v>6</v>
      </c>
      <c r="N10" s="1" t="s">
        <v>23</v>
      </c>
      <c r="O10" s="1" t="s">
        <v>24</v>
      </c>
      <c r="P10" s="1" t="s">
        <v>41</v>
      </c>
      <c r="Q10" s="1" t="s">
        <v>58</v>
      </c>
    </row>
    <row r="11" spans="1:17" x14ac:dyDescent="0.3">
      <c r="A11">
        <v>335988</v>
      </c>
      <c r="B11">
        <v>2008</v>
      </c>
      <c r="C11" s="1" t="s">
        <v>59</v>
      </c>
      <c r="D11" s="2">
        <v>39560</v>
      </c>
      <c r="E11" s="1" t="s">
        <v>60</v>
      </c>
      <c r="F11" s="1" t="s">
        <v>61</v>
      </c>
      <c r="G11" s="1" t="s">
        <v>52</v>
      </c>
      <c r="H11" s="1" t="s">
        <v>38</v>
      </c>
      <c r="I11" s="1" t="s">
        <v>52</v>
      </c>
      <c r="J11" s="1" t="s">
        <v>32</v>
      </c>
      <c r="K11" s="1" t="s">
        <v>38</v>
      </c>
      <c r="L11" s="1" t="s">
        <v>40</v>
      </c>
      <c r="M11">
        <v>9</v>
      </c>
      <c r="N11" s="1" t="s">
        <v>23</v>
      </c>
      <c r="O11" s="1" t="s">
        <v>24</v>
      </c>
      <c r="P11" s="1" t="s">
        <v>62</v>
      </c>
      <c r="Q11" s="1" t="s">
        <v>63</v>
      </c>
    </row>
    <row r="12" spans="1:17" x14ac:dyDescent="0.3">
      <c r="A12">
        <v>335989</v>
      </c>
      <c r="B12">
        <v>2008</v>
      </c>
      <c r="C12" s="1" t="s">
        <v>64</v>
      </c>
      <c r="D12" s="2">
        <v>39561</v>
      </c>
      <c r="E12" s="1" t="s">
        <v>65</v>
      </c>
      <c r="F12" s="1" t="s">
        <v>66</v>
      </c>
      <c r="G12" s="1" t="s">
        <v>31</v>
      </c>
      <c r="H12" s="1" t="s">
        <v>46</v>
      </c>
      <c r="I12" s="1" t="s">
        <v>46</v>
      </c>
      <c r="J12" s="1" t="s">
        <v>21</v>
      </c>
      <c r="K12" s="1" t="s">
        <v>31</v>
      </c>
      <c r="L12" s="1" t="s">
        <v>22</v>
      </c>
      <c r="M12">
        <v>6</v>
      </c>
      <c r="N12" s="1" t="s">
        <v>23</v>
      </c>
      <c r="O12" s="1" t="s">
        <v>24</v>
      </c>
      <c r="P12" s="1" t="s">
        <v>48</v>
      </c>
      <c r="Q12" s="1" t="s">
        <v>42</v>
      </c>
    </row>
    <row r="13" spans="1:17" x14ac:dyDescent="0.3">
      <c r="A13">
        <v>335990</v>
      </c>
      <c r="B13">
        <v>2008</v>
      </c>
      <c r="C13" s="1" t="s">
        <v>59</v>
      </c>
      <c r="D13" s="2">
        <v>39562</v>
      </c>
      <c r="E13" s="1" t="s">
        <v>67</v>
      </c>
      <c r="F13" s="1" t="s">
        <v>61</v>
      </c>
      <c r="G13" s="1" t="s">
        <v>52</v>
      </c>
      <c r="H13" s="1" t="s">
        <v>39</v>
      </c>
      <c r="I13" s="1" t="s">
        <v>39</v>
      </c>
      <c r="J13" s="1" t="s">
        <v>21</v>
      </c>
      <c r="K13" s="1" t="s">
        <v>39</v>
      </c>
      <c r="L13" s="1" t="s">
        <v>40</v>
      </c>
      <c r="M13">
        <v>3</v>
      </c>
      <c r="N13" s="1" t="s">
        <v>23</v>
      </c>
      <c r="O13" s="1" t="s">
        <v>24</v>
      </c>
      <c r="P13" s="1" t="s">
        <v>25</v>
      </c>
      <c r="Q13" s="1" t="s">
        <v>33</v>
      </c>
    </row>
    <row r="14" spans="1:17" x14ac:dyDescent="0.3">
      <c r="A14">
        <v>335991</v>
      </c>
      <c r="B14">
        <v>2008</v>
      </c>
      <c r="C14" s="1" t="s">
        <v>27</v>
      </c>
      <c r="D14" s="2">
        <v>39563</v>
      </c>
      <c r="E14" s="1" t="s">
        <v>68</v>
      </c>
      <c r="F14" s="1" t="s">
        <v>29</v>
      </c>
      <c r="G14" s="1" t="s">
        <v>30</v>
      </c>
      <c r="H14" s="1" t="s">
        <v>46</v>
      </c>
      <c r="I14" s="1" t="s">
        <v>46</v>
      </c>
      <c r="J14" s="1" t="s">
        <v>21</v>
      </c>
      <c r="K14" s="1" t="s">
        <v>30</v>
      </c>
      <c r="L14" s="1" t="s">
        <v>22</v>
      </c>
      <c r="M14">
        <v>66</v>
      </c>
      <c r="N14" s="1" t="s">
        <v>23</v>
      </c>
      <c r="O14" s="1" t="s">
        <v>24</v>
      </c>
      <c r="P14" s="1" t="s">
        <v>41</v>
      </c>
      <c r="Q14" s="1" t="s">
        <v>63</v>
      </c>
    </row>
    <row r="15" spans="1:17" x14ac:dyDescent="0.3">
      <c r="A15">
        <v>335992</v>
      </c>
      <c r="B15">
        <v>2008</v>
      </c>
      <c r="C15" s="1" t="s">
        <v>16</v>
      </c>
      <c r="D15" s="2">
        <v>39564</v>
      </c>
      <c r="E15" s="1" t="s">
        <v>56</v>
      </c>
      <c r="F15" s="1" t="s">
        <v>18</v>
      </c>
      <c r="G15" s="1" t="s">
        <v>19</v>
      </c>
      <c r="H15" s="1" t="s">
        <v>39</v>
      </c>
      <c r="I15" s="1" t="s">
        <v>39</v>
      </c>
      <c r="J15" s="1" t="s">
        <v>21</v>
      </c>
      <c r="K15" s="1" t="s">
        <v>39</v>
      </c>
      <c r="L15" s="1" t="s">
        <v>40</v>
      </c>
      <c r="M15">
        <v>7</v>
      </c>
      <c r="N15" s="1" t="s">
        <v>23</v>
      </c>
      <c r="O15" s="1" t="s">
        <v>24</v>
      </c>
      <c r="P15" s="1" t="s">
        <v>33</v>
      </c>
      <c r="Q15" s="1" t="s">
        <v>62</v>
      </c>
    </row>
    <row r="16" spans="1:17" x14ac:dyDescent="0.3">
      <c r="A16">
        <v>335993</v>
      </c>
      <c r="B16">
        <v>2008</v>
      </c>
      <c r="C16" s="1" t="s">
        <v>64</v>
      </c>
      <c r="D16" s="2">
        <v>39564</v>
      </c>
      <c r="E16" s="1" t="s">
        <v>69</v>
      </c>
      <c r="F16" s="1" t="s">
        <v>66</v>
      </c>
      <c r="G16" s="1" t="s">
        <v>31</v>
      </c>
      <c r="H16" s="1" t="s">
        <v>20</v>
      </c>
      <c r="I16" s="1" t="s">
        <v>20</v>
      </c>
      <c r="J16" s="1" t="s">
        <v>32</v>
      </c>
      <c r="K16" s="1" t="s">
        <v>31</v>
      </c>
      <c r="L16" s="1" t="s">
        <v>40</v>
      </c>
      <c r="M16">
        <v>9</v>
      </c>
      <c r="N16" s="1" t="s">
        <v>23</v>
      </c>
      <c r="O16" s="1" t="s">
        <v>24</v>
      </c>
      <c r="P16" s="1" t="s">
        <v>53</v>
      </c>
      <c r="Q16" s="1" t="s">
        <v>70</v>
      </c>
    </row>
    <row r="17" spans="1:17" x14ac:dyDescent="0.3">
      <c r="A17">
        <v>335994</v>
      </c>
      <c r="B17">
        <v>2008</v>
      </c>
      <c r="C17" s="1" t="s">
        <v>43</v>
      </c>
      <c r="D17" s="2">
        <v>39565</v>
      </c>
      <c r="E17" s="1" t="s">
        <v>71</v>
      </c>
      <c r="F17" s="1" t="s">
        <v>72</v>
      </c>
      <c r="G17" s="1" t="s">
        <v>46</v>
      </c>
      <c r="H17" s="1" t="s">
        <v>52</v>
      </c>
      <c r="I17" s="1" t="s">
        <v>52</v>
      </c>
      <c r="J17" s="1" t="s">
        <v>21</v>
      </c>
      <c r="K17" s="1" t="s">
        <v>52</v>
      </c>
      <c r="L17" s="1" t="s">
        <v>40</v>
      </c>
      <c r="M17">
        <v>10</v>
      </c>
      <c r="N17" s="1" t="s">
        <v>23</v>
      </c>
      <c r="O17" s="1" t="s">
        <v>24</v>
      </c>
      <c r="P17" s="1" t="s">
        <v>25</v>
      </c>
      <c r="Q17" s="1" t="s">
        <v>34</v>
      </c>
    </row>
    <row r="18" spans="1:17" x14ac:dyDescent="0.3">
      <c r="A18">
        <v>335995</v>
      </c>
      <c r="B18">
        <v>2008</v>
      </c>
      <c r="C18" s="1" t="s">
        <v>27</v>
      </c>
      <c r="D18" s="2">
        <v>39565</v>
      </c>
      <c r="E18" s="1" t="s">
        <v>73</v>
      </c>
      <c r="F18" s="1" t="s">
        <v>29</v>
      </c>
      <c r="G18" s="1" t="s">
        <v>30</v>
      </c>
      <c r="H18" s="1" t="s">
        <v>38</v>
      </c>
      <c r="I18" s="1" t="s">
        <v>38</v>
      </c>
      <c r="J18" s="1" t="s">
        <v>32</v>
      </c>
      <c r="K18" s="1" t="s">
        <v>30</v>
      </c>
      <c r="L18" s="1" t="s">
        <v>40</v>
      </c>
      <c r="M18">
        <v>4</v>
      </c>
      <c r="N18" s="1" t="s">
        <v>23</v>
      </c>
      <c r="O18" s="1" t="s">
        <v>24</v>
      </c>
      <c r="P18" s="1" t="s">
        <v>26</v>
      </c>
      <c r="Q18" s="1" t="s">
        <v>74</v>
      </c>
    </row>
    <row r="19" spans="1:17" x14ac:dyDescent="0.3">
      <c r="A19">
        <v>335996</v>
      </c>
      <c r="B19">
        <v>2008</v>
      </c>
      <c r="C19" s="1" t="s">
        <v>16</v>
      </c>
      <c r="D19" s="2">
        <v>39566</v>
      </c>
      <c r="E19" s="1" t="s">
        <v>75</v>
      </c>
      <c r="F19" s="1" t="s">
        <v>18</v>
      </c>
      <c r="G19" s="1" t="s">
        <v>19</v>
      </c>
      <c r="H19" s="1" t="s">
        <v>31</v>
      </c>
      <c r="I19" s="1" t="s">
        <v>31</v>
      </c>
      <c r="J19" s="1" t="s">
        <v>32</v>
      </c>
      <c r="K19" s="1" t="s">
        <v>31</v>
      </c>
      <c r="L19" s="1" t="s">
        <v>22</v>
      </c>
      <c r="M19">
        <v>13</v>
      </c>
      <c r="N19" s="1" t="s">
        <v>23</v>
      </c>
      <c r="O19" s="1" t="s">
        <v>24</v>
      </c>
      <c r="P19" s="1" t="s">
        <v>76</v>
      </c>
      <c r="Q19" s="1" t="s">
        <v>58</v>
      </c>
    </row>
    <row r="20" spans="1:17" x14ac:dyDescent="0.3">
      <c r="A20">
        <v>335997</v>
      </c>
      <c r="B20">
        <v>2008</v>
      </c>
      <c r="C20" s="1" t="s">
        <v>49</v>
      </c>
      <c r="D20" s="2">
        <v>39567</v>
      </c>
      <c r="E20" s="1" t="s">
        <v>77</v>
      </c>
      <c r="F20" s="1" t="s">
        <v>51</v>
      </c>
      <c r="G20" s="1" t="s">
        <v>20</v>
      </c>
      <c r="H20" s="1" t="s">
        <v>46</v>
      </c>
      <c r="I20" s="1" t="s">
        <v>20</v>
      </c>
      <c r="J20" s="1" t="s">
        <v>32</v>
      </c>
      <c r="K20" s="1" t="s">
        <v>46</v>
      </c>
      <c r="L20" s="1" t="s">
        <v>40</v>
      </c>
      <c r="M20">
        <v>7</v>
      </c>
      <c r="N20" s="1" t="s">
        <v>23</v>
      </c>
      <c r="O20" s="1" t="s">
        <v>24</v>
      </c>
      <c r="P20" s="1" t="s">
        <v>53</v>
      </c>
      <c r="Q20" s="1" t="s">
        <v>70</v>
      </c>
    </row>
    <row r="21" spans="1:17" x14ac:dyDescent="0.3">
      <c r="A21">
        <v>335998</v>
      </c>
      <c r="B21">
        <v>2008</v>
      </c>
      <c r="C21" s="1" t="s">
        <v>35</v>
      </c>
      <c r="D21" s="2">
        <v>39568</v>
      </c>
      <c r="E21" s="1" t="s">
        <v>78</v>
      </c>
      <c r="F21" s="1" t="s">
        <v>37</v>
      </c>
      <c r="G21" s="1" t="s">
        <v>38</v>
      </c>
      <c r="H21" s="1" t="s">
        <v>19</v>
      </c>
      <c r="I21" s="1" t="s">
        <v>19</v>
      </c>
      <c r="J21" s="1" t="s">
        <v>21</v>
      </c>
      <c r="K21" s="1" t="s">
        <v>38</v>
      </c>
      <c r="L21" s="1" t="s">
        <v>22</v>
      </c>
      <c r="M21">
        <v>10</v>
      </c>
      <c r="N21" s="1" t="s">
        <v>23</v>
      </c>
      <c r="O21" s="1" t="s">
        <v>24</v>
      </c>
      <c r="P21" s="1" t="s">
        <v>41</v>
      </c>
      <c r="Q21" s="1" t="s">
        <v>74</v>
      </c>
    </row>
    <row r="22" spans="1:17" x14ac:dyDescent="0.3">
      <c r="A22">
        <v>335999</v>
      </c>
      <c r="B22">
        <v>2008</v>
      </c>
      <c r="C22" s="1" t="s">
        <v>59</v>
      </c>
      <c r="D22" s="2">
        <v>39569</v>
      </c>
      <c r="E22" s="1" t="s">
        <v>79</v>
      </c>
      <c r="F22" s="1" t="s">
        <v>61</v>
      </c>
      <c r="G22" s="1" t="s">
        <v>52</v>
      </c>
      <c r="H22" s="1" t="s">
        <v>30</v>
      </c>
      <c r="I22" s="1" t="s">
        <v>30</v>
      </c>
      <c r="J22" s="1" t="s">
        <v>21</v>
      </c>
      <c r="K22" s="1" t="s">
        <v>30</v>
      </c>
      <c r="L22" s="1" t="s">
        <v>40</v>
      </c>
      <c r="M22">
        <v>7</v>
      </c>
      <c r="N22" s="1" t="s">
        <v>23</v>
      </c>
      <c r="O22" s="1" t="s">
        <v>24</v>
      </c>
      <c r="P22" s="1" t="s">
        <v>76</v>
      </c>
      <c r="Q22" s="1" t="s">
        <v>58</v>
      </c>
    </row>
    <row r="23" spans="1:17" x14ac:dyDescent="0.3">
      <c r="A23">
        <v>336000</v>
      </c>
      <c r="B23">
        <v>2008</v>
      </c>
      <c r="C23" s="1" t="s">
        <v>55</v>
      </c>
      <c r="D23" s="2">
        <v>39569</v>
      </c>
      <c r="E23" s="1" t="s">
        <v>80</v>
      </c>
      <c r="F23" s="1" t="s">
        <v>57</v>
      </c>
      <c r="G23" s="1" t="s">
        <v>39</v>
      </c>
      <c r="H23" s="1" t="s">
        <v>20</v>
      </c>
      <c r="I23" s="1" t="s">
        <v>39</v>
      </c>
      <c r="J23" s="1" t="s">
        <v>32</v>
      </c>
      <c r="K23" s="1" t="s">
        <v>39</v>
      </c>
      <c r="L23" s="1" t="s">
        <v>22</v>
      </c>
      <c r="M23">
        <v>45</v>
      </c>
      <c r="N23" s="1" t="s">
        <v>23</v>
      </c>
      <c r="O23" s="1" t="s">
        <v>24</v>
      </c>
      <c r="P23" s="1" t="s">
        <v>26</v>
      </c>
      <c r="Q23" s="1" t="s">
        <v>42</v>
      </c>
    </row>
    <row r="24" spans="1:17" x14ac:dyDescent="0.3">
      <c r="A24">
        <v>336001</v>
      </c>
      <c r="B24">
        <v>2008</v>
      </c>
      <c r="C24" s="1" t="s">
        <v>64</v>
      </c>
      <c r="D24" s="2">
        <v>39570</v>
      </c>
      <c r="E24" s="1" t="s">
        <v>60</v>
      </c>
      <c r="F24" s="1" t="s">
        <v>66</v>
      </c>
      <c r="G24" s="1" t="s">
        <v>31</v>
      </c>
      <c r="H24" s="1" t="s">
        <v>38</v>
      </c>
      <c r="I24" s="1" t="s">
        <v>31</v>
      </c>
      <c r="J24" s="1" t="s">
        <v>32</v>
      </c>
      <c r="K24" s="1" t="s">
        <v>38</v>
      </c>
      <c r="L24" s="1" t="s">
        <v>40</v>
      </c>
      <c r="M24">
        <v>8</v>
      </c>
      <c r="N24" s="1" t="s">
        <v>23</v>
      </c>
      <c r="O24" s="1" t="s">
        <v>24</v>
      </c>
      <c r="P24" s="1" t="s">
        <v>53</v>
      </c>
      <c r="Q24" s="1" t="s">
        <v>54</v>
      </c>
    </row>
    <row r="25" spans="1:17" x14ac:dyDescent="0.3">
      <c r="A25">
        <v>336002</v>
      </c>
      <c r="B25">
        <v>2008</v>
      </c>
      <c r="C25" s="1" t="s">
        <v>59</v>
      </c>
      <c r="D25" s="2">
        <v>39593</v>
      </c>
      <c r="E25" s="1" t="s">
        <v>81</v>
      </c>
      <c r="F25" s="1" t="s">
        <v>61</v>
      </c>
      <c r="G25" s="1" t="s">
        <v>52</v>
      </c>
      <c r="H25" s="1" t="s">
        <v>19</v>
      </c>
      <c r="I25" s="1" t="s">
        <v>52</v>
      </c>
      <c r="J25" s="1" t="s">
        <v>32</v>
      </c>
      <c r="K25" s="1" t="s">
        <v>19</v>
      </c>
      <c r="L25" s="1" t="s">
        <v>40</v>
      </c>
      <c r="M25">
        <v>5</v>
      </c>
      <c r="N25" s="1" t="s">
        <v>23</v>
      </c>
      <c r="O25" s="1" t="s">
        <v>24</v>
      </c>
      <c r="P25" s="1" t="s">
        <v>25</v>
      </c>
      <c r="Q25" s="1" t="s">
        <v>26</v>
      </c>
    </row>
    <row r="26" spans="1:17" x14ac:dyDescent="0.3">
      <c r="A26">
        <v>336003</v>
      </c>
      <c r="B26">
        <v>2008</v>
      </c>
      <c r="C26" s="1" t="s">
        <v>27</v>
      </c>
      <c r="D26" s="2">
        <v>39571</v>
      </c>
      <c r="E26" s="1" t="s">
        <v>82</v>
      </c>
      <c r="F26" s="1" t="s">
        <v>29</v>
      </c>
      <c r="G26" s="1" t="s">
        <v>30</v>
      </c>
      <c r="H26" s="1" t="s">
        <v>20</v>
      </c>
      <c r="I26" s="1" t="s">
        <v>30</v>
      </c>
      <c r="J26" s="1" t="s">
        <v>32</v>
      </c>
      <c r="K26" s="1" t="s">
        <v>30</v>
      </c>
      <c r="L26" s="1" t="s">
        <v>22</v>
      </c>
      <c r="M26">
        <v>9</v>
      </c>
      <c r="N26" s="1" t="s">
        <v>23</v>
      </c>
      <c r="O26" s="1" t="s">
        <v>24</v>
      </c>
      <c r="P26" s="1" t="s">
        <v>48</v>
      </c>
      <c r="Q26" s="1" t="s">
        <v>74</v>
      </c>
    </row>
    <row r="27" spans="1:17" x14ac:dyDescent="0.3">
      <c r="A27">
        <v>336004</v>
      </c>
      <c r="B27">
        <v>2008</v>
      </c>
      <c r="C27" s="1" t="s">
        <v>43</v>
      </c>
      <c r="D27" s="2">
        <v>39572</v>
      </c>
      <c r="E27" s="1" t="s">
        <v>83</v>
      </c>
      <c r="F27" s="1" t="s">
        <v>72</v>
      </c>
      <c r="G27" s="1" t="s">
        <v>46</v>
      </c>
      <c r="H27" s="1" t="s">
        <v>38</v>
      </c>
      <c r="I27" s="1" t="s">
        <v>38</v>
      </c>
      <c r="J27" s="1" t="s">
        <v>21</v>
      </c>
      <c r="K27" s="1" t="s">
        <v>46</v>
      </c>
      <c r="L27" s="1" t="s">
        <v>22</v>
      </c>
      <c r="M27">
        <v>29</v>
      </c>
      <c r="N27" s="1" t="s">
        <v>23</v>
      </c>
      <c r="O27" s="1" t="s">
        <v>24</v>
      </c>
      <c r="P27" s="1" t="s">
        <v>62</v>
      </c>
      <c r="Q27" s="1" t="s">
        <v>26</v>
      </c>
    </row>
    <row r="28" spans="1:17" x14ac:dyDescent="0.3">
      <c r="A28">
        <v>336005</v>
      </c>
      <c r="B28">
        <v>2008</v>
      </c>
      <c r="C28" s="1" t="s">
        <v>55</v>
      </c>
      <c r="D28" s="2">
        <v>39572</v>
      </c>
      <c r="E28" s="1" t="s">
        <v>84</v>
      </c>
      <c r="F28" s="1" t="s">
        <v>57</v>
      </c>
      <c r="G28" s="1" t="s">
        <v>39</v>
      </c>
      <c r="H28" s="1" t="s">
        <v>31</v>
      </c>
      <c r="I28" s="1" t="s">
        <v>31</v>
      </c>
      <c r="J28" s="1" t="s">
        <v>32</v>
      </c>
      <c r="K28" s="1" t="s">
        <v>39</v>
      </c>
      <c r="L28" s="1" t="s">
        <v>40</v>
      </c>
      <c r="M28">
        <v>8</v>
      </c>
      <c r="N28" s="1" t="s">
        <v>23</v>
      </c>
      <c r="O28" s="1" t="s">
        <v>24</v>
      </c>
      <c r="P28" s="1" t="s">
        <v>25</v>
      </c>
      <c r="Q28" s="1" t="s">
        <v>70</v>
      </c>
    </row>
    <row r="29" spans="1:17" x14ac:dyDescent="0.3">
      <c r="A29">
        <v>336006</v>
      </c>
      <c r="B29">
        <v>2008</v>
      </c>
      <c r="C29" s="1" t="s">
        <v>16</v>
      </c>
      <c r="D29" s="2">
        <v>39573</v>
      </c>
      <c r="E29" s="1" t="s">
        <v>85</v>
      </c>
      <c r="F29" s="1" t="s">
        <v>18</v>
      </c>
      <c r="G29" s="1" t="s">
        <v>19</v>
      </c>
      <c r="H29" s="1" t="s">
        <v>30</v>
      </c>
      <c r="I29" s="1" t="s">
        <v>30</v>
      </c>
      <c r="J29" s="1" t="s">
        <v>21</v>
      </c>
      <c r="K29" s="1" t="s">
        <v>30</v>
      </c>
      <c r="L29" s="1" t="s">
        <v>40</v>
      </c>
      <c r="M29">
        <v>6</v>
      </c>
      <c r="N29" s="1" t="s">
        <v>23</v>
      </c>
      <c r="O29" s="1" t="s">
        <v>24</v>
      </c>
      <c r="P29" s="1" t="s">
        <v>47</v>
      </c>
      <c r="Q29" s="1" t="s">
        <v>76</v>
      </c>
    </row>
    <row r="30" spans="1:17" x14ac:dyDescent="0.3">
      <c r="A30">
        <v>336007</v>
      </c>
      <c r="B30">
        <v>2008</v>
      </c>
      <c r="C30" s="1" t="s">
        <v>64</v>
      </c>
      <c r="D30" s="2">
        <v>39574</v>
      </c>
      <c r="E30" s="1" t="s">
        <v>71</v>
      </c>
      <c r="F30" s="1" t="s">
        <v>66</v>
      </c>
      <c r="G30" s="1" t="s">
        <v>31</v>
      </c>
      <c r="H30" s="1" t="s">
        <v>52</v>
      </c>
      <c r="I30" s="1" t="s">
        <v>52</v>
      </c>
      <c r="J30" s="1" t="s">
        <v>21</v>
      </c>
      <c r="K30" s="1" t="s">
        <v>52</v>
      </c>
      <c r="L30" s="1" t="s">
        <v>40</v>
      </c>
      <c r="M30">
        <v>7</v>
      </c>
      <c r="N30" s="1" t="s">
        <v>23</v>
      </c>
      <c r="O30" s="1" t="s">
        <v>24</v>
      </c>
      <c r="P30" s="1" t="s">
        <v>33</v>
      </c>
      <c r="Q30" s="1" t="s">
        <v>58</v>
      </c>
    </row>
    <row r="31" spans="1:17" x14ac:dyDescent="0.3">
      <c r="A31">
        <v>336008</v>
      </c>
      <c r="B31">
        <v>2008</v>
      </c>
      <c r="C31" s="1" t="s">
        <v>43</v>
      </c>
      <c r="D31" s="2">
        <v>39575</v>
      </c>
      <c r="E31" s="1" t="s">
        <v>86</v>
      </c>
      <c r="F31" s="1" t="s">
        <v>72</v>
      </c>
      <c r="G31" s="1" t="s">
        <v>46</v>
      </c>
      <c r="H31" s="1" t="s">
        <v>39</v>
      </c>
      <c r="I31" s="1" t="s">
        <v>46</v>
      </c>
      <c r="J31" s="1" t="s">
        <v>21</v>
      </c>
      <c r="K31" s="1" t="s">
        <v>46</v>
      </c>
      <c r="L31" s="1" t="s">
        <v>40</v>
      </c>
      <c r="M31">
        <v>7</v>
      </c>
      <c r="N31" s="1" t="s">
        <v>23</v>
      </c>
      <c r="O31" s="1" t="s">
        <v>24</v>
      </c>
      <c r="P31" s="1" t="s">
        <v>48</v>
      </c>
      <c r="Q31" s="1" t="s">
        <v>26</v>
      </c>
    </row>
    <row r="32" spans="1:17" x14ac:dyDescent="0.3">
      <c r="A32">
        <v>336009</v>
      </c>
      <c r="B32">
        <v>2008</v>
      </c>
      <c r="C32" s="1" t="s">
        <v>35</v>
      </c>
      <c r="D32" s="2">
        <v>39576</v>
      </c>
      <c r="E32" s="1" t="s">
        <v>75</v>
      </c>
      <c r="F32" s="1" t="s">
        <v>37</v>
      </c>
      <c r="G32" s="1" t="s">
        <v>38</v>
      </c>
      <c r="H32" s="1" t="s">
        <v>31</v>
      </c>
      <c r="I32" s="1" t="s">
        <v>31</v>
      </c>
      <c r="J32" s="1" t="s">
        <v>21</v>
      </c>
      <c r="K32" s="1" t="s">
        <v>31</v>
      </c>
      <c r="L32" s="1" t="s">
        <v>40</v>
      </c>
      <c r="M32">
        <v>4</v>
      </c>
      <c r="N32" s="1" t="s">
        <v>23</v>
      </c>
      <c r="O32" s="1" t="s">
        <v>24</v>
      </c>
      <c r="P32" s="1" t="s">
        <v>41</v>
      </c>
      <c r="Q32" s="1" t="s">
        <v>58</v>
      </c>
    </row>
    <row r="33" spans="1:17" x14ac:dyDescent="0.3">
      <c r="A33">
        <v>336010</v>
      </c>
      <c r="B33">
        <v>2008</v>
      </c>
      <c r="C33" s="1" t="s">
        <v>49</v>
      </c>
      <c r="D33" s="2">
        <v>39576</v>
      </c>
      <c r="E33" s="1" t="s">
        <v>87</v>
      </c>
      <c r="F33" s="1" t="s">
        <v>51</v>
      </c>
      <c r="G33" s="1" t="s">
        <v>20</v>
      </c>
      <c r="H33" s="1" t="s">
        <v>19</v>
      </c>
      <c r="I33" s="1" t="s">
        <v>20</v>
      </c>
      <c r="J33" s="1" t="s">
        <v>32</v>
      </c>
      <c r="K33" s="1" t="s">
        <v>20</v>
      </c>
      <c r="L33" s="1" t="s">
        <v>22</v>
      </c>
      <c r="M33">
        <v>5</v>
      </c>
      <c r="N33" s="1" t="s">
        <v>23</v>
      </c>
      <c r="O33" s="1" t="s">
        <v>24</v>
      </c>
      <c r="P33" s="1" t="s">
        <v>25</v>
      </c>
      <c r="Q33" s="1" t="s">
        <v>62</v>
      </c>
    </row>
    <row r="34" spans="1:17" x14ac:dyDescent="0.3">
      <c r="A34">
        <v>336011</v>
      </c>
      <c r="B34">
        <v>2008</v>
      </c>
      <c r="C34" s="1" t="s">
        <v>55</v>
      </c>
      <c r="D34" s="2">
        <v>39577</v>
      </c>
      <c r="E34" s="1" t="s">
        <v>67</v>
      </c>
      <c r="F34" s="1" t="s">
        <v>57</v>
      </c>
      <c r="G34" s="1" t="s">
        <v>39</v>
      </c>
      <c r="H34" s="1" t="s">
        <v>52</v>
      </c>
      <c r="I34" s="1" t="s">
        <v>39</v>
      </c>
      <c r="J34" s="1" t="s">
        <v>21</v>
      </c>
      <c r="K34" s="1" t="s">
        <v>39</v>
      </c>
      <c r="L34" s="1" t="s">
        <v>40</v>
      </c>
      <c r="M34">
        <v>8</v>
      </c>
      <c r="N34" s="1" t="s">
        <v>23</v>
      </c>
      <c r="O34" s="1" t="s">
        <v>24</v>
      </c>
      <c r="P34" s="1" t="s">
        <v>33</v>
      </c>
      <c r="Q34" s="1" t="s">
        <v>63</v>
      </c>
    </row>
    <row r="35" spans="1:17" x14ac:dyDescent="0.3">
      <c r="A35">
        <v>336012</v>
      </c>
      <c r="B35">
        <v>2008</v>
      </c>
      <c r="C35" s="1" t="s">
        <v>16</v>
      </c>
      <c r="D35" s="2">
        <v>39596</v>
      </c>
      <c r="E35" s="1" t="s">
        <v>88</v>
      </c>
      <c r="F35" s="1" t="s">
        <v>18</v>
      </c>
      <c r="G35" s="1" t="s">
        <v>19</v>
      </c>
      <c r="H35" s="1" t="s">
        <v>46</v>
      </c>
      <c r="I35" s="1" t="s">
        <v>46</v>
      </c>
      <c r="J35" s="1" t="s">
        <v>21</v>
      </c>
      <c r="K35" s="1" t="s">
        <v>46</v>
      </c>
      <c r="L35" s="1" t="s">
        <v>40</v>
      </c>
      <c r="M35">
        <v>9</v>
      </c>
      <c r="N35" s="1" t="s">
        <v>23</v>
      </c>
      <c r="O35" s="1" t="s">
        <v>24</v>
      </c>
      <c r="P35" s="1" t="s">
        <v>53</v>
      </c>
      <c r="Q35" s="1" t="s">
        <v>70</v>
      </c>
    </row>
    <row r="36" spans="1:17" x14ac:dyDescent="0.3">
      <c r="A36">
        <v>336013</v>
      </c>
      <c r="B36">
        <v>2008</v>
      </c>
      <c r="C36" s="1" t="s">
        <v>64</v>
      </c>
      <c r="D36" s="2">
        <v>39578</v>
      </c>
      <c r="E36" s="1" t="s">
        <v>89</v>
      </c>
      <c r="F36" s="1" t="s">
        <v>66</v>
      </c>
      <c r="G36" s="1" t="s">
        <v>31</v>
      </c>
      <c r="H36" s="1" t="s">
        <v>30</v>
      </c>
      <c r="I36" s="1" t="s">
        <v>30</v>
      </c>
      <c r="J36" s="1" t="s">
        <v>21</v>
      </c>
      <c r="K36" s="1" t="s">
        <v>31</v>
      </c>
      <c r="L36" s="1" t="s">
        <v>22</v>
      </c>
      <c r="M36">
        <v>18</v>
      </c>
      <c r="N36" s="1" t="s">
        <v>23</v>
      </c>
      <c r="O36" s="1" t="s">
        <v>24</v>
      </c>
      <c r="P36" s="1" t="s">
        <v>70</v>
      </c>
      <c r="Q36" s="1" t="s">
        <v>90</v>
      </c>
    </row>
    <row r="37" spans="1:17" x14ac:dyDescent="0.3">
      <c r="A37">
        <v>336014</v>
      </c>
      <c r="B37">
        <v>2008</v>
      </c>
      <c r="C37" s="1" t="s">
        <v>59</v>
      </c>
      <c r="D37" s="2">
        <v>39579</v>
      </c>
      <c r="E37" s="1" t="s">
        <v>87</v>
      </c>
      <c r="F37" s="1" t="s">
        <v>61</v>
      </c>
      <c r="G37" s="1" t="s">
        <v>52</v>
      </c>
      <c r="H37" s="1" t="s">
        <v>20</v>
      </c>
      <c r="I37" s="1" t="s">
        <v>20</v>
      </c>
      <c r="J37" s="1" t="s">
        <v>32</v>
      </c>
      <c r="K37" s="1" t="s">
        <v>20</v>
      </c>
      <c r="L37" s="1" t="s">
        <v>22</v>
      </c>
      <c r="M37">
        <v>23</v>
      </c>
      <c r="N37" s="1" t="s">
        <v>23</v>
      </c>
      <c r="O37" s="1" t="s">
        <v>24</v>
      </c>
      <c r="P37" s="1" t="s">
        <v>62</v>
      </c>
      <c r="Q37" s="1" t="s">
        <v>63</v>
      </c>
    </row>
    <row r="38" spans="1:17" x14ac:dyDescent="0.3">
      <c r="A38">
        <v>336015</v>
      </c>
      <c r="B38">
        <v>2008</v>
      </c>
      <c r="C38" s="1" t="s">
        <v>55</v>
      </c>
      <c r="D38" s="2">
        <v>39579</v>
      </c>
      <c r="E38" s="1" t="s">
        <v>56</v>
      </c>
      <c r="F38" s="1" t="s">
        <v>57</v>
      </c>
      <c r="G38" s="1" t="s">
        <v>39</v>
      </c>
      <c r="H38" s="1" t="s">
        <v>38</v>
      </c>
      <c r="I38" s="1" t="s">
        <v>39</v>
      </c>
      <c r="J38" s="1" t="s">
        <v>21</v>
      </c>
      <c r="K38" s="1" t="s">
        <v>39</v>
      </c>
      <c r="L38" s="1" t="s">
        <v>40</v>
      </c>
      <c r="M38">
        <v>3</v>
      </c>
      <c r="N38" s="1" t="s">
        <v>23</v>
      </c>
      <c r="O38" s="1" t="s">
        <v>24</v>
      </c>
      <c r="P38" s="1" t="s">
        <v>47</v>
      </c>
      <c r="Q38" s="1" t="s">
        <v>26</v>
      </c>
    </row>
    <row r="39" spans="1:17" x14ac:dyDescent="0.3">
      <c r="A39">
        <v>336016</v>
      </c>
      <c r="B39">
        <v>2008</v>
      </c>
      <c r="C39" s="1" t="s">
        <v>27</v>
      </c>
      <c r="D39" s="2">
        <v>39580</v>
      </c>
      <c r="E39" s="1" t="s">
        <v>79</v>
      </c>
      <c r="F39" s="1" t="s">
        <v>29</v>
      </c>
      <c r="G39" s="1" t="s">
        <v>30</v>
      </c>
      <c r="H39" s="1" t="s">
        <v>19</v>
      </c>
      <c r="I39" s="1" t="s">
        <v>19</v>
      </c>
      <c r="J39" s="1" t="s">
        <v>32</v>
      </c>
      <c r="K39" s="1" t="s">
        <v>30</v>
      </c>
      <c r="L39" s="1" t="s">
        <v>40</v>
      </c>
      <c r="M39">
        <v>9</v>
      </c>
      <c r="N39" s="1" t="s">
        <v>23</v>
      </c>
      <c r="O39" s="1" t="s">
        <v>24</v>
      </c>
      <c r="P39" s="1" t="s">
        <v>76</v>
      </c>
      <c r="Q39" s="1" t="s">
        <v>74</v>
      </c>
    </row>
    <row r="40" spans="1:17" x14ac:dyDescent="0.3">
      <c r="A40">
        <v>336017</v>
      </c>
      <c r="B40">
        <v>2008</v>
      </c>
      <c r="C40" s="1" t="s">
        <v>49</v>
      </c>
      <c r="D40" s="2">
        <v>39581</v>
      </c>
      <c r="E40" s="1" t="s">
        <v>91</v>
      </c>
      <c r="F40" s="1" t="s">
        <v>51</v>
      </c>
      <c r="G40" s="1" t="s">
        <v>20</v>
      </c>
      <c r="H40" s="1" t="s">
        <v>38</v>
      </c>
      <c r="I40" s="1" t="s">
        <v>20</v>
      </c>
      <c r="J40" s="1" t="s">
        <v>32</v>
      </c>
      <c r="K40" s="1" t="s">
        <v>20</v>
      </c>
      <c r="L40" s="1" t="s">
        <v>22</v>
      </c>
      <c r="M40">
        <v>23</v>
      </c>
      <c r="N40" s="1" t="s">
        <v>23</v>
      </c>
      <c r="O40" s="1" t="s">
        <v>24</v>
      </c>
      <c r="P40" s="1" t="s">
        <v>25</v>
      </c>
      <c r="Q40" s="1" t="s">
        <v>62</v>
      </c>
    </row>
    <row r="41" spans="1:17" x14ac:dyDescent="0.3">
      <c r="A41">
        <v>336018</v>
      </c>
      <c r="B41">
        <v>2008</v>
      </c>
      <c r="C41" s="1" t="s">
        <v>43</v>
      </c>
      <c r="D41" s="2">
        <v>39582</v>
      </c>
      <c r="E41" s="1" t="s">
        <v>77</v>
      </c>
      <c r="F41" s="1" t="s">
        <v>45</v>
      </c>
      <c r="G41" s="1" t="s">
        <v>46</v>
      </c>
      <c r="H41" s="1" t="s">
        <v>31</v>
      </c>
      <c r="I41" s="1" t="s">
        <v>46</v>
      </c>
      <c r="J41" s="1" t="s">
        <v>21</v>
      </c>
      <c r="K41" s="1" t="s">
        <v>46</v>
      </c>
      <c r="L41" s="1" t="s">
        <v>40</v>
      </c>
      <c r="M41">
        <v>9</v>
      </c>
      <c r="N41" s="1" t="s">
        <v>23</v>
      </c>
      <c r="O41" s="1" t="s">
        <v>24</v>
      </c>
      <c r="P41" s="1" t="s">
        <v>76</v>
      </c>
      <c r="Q41" s="1" t="s">
        <v>63</v>
      </c>
    </row>
    <row r="42" spans="1:17" x14ac:dyDescent="0.3">
      <c r="A42">
        <v>336019</v>
      </c>
      <c r="B42">
        <v>2008</v>
      </c>
      <c r="C42" s="1" t="s">
        <v>27</v>
      </c>
      <c r="D42" s="2">
        <v>39596</v>
      </c>
      <c r="E42" s="1" t="s">
        <v>79</v>
      </c>
      <c r="F42" s="1" t="s">
        <v>29</v>
      </c>
      <c r="G42" s="1" t="s">
        <v>30</v>
      </c>
      <c r="H42" s="1" t="s">
        <v>39</v>
      </c>
      <c r="I42" s="1" t="s">
        <v>39</v>
      </c>
      <c r="J42" s="1" t="s">
        <v>21</v>
      </c>
      <c r="K42" s="1" t="s">
        <v>30</v>
      </c>
      <c r="L42" s="1" t="s">
        <v>22</v>
      </c>
      <c r="M42">
        <v>41</v>
      </c>
      <c r="N42" s="1" t="s">
        <v>23</v>
      </c>
      <c r="O42" s="1" t="s">
        <v>24</v>
      </c>
      <c r="P42" s="1" t="s">
        <v>47</v>
      </c>
      <c r="Q42" s="1" t="s">
        <v>54</v>
      </c>
    </row>
    <row r="43" spans="1:17" x14ac:dyDescent="0.3">
      <c r="A43">
        <v>336020</v>
      </c>
      <c r="B43">
        <v>2008</v>
      </c>
      <c r="C43" s="1" t="s">
        <v>35</v>
      </c>
      <c r="D43" s="2">
        <v>39583</v>
      </c>
      <c r="E43" s="1" t="s">
        <v>92</v>
      </c>
      <c r="F43" s="1" t="s">
        <v>37</v>
      </c>
      <c r="G43" s="1" t="s">
        <v>38</v>
      </c>
      <c r="H43" s="1" t="s">
        <v>52</v>
      </c>
      <c r="I43" s="1" t="s">
        <v>52</v>
      </c>
      <c r="J43" s="1" t="s">
        <v>21</v>
      </c>
      <c r="K43" s="1" t="s">
        <v>38</v>
      </c>
      <c r="L43" s="1" t="s">
        <v>22</v>
      </c>
      <c r="M43">
        <v>12</v>
      </c>
      <c r="N43" s="1" t="s">
        <v>23</v>
      </c>
      <c r="O43" s="1" t="s">
        <v>24</v>
      </c>
      <c r="P43" s="1" t="s">
        <v>90</v>
      </c>
      <c r="Q43" s="1" t="s">
        <v>42</v>
      </c>
    </row>
    <row r="44" spans="1:17" x14ac:dyDescent="0.3">
      <c r="A44">
        <v>336021</v>
      </c>
      <c r="B44">
        <v>2008</v>
      </c>
      <c r="C44" s="1" t="s">
        <v>43</v>
      </c>
      <c r="D44" s="2">
        <v>39584</v>
      </c>
      <c r="E44" s="1" t="s">
        <v>83</v>
      </c>
      <c r="F44" s="1" t="s">
        <v>45</v>
      </c>
      <c r="G44" s="1" t="s">
        <v>46</v>
      </c>
      <c r="H44" s="1" t="s">
        <v>20</v>
      </c>
      <c r="I44" s="1" t="s">
        <v>46</v>
      </c>
      <c r="J44" s="1" t="s">
        <v>21</v>
      </c>
      <c r="K44" s="1" t="s">
        <v>46</v>
      </c>
      <c r="L44" s="1" t="s">
        <v>40</v>
      </c>
      <c r="M44">
        <v>8</v>
      </c>
      <c r="N44" s="1" t="s">
        <v>23</v>
      </c>
      <c r="O44" s="1" t="s">
        <v>24</v>
      </c>
      <c r="P44" s="1" t="s">
        <v>76</v>
      </c>
      <c r="Q44" s="1" t="s">
        <v>48</v>
      </c>
    </row>
    <row r="45" spans="1:17" x14ac:dyDescent="0.3">
      <c r="A45">
        <v>336022</v>
      </c>
      <c r="B45">
        <v>2008</v>
      </c>
      <c r="C45" s="1" t="s">
        <v>35</v>
      </c>
      <c r="D45" s="2">
        <v>39585</v>
      </c>
      <c r="E45" s="1" t="s">
        <v>93</v>
      </c>
      <c r="F45" s="1" t="s">
        <v>37</v>
      </c>
      <c r="G45" s="1" t="s">
        <v>38</v>
      </c>
      <c r="H45" s="1" t="s">
        <v>30</v>
      </c>
      <c r="I45" s="1" t="s">
        <v>38</v>
      </c>
      <c r="J45" s="1" t="s">
        <v>32</v>
      </c>
      <c r="K45" s="1" t="s">
        <v>30</v>
      </c>
      <c r="L45" s="1" t="s">
        <v>22</v>
      </c>
      <c r="M45">
        <v>6</v>
      </c>
      <c r="N45" s="1" t="s">
        <v>23</v>
      </c>
      <c r="O45" s="1" t="s">
        <v>94</v>
      </c>
      <c r="P45" s="1" t="s">
        <v>70</v>
      </c>
      <c r="Q45" s="1" t="s">
        <v>26</v>
      </c>
    </row>
    <row r="46" spans="1:17" x14ac:dyDescent="0.3">
      <c r="A46">
        <v>336023</v>
      </c>
      <c r="B46">
        <v>2008</v>
      </c>
      <c r="C46" s="1" t="s">
        <v>55</v>
      </c>
      <c r="D46" s="2">
        <v>39585</v>
      </c>
      <c r="E46" s="1" t="s">
        <v>95</v>
      </c>
      <c r="F46" s="1" t="s">
        <v>57</v>
      </c>
      <c r="G46" s="1" t="s">
        <v>39</v>
      </c>
      <c r="H46" s="1" t="s">
        <v>19</v>
      </c>
      <c r="I46" s="1" t="s">
        <v>19</v>
      </c>
      <c r="J46" s="1" t="s">
        <v>21</v>
      </c>
      <c r="K46" s="1" t="s">
        <v>39</v>
      </c>
      <c r="L46" s="1" t="s">
        <v>22</v>
      </c>
      <c r="M46">
        <v>65</v>
      </c>
      <c r="N46" s="1" t="s">
        <v>23</v>
      </c>
      <c r="O46" s="1" t="s">
        <v>24</v>
      </c>
      <c r="P46" s="1" t="s">
        <v>53</v>
      </c>
      <c r="Q46" s="1" t="s">
        <v>34</v>
      </c>
    </row>
    <row r="47" spans="1:17" x14ac:dyDescent="0.3">
      <c r="A47">
        <v>336024</v>
      </c>
      <c r="B47">
        <v>2008</v>
      </c>
      <c r="C47" s="1" t="s">
        <v>59</v>
      </c>
      <c r="D47" s="2">
        <v>39586</v>
      </c>
      <c r="E47" s="1" t="s">
        <v>96</v>
      </c>
      <c r="F47" s="1" t="s">
        <v>61</v>
      </c>
      <c r="G47" s="1" t="s">
        <v>52</v>
      </c>
      <c r="H47" s="1" t="s">
        <v>46</v>
      </c>
      <c r="I47" s="1" t="s">
        <v>52</v>
      </c>
      <c r="J47" s="1" t="s">
        <v>21</v>
      </c>
      <c r="K47" s="1" t="s">
        <v>46</v>
      </c>
      <c r="L47" s="1" t="s">
        <v>22</v>
      </c>
      <c r="M47">
        <v>25</v>
      </c>
      <c r="N47" s="1" t="s">
        <v>23</v>
      </c>
      <c r="O47" s="1" t="s">
        <v>24</v>
      </c>
      <c r="P47" s="1" t="s">
        <v>76</v>
      </c>
      <c r="Q47" s="1" t="s">
        <v>48</v>
      </c>
    </row>
    <row r="48" spans="1:17" x14ac:dyDescent="0.3">
      <c r="A48">
        <v>336025</v>
      </c>
      <c r="B48">
        <v>2008</v>
      </c>
      <c r="C48" s="1" t="s">
        <v>49</v>
      </c>
      <c r="D48" s="2">
        <v>39586</v>
      </c>
      <c r="E48" s="1" t="s">
        <v>97</v>
      </c>
      <c r="F48" s="1" t="s">
        <v>51</v>
      </c>
      <c r="G48" s="1" t="s">
        <v>20</v>
      </c>
      <c r="H48" s="1" t="s">
        <v>31</v>
      </c>
      <c r="I48" s="1" t="s">
        <v>20</v>
      </c>
      <c r="J48" s="1" t="s">
        <v>32</v>
      </c>
      <c r="K48" s="1" t="s">
        <v>31</v>
      </c>
      <c r="L48" s="1" t="s">
        <v>22</v>
      </c>
      <c r="M48">
        <v>3</v>
      </c>
      <c r="N48" s="1" t="s">
        <v>23</v>
      </c>
      <c r="O48" s="1" t="s">
        <v>94</v>
      </c>
      <c r="P48" s="1" t="s">
        <v>25</v>
      </c>
      <c r="Q48" s="1" t="s">
        <v>54</v>
      </c>
    </row>
    <row r="49" spans="1:17" x14ac:dyDescent="0.3">
      <c r="A49">
        <v>336026</v>
      </c>
      <c r="B49">
        <v>2008</v>
      </c>
      <c r="C49" s="1" t="s">
        <v>16</v>
      </c>
      <c r="D49" s="2">
        <v>39587</v>
      </c>
      <c r="E49" s="1" t="s">
        <v>98</v>
      </c>
      <c r="F49" s="1" t="s">
        <v>18</v>
      </c>
      <c r="G49" s="1" t="s">
        <v>19</v>
      </c>
      <c r="H49" s="1" t="s">
        <v>38</v>
      </c>
      <c r="I49" s="1" t="s">
        <v>38</v>
      </c>
      <c r="J49" s="1" t="s">
        <v>21</v>
      </c>
      <c r="K49" s="1" t="s">
        <v>38</v>
      </c>
      <c r="L49" s="1" t="s">
        <v>40</v>
      </c>
      <c r="M49">
        <v>5</v>
      </c>
      <c r="N49" s="1" t="s">
        <v>23</v>
      </c>
      <c r="O49" s="1" t="s">
        <v>24</v>
      </c>
      <c r="P49" s="1" t="s">
        <v>47</v>
      </c>
      <c r="Q49" s="1" t="s">
        <v>42</v>
      </c>
    </row>
    <row r="50" spans="1:17" x14ac:dyDescent="0.3">
      <c r="A50">
        <v>336027</v>
      </c>
      <c r="B50">
        <v>2008</v>
      </c>
      <c r="C50" s="1" t="s">
        <v>49</v>
      </c>
      <c r="D50" s="2">
        <v>39588</v>
      </c>
      <c r="E50" s="1" t="s">
        <v>67</v>
      </c>
      <c r="F50" s="1" t="s">
        <v>51</v>
      </c>
      <c r="G50" s="1" t="s">
        <v>20</v>
      </c>
      <c r="H50" s="1" t="s">
        <v>39</v>
      </c>
      <c r="I50" s="1" t="s">
        <v>39</v>
      </c>
      <c r="J50" s="1" t="s">
        <v>21</v>
      </c>
      <c r="K50" s="1" t="s">
        <v>39</v>
      </c>
      <c r="L50" s="1" t="s">
        <v>40</v>
      </c>
      <c r="M50">
        <v>6</v>
      </c>
      <c r="N50" s="1" t="s">
        <v>23</v>
      </c>
      <c r="O50" s="1" t="s">
        <v>24</v>
      </c>
      <c r="P50" s="1" t="s">
        <v>90</v>
      </c>
      <c r="Q50" s="1" t="s">
        <v>26</v>
      </c>
    </row>
    <row r="51" spans="1:17" x14ac:dyDescent="0.3">
      <c r="A51">
        <v>336028</v>
      </c>
      <c r="B51">
        <v>2008</v>
      </c>
      <c r="C51" s="1" t="s">
        <v>43</v>
      </c>
      <c r="D51" s="2">
        <v>39589</v>
      </c>
      <c r="E51" s="1" t="s">
        <v>79</v>
      </c>
      <c r="F51" s="1" t="s">
        <v>45</v>
      </c>
      <c r="G51" s="1" t="s">
        <v>46</v>
      </c>
      <c r="H51" s="1" t="s">
        <v>30</v>
      </c>
      <c r="I51" s="1" t="s">
        <v>46</v>
      </c>
      <c r="J51" s="1" t="s">
        <v>21</v>
      </c>
      <c r="K51" s="1" t="s">
        <v>30</v>
      </c>
      <c r="L51" s="1" t="s">
        <v>22</v>
      </c>
      <c r="M51">
        <v>1</v>
      </c>
      <c r="N51" s="1" t="s">
        <v>23</v>
      </c>
      <c r="O51" s="1" t="s">
        <v>24</v>
      </c>
      <c r="P51" s="1" t="s">
        <v>53</v>
      </c>
      <c r="Q51" s="1" t="s">
        <v>42</v>
      </c>
    </row>
    <row r="52" spans="1:17" x14ac:dyDescent="0.3">
      <c r="A52">
        <v>336029</v>
      </c>
      <c r="B52">
        <v>2008</v>
      </c>
      <c r="C52" s="1" t="s">
        <v>64</v>
      </c>
      <c r="D52" s="2">
        <v>39589</v>
      </c>
      <c r="E52" s="1" t="s">
        <v>99</v>
      </c>
      <c r="F52" s="1" t="s">
        <v>66</v>
      </c>
      <c r="G52" s="1" t="s">
        <v>31</v>
      </c>
      <c r="H52" s="1" t="s">
        <v>19</v>
      </c>
      <c r="I52" s="1" t="s">
        <v>19</v>
      </c>
      <c r="J52" s="1" t="s">
        <v>32</v>
      </c>
      <c r="K52" s="1" t="s">
        <v>19</v>
      </c>
      <c r="L52" s="1" t="s">
        <v>22</v>
      </c>
      <c r="M52">
        <v>14</v>
      </c>
      <c r="N52" s="1" t="s">
        <v>23</v>
      </c>
      <c r="O52" s="1" t="s">
        <v>24</v>
      </c>
      <c r="P52" s="1" t="s">
        <v>48</v>
      </c>
      <c r="Q52" s="1" t="s">
        <v>74</v>
      </c>
    </row>
    <row r="53" spans="1:17" x14ac:dyDescent="0.3">
      <c r="A53">
        <v>336031</v>
      </c>
      <c r="B53">
        <v>2008</v>
      </c>
      <c r="C53" s="1" t="s">
        <v>27</v>
      </c>
      <c r="D53" s="2">
        <v>39591</v>
      </c>
      <c r="E53" s="1" t="s">
        <v>79</v>
      </c>
      <c r="F53" s="1" t="s">
        <v>29</v>
      </c>
      <c r="G53" s="1" t="s">
        <v>30</v>
      </c>
      <c r="H53" s="1" t="s">
        <v>52</v>
      </c>
      <c r="I53" s="1" t="s">
        <v>30</v>
      </c>
      <c r="J53" s="1" t="s">
        <v>21</v>
      </c>
      <c r="K53" s="1" t="s">
        <v>30</v>
      </c>
      <c r="L53" s="1" t="s">
        <v>40</v>
      </c>
      <c r="M53">
        <v>6</v>
      </c>
      <c r="N53" s="1" t="s">
        <v>23</v>
      </c>
      <c r="O53" s="1" t="s">
        <v>24</v>
      </c>
      <c r="P53" s="1" t="s">
        <v>25</v>
      </c>
      <c r="Q53" s="1" t="s">
        <v>47</v>
      </c>
    </row>
    <row r="54" spans="1:17" x14ac:dyDescent="0.3">
      <c r="A54">
        <v>336032</v>
      </c>
      <c r="B54">
        <v>2008</v>
      </c>
      <c r="C54" s="1" t="s">
        <v>35</v>
      </c>
      <c r="D54" s="2">
        <v>39592</v>
      </c>
      <c r="E54" s="1" t="s">
        <v>100</v>
      </c>
      <c r="F54" s="1" t="s">
        <v>37</v>
      </c>
      <c r="G54" s="1" t="s">
        <v>38</v>
      </c>
      <c r="H54" s="1" t="s">
        <v>46</v>
      </c>
      <c r="I54" s="1" t="s">
        <v>38</v>
      </c>
      <c r="J54" s="1" t="s">
        <v>21</v>
      </c>
      <c r="K54" s="1" t="s">
        <v>38</v>
      </c>
      <c r="L54" s="1" t="s">
        <v>40</v>
      </c>
      <c r="M54">
        <v>5</v>
      </c>
      <c r="N54" s="1" t="s">
        <v>23</v>
      </c>
      <c r="O54" s="1" t="s">
        <v>24</v>
      </c>
      <c r="P54" s="1" t="s">
        <v>53</v>
      </c>
      <c r="Q54" s="1" t="s">
        <v>54</v>
      </c>
    </row>
    <row r="55" spans="1:17" x14ac:dyDescent="0.3">
      <c r="A55">
        <v>336033</v>
      </c>
      <c r="B55">
        <v>2008</v>
      </c>
      <c r="C55" s="1" t="s">
        <v>64</v>
      </c>
      <c r="D55" s="2">
        <v>39592</v>
      </c>
      <c r="E55" s="1" t="s">
        <v>101</v>
      </c>
      <c r="F55" s="1" t="s">
        <v>66</v>
      </c>
      <c r="G55" s="1" t="s">
        <v>31</v>
      </c>
      <c r="H55" s="1" t="s">
        <v>39</v>
      </c>
      <c r="I55" s="1" t="s">
        <v>39</v>
      </c>
      <c r="J55" s="1" t="s">
        <v>32</v>
      </c>
      <c r="K55" s="1" t="s">
        <v>39</v>
      </c>
      <c r="L55" s="1" t="s">
        <v>22</v>
      </c>
      <c r="M55">
        <v>10</v>
      </c>
      <c r="N55" s="1" t="s">
        <v>23</v>
      </c>
      <c r="O55" s="1" t="s">
        <v>24</v>
      </c>
      <c r="P55" s="1" t="s">
        <v>48</v>
      </c>
      <c r="Q55" s="1" t="s">
        <v>34</v>
      </c>
    </row>
    <row r="56" spans="1:17" x14ac:dyDescent="0.3">
      <c r="A56">
        <v>336034</v>
      </c>
      <c r="B56">
        <v>2008</v>
      </c>
      <c r="C56" s="1" t="s">
        <v>16</v>
      </c>
      <c r="D56" s="2">
        <v>39571</v>
      </c>
      <c r="E56" s="1" t="s">
        <v>102</v>
      </c>
      <c r="F56" s="1" t="s">
        <v>18</v>
      </c>
      <c r="G56" s="1" t="s">
        <v>19</v>
      </c>
      <c r="H56" s="1" t="s">
        <v>52</v>
      </c>
      <c r="I56" s="1" t="s">
        <v>52</v>
      </c>
      <c r="J56" s="1" t="s">
        <v>21</v>
      </c>
      <c r="K56" s="1" t="s">
        <v>19</v>
      </c>
      <c r="L56" s="1" t="s">
        <v>22</v>
      </c>
      <c r="M56">
        <v>3</v>
      </c>
      <c r="N56" s="1" t="s">
        <v>23</v>
      </c>
      <c r="O56" s="1" t="s">
        <v>24</v>
      </c>
      <c r="P56" s="1" t="s">
        <v>76</v>
      </c>
      <c r="Q56" s="1" t="s">
        <v>34</v>
      </c>
    </row>
    <row r="57" spans="1:17" x14ac:dyDescent="0.3">
      <c r="A57">
        <v>336035</v>
      </c>
      <c r="B57">
        <v>2008</v>
      </c>
      <c r="C57" s="1" t="s">
        <v>49</v>
      </c>
      <c r="D57" s="2">
        <v>39593</v>
      </c>
      <c r="E57" s="1" t="s">
        <v>103</v>
      </c>
      <c r="F57" s="1" t="s">
        <v>51</v>
      </c>
      <c r="G57" s="1" t="s">
        <v>20</v>
      </c>
      <c r="H57" s="1" t="s">
        <v>30</v>
      </c>
      <c r="I57" s="1" t="s">
        <v>30</v>
      </c>
      <c r="J57" s="1" t="s">
        <v>32</v>
      </c>
      <c r="K57" s="1" t="s">
        <v>20</v>
      </c>
      <c r="L57" s="1" t="s">
        <v>40</v>
      </c>
      <c r="M57">
        <v>3</v>
      </c>
      <c r="N57" s="1" t="s">
        <v>23</v>
      </c>
      <c r="O57" s="1" t="s">
        <v>24</v>
      </c>
      <c r="P57" s="1" t="s">
        <v>47</v>
      </c>
      <c r="Q57" s="1" t="s">
        <v>74</v>
      </c>
    </row>
    <row r="58" spans="1:17" x14ac:dyDescent="0.3">
      <c r="A58">
        <v>336036</v>
      </c>
      <c r="B58">
        <v>2008</v>
      </c>
      <c r="C58" s="1" t="s">
        <v>55</v>
      </c>
      <c r="D58" s="2">
        <v>39594</v>
      </c>
      <c r="E58" s="1" t="s">
        <v>84</v>
      </c>
      <c r="F58" s="1" t="s">
        <v>57</v>
      </c>
      <c r="G58" s="1" t="s">
        <v>39</v>
      </c>
      <c r="H58" s="1" t="s">
        <v>46</v>
      </c>
      <c r="I58" s="1" t="s">
        <v>39</v>
      </c>
      <c r="J58" s="1" t="s">
        <v>21</v>
      </c>
      <c r="K58" s="1" t="s">
        <v>39</v>
      </c>
      <c r="L58" s="1" t="s">
        <v>40</v>
      </c>
      <c r="M58">
        <v>5</v>
      </c>
      <c r="N58" s="1" t="s">
        <v>23</v>
      </c>
      <c r="O58" s="1" t="s">
        <v>24</v>
      </c>
      <c r="P58" s="1" t="s">
        <v>53</v>
      </c>
      <c r="Q58" s="1" t="s">
        <v>54</v>
      </c>
    </row>
    <row r="59" spans="1:17" x14ac:dyDescent="0.3">
      <c r="A59">
        <v>336037</v>
      </c>
      <c r="B59">
        <v>2008</v>
      </c>
      <c r="C59" s="1" t="s">
        <v>59</v>
      </c>
      <c r="D59" s="2">
        <v>39595</v>
      </c>
      <c r="E59" s="1" t="s">
        <v>104</v>
      </c>
      <c r="F59" s="1" t="s">
        <v>61</v>
      </c>
      <c r="G59" s="1" t="s">
        <v>52</v>
      </c>
      <c r="H59" s="1" t="s">
        <v>31</v>
      </c>
      <c r="I59" s="1" t="s">
        <v>52</v>
      </c>
      <c r="J59" s="1" t="s">
        <v>32</v>
      </c>
      <c r="K59" s="1" t="s">
        <v>31</v>
      </c>
      <c r="L59" s="1" t="s">
        <v>40</v>
      </c>
      <c r="M59">
        <v>7</v>
      </c>
      <c r="N59" s="1" t="s">
        <v>23</v>
      </c>
      <c r="O59" s="1" t="s">
        <v>24</v>
      </c>
      <c r="P59" s="1" t="s">
        <v>90</v>
      </c>
      <c r="Q59" s="1" t="s">
        <v>63</v>
      </c>
    </row>
    <row r="60" spans="1:17" x14ac:dyDescent="0.3">
      <c r="A60">
        <v>336038</v>
      </c>
      <c r="B60">
        <v>2008</v>
      </c>
      <c r="C60" s="1" t="s">
        <v>43</v>
      </c>
      <c r="D60" s="2">
        <v>39598</v>
      </c>
      <c r="E60" s="1" t="s">
        <v>56</v>
      </c>
      <c r="F60" s="1" t="s">
        <v>45</v>
      </c>
      <c r="G60" s="1" t="s">
        <v>38</v>
      </c>
      <c r="H60" s="1" t="s">
        <v>39</v>
      </c>
      <c r="I60" s="1" t="s">
        <v>38</v>
      </c>
      <c r="J60" s="1" t="s">
        <v>21</v>
      </c>
      <c r="K60" s="1" t="s">
        <v>39</v>
      </c>
      <c r="L60" s="1" t="s">
        <v>22</v>
      </c>
      <c r="M60">
        <v>105</v>
      </c>
      <c r="N60" s="1" t="s">
        <v>23</v>
      </c>
      <c r="O60" s="1" t="s">
        <v>24</v>
      </c>
      <c r="P60" s="1" t="s">
        <v>53</v>
      </c>
      <c r="Q60" s="1" t="s">
        <v>26</v>
      </c>
    </row>
    <row r="61" spans="1:17" x14ac:dyDescent="0.3">
      <c r="A61">
        <v>336039</v>
      </c>
      <c r="B61">
        <v>2008</v>
      </c>
      <c r="C61" s="1" t="s">
        <v>43</v>
      </c>
      <c r="D61" s="2">
        <v>39599</v>
      </c>
      <c r="E61" s="1" t="s">
        <v>97</v>
      </c>
      <c r="F61" s="1" t="s">
        <v>45</v>
      </c>
      <c r="G61" s="1" t="s">
        <v>31</v>
      </c>
      <c r="H61" s="1" t="s">
        <v>30</v>
      </c>
      <c r="I61" s="1" t="s">
        <v>30</v>
      </c>
      <c r="J61" s="1" t="s">
        <v>32</v>
      </c>
      <c r="K61" s="1" t="s">
        <v>31</v>
      </c>
      <c r="L61" s="1" t="s">
        <v>40</v>
      </c>
      <c r="M61">
        <v>9</v>
      </c>
      <c r="N61" s="1" t="s">
        <v>23</v>
      </c>
      <c r="O61" s="1" t="s">
        <v>24</v>
      </c>
      <c r="P61" s="1" t="s">
        <v>25</v>
      </c>
      <c r="Q61" s="1" t="s">
        <v>48</v>
      </c>
    </row>
    <row r="62" spans="1:17" x14ac:dyDescent="0.3">
      <c r="A62">
        <v>336040</v>
      </c>
      <c r="B62">
        <v>2008</v>
      </c>
      <c r="C62" s="1" t="s">
        <v>43</v>
      </c>
      <c r="D62" s="2">
        <v>39600</v>
      </c>
      <c r="E62" s="1" t="s">
        <v>67</v>
      </c>
      <c r="F62" s="1" t="s">
        <v>72</v>
      </c>
      <c r="G62" s="1" t="s">
        <v>31</v>
      </c>
      <c r="H62" s="1" t="s">
        <v>39</v>
      </c>
      <c r="I62" s="1" t="s">
        <v>39</v>
      </c>
      <c r="J62" s="1" t="s">
        <v>21</v>
      </c>
      <c r="K62" s="1" t="s">
        <v>39</v>
      </c>
      <c r="L62" s="1" t="s">
        <v>40</v>
      </c>
      <c r="M62">
        <v>3</v>
      </c>
      <c r="N62" s="1" t="s">
        <v>23</v>
      </c>
      <c r="O62" s="1" t="s">
        <v>24</v>
      </c>
      <c r="P62" s="1" t="s">
        <v>53</v>
      </c>
      <c r="Q62" s="1" t="s">
        <v>26</v>
      </c>
    </row>
    <row r="63" spans="1:17" x14ac:dyDescent="0.3">
      <c r="A63">
        <v>392181</v>
      </c>
      <c r="B63">
        <v>2009</v>
      </c>
      <c r="C63" s="1" t="s">
        <v>105</v>
      </c>
      <c r="D63" s="2">
        <v>39921</v>
      </c>
      <c r="E63" s="1" t="s">
        <v>106</v>
      </c>
      <c r="F63" s="1" t="s">
        <v>107</v>
      </c>
      <c r="G63" s="1" t="s">
        <v>31</v>
      </c>
      <c r="H63" s="1" t="s">
        <v>46</v>
      </c>
      <c r="I63" s="1" t="s">
        <v>31</v>
      </c>
      <c r="J63" s="1" t="s">
        <v>21</v>
      </c>
      <c r="K63" s="1" t="s">
        <v>46</v>
      </c>
      <c r="L63" s="1" t="s">
        <v>22</v>
      </c>
      <c r="M63">
        <v>19</v>
      </c>
      <c r="N63" s="1" t="s">
        <v>23</v>
      </c>
      <c r="O63" s="1" t="s">
        <v>24</v>
      </c>
      <c r="P63" s="1" t="s">
        <v>76</v>
      </c>
      <c r="Q63" s="1" t="s">
        <v>54</v>
      </c>
    </row>
    <row r="64" spans="1:17" x14ac:dyDescent="0.3">
      <c r="A64">
        <v>392182</v>
      </c>
      <c r="B64">
        <v>2009</v>
      </c>
      <c r="C64" s="1" t="s">
        <v>105</v>
      </c>
      <c r="D64" s="2">
        <v>39921</v>
      </c>
      <c r="E64" s="1" t="s">
        <v>108</v>
      </c>
      <c r="F64" s="1" t="s">
        <v>107</v>
      </c>
      <c r="G64" s="1" t="s">
        <v>19</v>
      </c>
      <c r="H64" s="1" t="s">
        <v>39</v>
      </c>
      <c r="I64" s="1" t="s">
        <v>19</v>
      </c>
      <c r="J64" s="1" t="s">
        <v>32</v>
      </c>
      <c r="K64" s="1" t="s">
        <v>19</v>
      </c>
      <c r="L64" s="1" t="s">
        <v>22</v>
      </c>
      <c r="M64">
        <v>75</v>
      </c>
      <c r="N64" s="1" t="s">
        <v>23</v>
      </c>
      <c r="O64" s="1" t="s">
        <v>24</v>
      </c>
      <c r="P64" s="1" t="s">
        <v>76</v>
      </c>
      <c r="Q64" s="1" t="s">
        <v>58</v>
      </c>
    </row>
    <row r="65" spans="1:17" x14ac:dyDescent="0.3">
      <c r="A65">
        <v>392183</v>
      </c>
      <c r="B65">
        <v>2009</v>
      </c>
      <c r="C65" s="1" t="s">
        <v>105</v>
      </c>
      <c r="D65" s="2">
        <v>39922</v>
      </c>
      <c r="E65" s="1" t="s">
        <v>109</v>
      </c>
      <c r="F65" s="1" t="s">
        <v>107</v>
      </c>
      <c r="G65" s="1" t="s">
        <v>38</v>
      </c>
      <c r="H65" s="1" t="s">
        <v>30</v>
      </c>
      <c r="I65" s="1" t="s">
        <v>38</v>
      </c>
      <c r="J65" s="1" t="s">
        <v>21</v>
      </c>
      <c r="K65" s="1" t="s">
        <v>38</v>
      </c>
      <c r="L65" s="1" t="s">
        <v>40</v>
      </c>
      <c r="M65">
        <v>10</v>
      </c>
      <c r="N65" s="1" t="s">
        <v>23</v>
      </c>
      <c r="O65" s="1" t="s">
        <v>94</v>
      </c>
      <c r="P65" s="1" t="s">
        <v>33</v>
      </c>
      <c r="Q65" s="1" t="s">
        <v>110</v>
      </c>
    </row>
    <row r="66" spans="1:17" x14ac:dyDescent="0.3">
      <c r="A66">
        <v>392184</v>
      </c>
      <c r="B66">
        <v>2009</v>
      </c>
      <c r="C66" s="1" t="s">
        <v>105</v>
      </c>
      <c r="D66" s="2">
        <v>39922</v>
      </c>
      <c r="E66" s="1" t="s">
        <v>111</v>
      </c>
      <c r="F66" s="1" t="s">
        <v>107</v>
      </c>
      <c r="G66" s="1" t="s">
        <v>52</v>
      </c>
      <c r="H66" s="1" t="s">
        <v>20</v>
      </c>
      <c r="I66" s="1" t="s">
        <v>20</v>
      </c>
      <c r="J66" s="1" t="s">
        <v>32</v>
      </c>
      <c r="K66" s="1" t="s">
        <v>52</v>
      </c>
      <c r="L66" s="1" t="s">
        <v>40</v>
      </c>
      <c r="M66">
        <v>8</v>
      </c>
      <c r="N66" s="1" t="s">
        <v>23</v>
      </c>
      <c r="O66" s="1" t="s">
        <v>24</v>
      </c>
      <c r="P66" s="1" t="s">
        <v>33</v>
      </c>
      <c r="Q66" s="1" t="s">
        <v>76</v>
      </c>
    </row>
    <row r="67" spans="1:17" x14ac:dyDescent="0.3">
      <c r="A67">
        <v>392185</v>
      </c>
      <c r="B67">
        <v>2009</v>
      </c>
      <c r="C67" s="1" t="s">
        <v>112</v>
      </c>
      <c r="D67" s="2">
        <v>39923</v>
      </c>
      <c r="E67" s="1" t="s">
        <v>113</v>
      </c>
      <c r="F67" s="1" t="s">
        <v>114</v>
      </c>
      <c r="G67" s="1" t="s">
        <v>19</v>
      </c>
      <c r="H67" s="1" t="s">
        <v>31</v>
      </c>
      <c r="I67" s="1" t="s">
        <v>31</v>
      </c>
      <c r="J67" s="1" t="s">
        <v>32</v>
      </c>
      <c r="K67" s="1" t="s">
        <v>31</v>
      </c>
      <c r="L67" s="1" t="s">
        <v>22</v>
      </c>
      <c r="M67">
        <v>92</v>
      </c>
      <c r="N67" s="1" t="s">
        <v>23</v>
      </c>
      <c r="O67" s="1" t="s">
        <v>24</v>
      </c>
      <c r="P67" s="1" t="s">
        <v>90</v>
      </c>
      <c r="Q67" s="1" t="s">
        <v>115</v>
      </c>
    </row>
    <row r="68" spans="1:17" x14ac:dyDescent="0.3">
      <c r="A68">
        <v>392186</v>
      </c>
      <c r="B68">
        <v>2009</v>
      </c>
      <c r="C68" s="1" t="s">
        <v>116</v>
      </c>
      <c r="D68" s="2">
        <v>39924</v>
      </c>
      <c r="E68" s="1" t="s">
        <v>117</v>
      </c>
      <c r="F68" s="1" t="s">
        <v>118</v>
      </c>
      <c r="G68" s="1" t="s">
        <v>30</v>
      </c>
      <c r="H68" s="1" t="s">
        <v>20</v>
      </c>
      <c r="I68" s="1" t="s">
        <v>20</v>
      </c>
      <c r="J68" s="1" t="s">
        <v>21</v>
      </c>
      <c r="K68" s="1" t="s">
        <v>20</v>
      </c>
      <c r="L68" s="1" t="s">
        <v>22</v>
      </c>
      <c r="M68">
        <v>11</v>
      </c>
      <c r="N68" s="1" t="s">
        <v>23</v>
      </c>
      <c r="O68" s="1" t="s">
        <v>94</v>
      </c>
      <c r="P68" s="1" t="s">
        <v>48</v>
      </c>
      <c r="Q68" s="1" t="s">
        <v>110</v>
      </c>
    </row>
    <row r="69" spans="1:17" x14ac:dyDescent="0.3">
      <c r="A69">
        <v>392188</v>
      </c>
      <c r="B69">
        <v>2009</v>
      </c>
      <c r="C69" s="1" t="s">
        <v>105</v>
      </c>
      <c r="D69" s="2">
        <v>39925</v>
      </c>
      <c r="E69" s="1" t="s">
        <v>71</v>
      </c>
      <c r="F69" s="1" t="s">
        <v>107</v>
      </c>
      <c r="G69" s="1" t="s">
        <v>19</v>
      </c>
      <c r="H69" s="1" t="s">
        <v>52</v>
      </c>
      <c r="I69" s="1" t="s">
        <v>52</v>
      </c>
      <c r="J69" s="1" t="s">
        <v>32</v>
      </c>
      <c r="K69" s="1" t="s">
        <v>52</v>
      </c>
      <c r="L69" s="1" t="s">
        <v>22</v>
      </c>
      <c r="M69">
        <v>24</v>
      </c>
      <c r="N69" s="1" t="s">
        <v>23</v>
      </c>
      <c r="O69" s="1" t="s">
        <v>24</v>
      </c>
      <c r="P69" s="1" t="s">
        <v>119</v>
      </c>
      <c r="Q69" s="1" t="s">
        <v>63</v>
      </c>
    </row>
    <row r="70" spans="1:17" x14ac:dyDescent="0.3">
      <c r="A70">
        <v>392189</v>
      </c>
      <c r="B70">
        <v>2009</v>
      </c>
      <c r="C70" s="1" t="s">
        <v>116</v>
      </c>
      <c r="D70" s="2">
        <v>39926</v>
      </c>
      <c r="E70" s="1" t="s">
        <v>120</v>
      </c>
      <c r="F70" s="1" t="s">
        <v>118</v>
      </c>
      <c r="G70" s="1" t="s">
        <v>31</v>
      </c>
      <c r="H70" s="1" t="s">
        <v>38</v>
      </c>
      <c r="I70" s="1" t="s">
        <v>38</v>
      </c>
      <c r="J70" s="1" t="s">
        <v>32</v>
      </c>
      <c r="K70" s="1" t="s">
        <v>38</v>
      </c>
      <c r="L70" s="1" t="s">
        <v>22</v>
      </c>
      <c r="M70">
        <v>9</v>
      </c>
      <c r="N70" s="1" t="s">
        <v>23</v>
      </c>
      <c r="O70" s="1" t="s">
        <v>24</v>
      </c>
      <c r="P70" s="1" t="s">
        <v>76</v>
      </c>
      <c r="Q70" s="1" t="s">
        <v>115</v>
      </c>
    </row>
    <row r="71" spans="1:17" x14ac:dyDescent="0.3">
      <c r="A71">
        <v>392190</v>
      </c>
      <c r="B71">
        <v>2009</v>
      </c>
      <c r="C71" s="1" t="s">
        <v>105</v>
      </c>
      <c r="D71" s="2">
        <v>39926</v>
      </c>
      <c r="E71" s="1" t="s">
        <v>67</v>
      </c>
      <c r="F71" s="1" t="s">
        <v>107</v>
      </c>
      <c r="G71" s="1" t="s">
        <v>20</v>
      </c>
      <c r="H71" s="1" t="s">
        <v>39</v>
      </c>
      <c r="I71" s="1" t="s">
        <v>20</v>
      </c>
      <c r="J71" s="1" t="s">
        <v>21</v>
      </c>
      <c r="K71" s="1" t="s">
        <v>39</v>
      </c>
      <c r="L71" s="1" t="s">
        <v>121</v>
      </c>
      <c r="M71">
        <v>0</v>
      </c>
      <c r="N71" s="1" t="s">
        <v>122</v>
      </c>
      <c r="O71" s="1" t="s">
        <v>24</v>
      </c>
      <c r="P71" s="1" t="s">
        <v>33</v>
      </c>
      <c r="Q71" s="1" t="s">
        <v>119</v>
      </c>
    </row>
    <row r="72" spans="1:17" x14ac:dyDescent="0.3">
      <c r="A72">
        <v>392191</v>
      </c>
      <c r="B72">
        <v>2009</v>
      </c>
      <c r="C72" s="1" t="s">
        <v>116</v>
      </c>
      <c r="D72" s="2">
        <v>39927</v>
      </c>
      <c r="E72" s="1" t="s">
        <v>123</v>
      </c>
      <c r="F72" s="1" t="s">
        <v>118</v>
      </c>
      <c r="G72" s="1" t="s">
        <v>19</v>
      </c>
      <c r="H72" s="1" t="s">
        <v>30</v>
      </c>
      <c r="I72" s="1" t="s">
        <v>19</v>
      </c>
      <c r="J72" s="1" t="s">
        <v>32</v>
      </c>
      <c r="K72" s="1" t="s">
        <v>30</v>
      </c>
      <c r="L72" s="1" t="s">
        <v>40</v>
      </c>
      <c r="M72">
        <v>7</v>
      </c>
      <c r="N72" s="1" t="s">
        <v>23</v>
      </c>
      <c r="O72" s="1" t="s">
        <v>24</v>
      </c>
      <c r="P72" s="1" t="s">
        <v>76</v>
      </c>
      <c r="Q72" s="1" t="s">
        <v>124</v>
      </c>
    </row>
    <row r="73" spans="1:17" x14ac:dyDescent="0.3">
      <c r="A73">
        <v>392192</v>
      </c>
      <c r="B73">
        <v>2009</v>
      </c>
      <c r="C73" s="1" t="s">
        <v>116</v>
      </c>
      <c r="D73" s="2">
        <v>39928</v>
      </c>
      <c r="E73" s="1" t="s">
        <v>125</v>
      </c>
      <c r="F73" s="1" t="s">
        <v>118</v>
      </c>
      <c r="G73" s="1" t="s">
        <v>52</v>
      </c>
      <c r="H73" s="1" t="s">
        <v>46</v>
      </c>
      <c r="I73" s="1" t="s">
        <v>52</v>
      </c>
      <c r="J73" s="1" t="s">
        <v>32</v>
      </c>
      <c r="K73" s="1" t="s">
        <v>52</v>
      </c>
      <c r="L73" s="1" t="s">
        <v>22</v>
      </c>
      <c r="M73">
        <v>12</v>
      </c>
      <c r="N73" s="1" t="s">
        <v>23</v>
      </c>
      <c r="O73" s="1" t="s">
        <v>24</v>
      </c>
      <c r="P73" s="1" t="s">
        <v>126</v>
      </c>
      <c r="Q73" s="1" t="s">
        <v>115</v>
      </c>
    </row>
    <row r="74" spans="1:17" x14ac:dyDescent="0.3">
      <c r="A74">
        <v>392194</v>
      </c>
      <c r="B74">
        <v>2009</v>
      </c>
      <c r="C74" s="1" t="s">
        <v>112</v>
      </c>
      <c r="D74" s="2">
        <v>39929</v>
      </c>
      <c r="E74" s="1" t="s">
        <v>127</v>
      </c>
      <c r="F74" s="1" t="s">
        <v>114</v>
      </c>
      <c r="G74" s="1" t="s">
        <v>19</v>
      </c>
      <c r="H74" s="1" t="s">
        <v>38</v>
      </c>
      <c r="I74" s="1" t="s">
        <v>19</v>
      </c>
      <c r="J74" s="1" t="s">
        <v>32</v>
      </c>
      <c r="K74" s="1" t="s">
        <v>38</v>
      </c>
      <c r="L74" s="1" t="s">
        <v>40</v>
      </c>
      <c r="M74">
        <v>6</v>
      </c>
      <c r="N74" s="1" t="s">
        <v>23</v>
      </c>
      <c r="O74" s="1" t="s">
        <v>24</v>
      </c>
      <c r="P74" s="1" t="s">
        <v>128</v>
      </c>
      <c r="Q74" s="1" t="s">
        <v>90</v>
      </c>
    </row>
    <row r="75" spans="1:17" x14ac:dyDescent="0.3">
      <c r="A75">
        <v>392195</v>
      </c>
      <c r="B75">
        <v>2009</v>
      </c>
      <c r="C75" s="1" t="s">
        <v>105</v>
      </c>
      <c r="D75" s="2">
        <v>39929</v>
      </c>
      <c r="E75" s="1" t="s">
        <v>68</v>
      </c>
      <c r="F75" s="1" t="s">
        <v>107</v>
      </c>
      <c r="G75" s="1" t="s">
        <v>30</v>
      </c>
      <c r="H75" s="1" t="s">
        <v>39</v>
      </c>
      <c r="I75" s="1" t="s">
        <v>30</v>
      </c>
      <c r="J75" s="1" t="s">
        <v>32</v>
      </c>
      <c r="K75" s="1" t="s">
        <v>30</v>
      </c>
      <c r="L75" s="1" t="s">
        <v>22</v>
      </c>
      <c r="M75">
        <v>27</v>
      </c>
      <c r="N75" s="1" t="s">
        <v>23</v>
      </c>
      <c r="O75" s="1" t="s">
        <v>24</v>
      </c>
      <c r="P75" s="1" t="s">
        <v>119</v>
      </c>
      <c r="Q75" s="1" t="s">
        <v>54</v>
      </c>
    </row>
    <row r="76" spans="1:17" x14ac:dyDescent="0.3">
      <c r="A76">
        <v>392196</v>
      </c>
      <c r="B76">
        <v>2009</v>
      </c>
      <c r="C76" s="1" t="s">
        <v>116</v>
      </c>
      <c r="D76" s="2">
        <v>39930</v>
      </c>
      <c r="E76" s="1" t="s">
        <v>129</v>
      </c>
      <c r="F76" s="1" t="s">
        <v>118</v>
      </c>
      <c r="G76" s="1" t="s">
        <v>31</v>
      </c>
      <c r="H76" s="1" t="s">
        <v>52</v>
      </c>
      <c r="I76" s="1" t="s">
        <v>52</v>
      </c>
      <c r="J76" s="1" t="s">
        <v>21</v>
      </c>
      <c r="K76" s="1" t="s">
        <v>52</v>
      </c>
      <c r="L76" s="1" t="s">
        <v>40</v>
      </c>
      <c r="M76">
        <v>6</v>
      </c>
      <c r="N76" s="1" t="s">
        <v>23</v>
      </c>
      <c r="O76" s="1" t="s">
        <v>24</v>
      </c>
      <c r="P76" s="1" t="s">
        <v>62</v>
      </c>
      <c r="Q76" s="1" t="s">
        <v>124</v>
      </c>
    </row>
    <row r="77" spans="1:17" x14ac:dyDescent="0.3">
      <c r="A77">
        <v>392197</v>
      </c>
      <c r="B77">
        <v>2009</v>
      </c>
      <c r="C77" s="1" t="s">
        <v>112</v>
      </c>
      <c r="D77" s="2">
        <v>39930</v>
      </c>
      <c r="E77" s="1" t="s">
        <v>106</v>
      </c>
      <c r="F77" s="1" t="s">
        <v>114</v>
      </c>
      <c r="G77" s="1" t="s">
        <v>20</v>
      </c>
      <c r="H77" s="1" t="s">
        <v>46</v>
      </c>
      <c r="I77" s="1" t="s">
        <v>46</v>
      </c>
      <c r="J77" s="1" t="s">
        <v>32</v>
      </c>
      <c r="K77" s="1" t="s">
        <v>46</v>
      </c>
      <c r="L77" s="1" t="s">
        <v>22</v>
      </c>
      <c r="M77">
        <v>92</v>
      </c>
      <c r="N77" s="1" t="s">
        <v>23</v>
      </c>
      <c r="O77" s="1" t="s">
        <v>24</v>
      </c>
      <c r="P77" s="1" t="s">
        <v>90</v>
      </c>
      <c r="Q77" s="1" t="s">
        <v>58</v>
      </c>
    </row>
    <row r="78" spans="1:17" x14ac:dyDescent="0.3">
      <c r="A78">
        <v>392198</v>
      </c>
      <c r="B78">
        <v>2009</v>
      </c>
      <c r="C78" s="1" t="s">
        <v>130</v>
      </c>
      <c r="D78" s="2">
        <v>39931</v>
      </c>
      <c r="E78" s="1" t="s">
        <v>67</v>
      </c>
      <c r="F78" s="1" t="s">
        <v>131</v>
      </c>
      <c r="G78" s="1" t="s">
        <v>38</v>
      </c>
      <c r="H78" s="1" t="s">
        <v>39</v>
      </c>
      <c r="I78" s="1" t="s">
        <v>38</v>
      </c>
      <c r="J78" s="1" t="s">
        <v>32</v>
      </c>
      <c r="K78" s="1" t="s">
        <v>39</v>
      </c>
      <c r="L78" s="1" t="s">
        <v>40</v>
      </c>
      <c r="M78">
        <v>5</v>
      </c>
      <c r="N78" s="1" t="s">
        <v>23</v>
      </c>
      <c r="O78" s="1" t="s">
        <v>24</v>
      </c>
      <c r="P78" s="1" t="s">
        <v>132</v>
      </c>
      <c r="Q78" s="1" t="s">
        <v>26</v>
      </c>
    </row>
    <row r="79" spans="1:17" x14ac:dyDescent="0.3">
      <c r="A79">
        <v>392199</v>
      </c>
      <c r="B79">
        <v>2009</v>
      </c>
      <c r="C79" s="1" t="s">
        <v>116</v>
      </c>
      <c r="D79" s="2">
        <v>39932</v>
      </c>
      <c r="E79" s="1" t="s">
        <v>44</v>
      </c>
      <c r="F79" s="1" t="s">
        <v>118</v>
      </c>
      <c r="G79" s="1" t="s">
        <v>19</v>
      </c>
      <c r="H79" s="1" t="s">
        <v>20</v>
      </c>
      <c r="I79" s="1" t="s">
        <v>20</v>
      </c>
      <c r="J79" s="1" t="s">
        <v>32</v>
      </c>
      <c r="K79" s="1" t="s">
        <v>19</v>
      </c>
      <c r="L79" s="1" t="s">
        <v>40</v>
      </c>
      <c r="M79">
        <v>5</v>
      </c>
      <c r="N79" s="1" t="s">
        <v>23</v>
      </c>
      <c r="O79" s="1" t="s">
        <v>24</v>
      </c>
      <c r="P79" s="1" t="s">
        <v>33</v>
      </c>
      <c r="Q79" s="1" t="s">
        <v>124</v>
      </c>
    </row>
    <row r="80" spans="1:17" x14ac:dyDescent="0.3">
      <c r="A80">
        <v>392200</v>
      </c>
      <c r="B80">
        <v>2009</v>
      </c>
      <c r="C80" s="1" t="s">
        <v>116</v>
      </c>
      <c r="D80" s="2">
        <v>39932</v>
      </c>
      <c r="E80" s="1" t="s">
        <v>68</v>
      </c>
      <c r="F80" s="1" t="s">
        <v>118</v>
      </c>
      <c r="G80" s="1" t="s">
        <v>30</v>
      </c>
      <c r="H80" s="1" t="s">
        <v>46</v>
      </c>
      <c r="I80" s="1" t="s">
        <v>30</v>
      </c>
      <c r="J80" s="1" t="s">
        <v>32</v>
      </c>
      <c r="K80" s="1" t="s">
        <v>30</v>
      </c>
      <c r="L80" s="1" t="s">
        <v>22</v>
      </c>
      <c r="M80">
        <v>3</v>
      </c>
      <c r="N80" s="1" t="s">
        <v>23</v>
      </c>
      <c r="O80" s="1" t="s">
        <v>24</v>
      </c>
      <c r="P80" s="1" t="s">
        <v>33</v>
      </c>
      <c r="Q80" s="1" t="s">
        <v>34</v>
      </c>
    </row>
    <row r="81" spans="1:17" x14ac:dyDescent="0.3">
      <c r="A81">
        <v>392201</v>
      </c>
      <c r="B81">
        <v>2009</v>
      </c>
      <c r="C81" s="1" t="s">
        <v>130</v>
      </c>
      <c r="D81" s="2">
        <v>39933</v>
      </c>
      <c r="E81" s="1" t="s">
        <v>133</v>
      </c>
      <c r="F81" s="1" t="s">
        <v>131</v>
      </c>
      <c r="G81" s="1" t="s">
        <v>52</v>
      </c>
      <c r="H81" s="1" t="s">
        <v>38</v>
      </c>
      <c r="I81" s="1" t="s">
        <v>38</v>
      </c>
      <c r="J81" s="1" t="s">
        <v>21</v>
      </c>
      <c r="K81" s="1" t="s">
        <v>38</v>
      </c>
      <c r="L81" s="1" t="s">
        <v>40</v>
      </c>
      <c r="M81">
        <v>6</v>
      </c>
      <c r="N81" s="1" t="s">
        <v>23</v>
      </c>
      <c r="O81" s="1" t="s">
        <v>24</v>
      </c>
      <c r="P81" s="1" t="s">
        <v>132</v>
      </c>
      <c r="Q81" s="1" t="s">
        <v>63</v>
      </c>
    </row>
    <row r="82" spans="1:17" x14ac:dyDescent="0.3">
      <c r="A82">
        <v>392202</v>
      </c>
      <c r="B82">
        <v>2009</v>
      </c>
      <c r="C82" s="1" t="s">
        <v>130</v>
      </c>
      <c r="D82" s="2">
        <v>39933</v>
      </c>
      <c r="E82" s="1" t="s">
        <v>104</v>
      </c>
      <c r="F82" s="1" t="s">
        <v>131</v>
      </c>
      <c r="G82" s="1" t="s">
        <v>31</v>
      </c>
      <c r="H82" s="1" t="s">
        <v>39</v>
      </c>
      <c r="I82" s="1" t="s">
        <v>39</v>
      </c>
      <c r="J82" s="1" t="s">
        <v>21</v>
      </c>
      <c r="K82" s="1" t="s">
        <v>31</v>
      </c>
      <c r="L82" s="1" t="s">
        <v>22</v>
      </c>
      <c r="M82">
        <v>38</v>
      </c>
      <c r="N82" s="1" t="s">
        <v>23</v>
      </c>
      <c r="O82" s="1" t="s">
        <v>24</v>
      </c>
      <c r="P82" s="1" t="s">
        <v>132</v>
      </c>
      <c r="Q82" s="1" t="s">
        <v>26</v>
      </c>
    </row>
    <row r="83" spans="1:17" x14ac:dyDescent="0.3">
      <c r="A83">
        <v>392203</v>
      </c>
      <c r="B83">
        <v>2009</v>
      </c>
      <c r="C83" s="1" t="s">
        <v>134</v>
      </c>
      <c r="D83" s="2">
        <v>39934</v>
      </c>
      <c r="E83" s="1" t="s">
        <v>135</v>
      </c>
      <c r="F83" s="1" t="s">
        <v>136</v>
      </c>
      <c r="G83" s="1" t="s">
        <v>20</v>
      </c>
      <c r="H83" s="1" t="s">
        <v>46</v>
      </c>
      <c r="I83" s="1" t="s">
        <v>46</v>
      </c>
      <c r="J83" s="1" t="s">
        <v>32</v>
      </c>
      <c r="K83" s="1" t="s">
        <v>46</v>
      </c>
      <c r="L83" s="1" t="s">
        <v>22</v>
      </c>
      <c r="M83">
        <v>9</v>
      </c>
      <c r="N83" s="1" t="s">
        <v>23</v>
      </c>
      <c r="O83" s="1" t="s">
        <v>24</v>
      </c>
      <c r="P83" s="1" t="s">
        <v>119</v>
      </c>
      <c r="Q83" s="1" t="s">
        <v>137</v>
      </c>
    </row>
    <row r="84" spans="1:17" x14ac:dyDescent="0.3">
      <c r="A84">
        <v>392204</v>
      </c>
      <c r="B84">
        <v>2009</v>
      </c>
      <c r="C84" s="1" t="s">
        <v>116</v>
      </c>
      <c r="D84" s="2">
        <v>39934</v>
      </c>
      <c r="E84" s="1" t="s">
        <v>138</v>
      </c>
      <c r="F84" s="1" t="s">
        <v>118</v>
      </c>
      <c r="G84" s="1" t="s">
        <v>19</v>
      </c>
      <c r="H84" s="1" t="s">
        <v>30</v>
      </c>
      <c r="I84" s="1" t="s">
        <v>19</v>
      </c>
      <c r="J84" s="1" t="s">
        <v>32</v>
      </c>
      <c r="K84" s="1" t="s">
        <v>19</v>
      </c>
      <c r="L84" s="1" t="s">
        <v>22</v>
      </c>
      <c r="M84">
        <v>8</v>
      </c>
      <c r="N84" s="1" t="s">
        <v>23</v>
      </c>
      <c r="O84" s="1" t="s">
        <v>24</v>
      </c>
      <c r="P84" s="1" t="s">
        <v>126</v>
      </c>
      <c r="Q84" s="1" t="s">
        <v>139</v>
      </c>
    </row>
    <row r="85" spans="1:17" x14ac:dyDescent="0.3">
      <c r="A85">
        <v>392205</v>
      </c>
      <c r="B85">
        <v>2009</v>
      </c>
      <c r="C85" s="1" t="s">
        <v>112</v>
      </c>
      <c r="D85" s="2">
        <v>39935</v>
      </c>
      <c r="E85" s="1" t="s">
        <v>67</v>
      </c>
      <c r="F85" s="1" t="s">
        <v>114</v>
      </c>
      <c r="G85" s="1" t="s">
        <v>52</v>
      </c>
      <c r="H85" s="1" t="s">
        <v>39</v>
      </c>
      <c r="I85" s="1" t="s">
        <v>52</v>
      </c>
      <c r="J85" s="1" t="s">
        <v>32</v>
      </c>
      <c r="K85" s="1" t="s">
        <v>39</v>
      </c>
      <c r="L85" s="1" t="s">
        <v>40</v>
      </c>
      <c r="M85">
        <v>3</v>
      </c>
      <c r="N85" s="1" t="s">
        <v>23</v>
      </c>
      <c r="O85" s="1" t="s">
        <v>24</v>
      </c>
      <c r="P85" s="1" t="s">
        <v>128</v>
      </c>
      <c r="Q85" s="1" t="s">
        <v>90</v>
      </c>
    </row>
    <row r="86" spans="1:17" x14ac:dyDescent="0.3">
      <c r="A86">
        <v>392206</v>
      </c>
      <c r="B86">
        <v>2009</v>
      </c>
      <c r="C86" s="1" t="s">
        <v>140</v>
      </c>
      <c r="D86" s="2">
        <v>39935</v>
      </c>
      <c r="E86" s="1" t="s">
        <v>141</v>
      </c>
      <c r="F86" s="1" t="s">
        <v>142</v>
      </c>
      <c r="G86" s="1" t="s">
        <v>31</v>
      </c>
      <c r="H86" s="1" t="s">
        <v>38</v>
      </c>
      <c r="I86" s="1" t="s">
        <v>38</v>
      </c>
      <c r="J86" s="1" t="s">
        <v>21</v>
      </c>
      <c r="K86" s="1" t="s">
        <v>31</v>
      </c>
      <c r="L86" s="1" t="s">
        <v>22</v>
      </c>
      <c r="M86">
        <v>18</v>
      </c>
      <c r="N86" s="1" t="s">
        <v>23</v>
      </c>
      <c r="O86" s="1" t="s">
        <v>24</v>
      </c>
      <c r="P86" s="1" t="s">
        <v>48</v>
      </c>
      <c r="Q86" s="1" t="s">
        <v>26</v>
      </c>
    </row>
    <row r="87" spans="1:17" x14ac:dyDescent="0.3">
      <c r="A87">
        <v>392207</v>
      </c>
      <c r="B87">
        <v>2009</v>
      </c>
      <c r="C87" s="1" t="s">
        <v>112</v>
      </c>
      <c r="D87" s="2">
        <v>39936</v>
      </c>
      <c r="E87" s="1" t="s">
        <v>93</v>
      </c>
      <c r="F87" s="1" t="s">
        <v>114</v>
      </c>
      <c r="G87" s="1" t="s">
        <v>30</v>
      </c>
      <c r="H87" s="1" t="s">
        <v>20</v>
      </c>
      <c r="I87" s="1" t="s">
        <v>20</v>
      </c>
      <c r="J87" s="1" t="s">
        <v>32</v>
      </c>
      <c r="K87" s="1" t="s">
        <v>30</v>
      </c>
      <c r="L87" s="1" t="s">
        <v>40</v>
      </c>
      <c r="M87">
        <v>6</v>
      </c>
      <c r="N87" s="1" t="s">
        <v>23</v>
      </c>
      <c r="O87" s="1" t="s">
        <v>24</v>
      </c>
      <c r="P87" s="1" t="s">
        <v>128</v>
      </c>
      <c r="Q87" s="1" t="s">
        <v>33</v>
      </c>
    </row>
    <row r="88" spans="1:17" x14ac:dyDescent="0.3">
      <c r="A88">
        <v>392208</v>
      </c>
      <c r="B88">
        <v>2009</v>
      </c>
      <c r="C88" s="1" t="s">
        <v>140</v>
      </c>
      <c r="D88" s="2">
        <v>39936</v>
      </c>
      <c r="E88" s="1" t="s">
        <v>143</v>
      </c>
      <c r="F88" s="1" t="s">
        <v>142</v>
      </c>
      <c r="G88" s="1" t="s">
        <v>19</v>
      </c>
      <c r="H88" s="1" t="s">
        <v>46</v>
      </c>
      <c r="I88" s="1" t="s">
        <v>46</v>
      </c>
      <c r="J88" s="1" t="s">
        <v>32</v>
      </c>
      <c r="K88" s="1" t="s">
        <v>19</v>
      </c>
      <c r="L88" s="1" t="s">
        <v>40</v>
      </c>
      <c r="M88">
        <v>9</v>
      </c>
      <c r="N88" s="1" t="s">
        <v>23</v>
      </c>
      <c r="O88" s="1" t="s">
        <v>24</v>
      </c>
      <c r="P88" s="1" t="s">
        <v>26</v>
      </c>
      <c r="Q88" s="1" t="s">
        <v>124</v>
      </c>
    </row>
    <row r="89" spans="1:17" x14ac:dyDescent="0.3">
      <c r="A89">
        <v>392209</v>
      </c>
      <c r="B89">
        <v>2009</v>
      </c>
      <c r="C89" s="1" t="s">
        <v>134</v>
      </c>
      <c r="D89" s="2">
        <v>39937</v>
      </c>
      <c r="E89" s="1" t="s">
        <v>75</v>
      </c>
      <c r="F89" s="1" t="s">
        <v>136</v>
      </c>
      <c r="G89" s="1" t="s">
        <v>31</v>
      </c>
      <c r="H89" s="1" t="s">
        <v>52</v>
      </c>
      <c r="I89" s="1" t="s">
        <v>31</v>
      </c>
      <c r="J89" s="1" t="s">
        <v>32</v>
      </c>
      <c r="K89" s="1" t="s">
        <v>31</v>
      </c>
      <c r="L89" s="1" t="s">
        <v>22</v>
      </c>
      <c r="M89">
        <v>78</v>
      </c>
      <c r="N89" s="1" t="s">
        <v>23</v>
      </c>
      <c r="O89" s="1" t="s">
        <v>24</v>
      </c>
      <c r="P89" s="1" t="s">
        <v>76</v>
      </c>
      <c r="Q89" s="1" t="s">
        <v>119</v>
      </c>
    </row>
    <row r="90" spans="1:17" x14ac:dyDescent="0.3">
      <c r="A90">
        <v>392210</v>
      </c>
      <c r="B90">
        <v>2009</v>
      </c>
      <c r="C90" s="1" t="s">
        <v>116</v>
      </c>
      <c r="D90" s="2">
        <v>39938</v>
      </c>
      <c r="E90" s="1" t="s">
        <v>95</v>
      </c>
      <c r="F90" s="1" t="s">
        <v>118</v>
      </c>
      <c r="G90" s="1" t="s">
        <v>30</v>
      </c>
      <c r="H90" s="1" t="s">
        <v>39</v>
      </c>
      <c r="I90" s="1" t="s">
        <v>30</v>
      </c>
      <c r="J90" s="1" t="s">
        <v>21</v>
      </c>
      <c r="K90" s="1" t="s">
        <v>39</v>
      </c>
      <c r="L90" s="1" t="s">
        <v>22</v>
      </c>
      <c r="M90">
        <v>78</v>
      </c>
      <c r="N90" s="1" t="s">
        <v>23</v>
      </c>
      <c r="O90" s="1" t="s">
        <v>24</v>
      </c>
      <c r="P90" s="1" t="s">
        <v>144</v>
      </c>
      <c r="Q90" s="1" t="s">
        <v>62</v>
      </c>
    </row>
    <row r="91" spans="1:17" x14ac:dyDescent="0.3">
      <c r="A91">
        <v>392211</v>
      </c>
      <c r="B91">
        <v>2009</v>
      </c>
      <c r="C91" s="1" t="s">
        <v>116</v>
      </c>
      <c r="D91" s="2">
        <v>39938</v>
      </c>
      <c r="E91" s="1" t="s">
        <v>145</v>
      </c>
      <c r="F91" s="1" t="s">
        <v>118</v>
      </c>
      <c r="G91" s="1" t="s">
        <v>38</v>
      </c>
      <c r="H91" s="1" t="s">
        <v>20</v>
      </c>
      <c r="I91" s="1" t="s">
        <v>20</v>
      </c>
      <c r="J91" s="1" t="s">
        <v>32</v>
      </c>
      <c r="K91" s="1" t="s">
        <v>38</v>
      </c>
      <c r="L91" s="1" t="s">
        <v>40</v>
      </c>
      <c r="M91">
        <v>9</v>
      </c>
      <c r="N91" s="1" t="s">
        <v>23</v>
      </c>
      <c r="O91" s="1" t="s">
        <v>24</v>
      </c>
      <c r="P91" s="1" t="s">
        <v>132</v>
      </c>
      <c r="Q91" s="1" t="s">
        <v>62</v>
      </c>
    </row>
    <row r="92" spans="1:17" x14ac:dyDescent="0.3">
      <c r="A92">
        <v>392212</v>
      </c>
      <c r="B92">
        <v>2009</v>
      </c>
      <c r="C92" s="1" t="s">
        <v>130</v>
      </c>
      <c r="D92" s="2">
        <v>39939</v>
      </c>
      <c r="E92" s="1" t="s">
        <v>146</v>
      </c>
      <c r="F92" s="1" t="s">
        <v>131</v>
      </c>
      <c r="G92" s="1" t="s">
        <v>52</v>
      </c>
      <c r="H92" s="1" t="s">
        <v>46</v>
      </c>
      <c r="I92" s="1" t="s">
        <v>52</v>
      </c>
      <c r="J92" s="1" t="s">
        <v>32</v>
      </c>
      <c r="K92" s="1" t="s">
        <v>52</v>
      </c>
      <c r="L92" s="1" t="s">
        <v>22</v>
      </c>
      <c r="M92">
        <v>19</v>
      </c>
      <c r="N92" s="1" t="s">
        <v>23</v>
      </c>
      <c r="O92" s="1" t="s">
        <v>24</v>
      </c>
      <c r="P92" s="1" t="s">
        <v>33</v>
      </c>
      <c r="Q92" s="1" t="s">
        <v>126</v>
      </c>
    </row>
    <row r="93" spans="1:17" x14ac:dyDescent="0.3">
      <c r="A93">
        <v>392213</v>
      </c>
      <c r="B93">
        <v>2009</v>
      </c>
      <c r="C93" s="1" t="s">
        <v>130</v>
      </c>
      <c r="D93" s="2">
        <v>39940</v>
      </c>
      <c r="E93" s="1" t="s">
        <v>147</v>
      </c>
      <c r="F93" s="1" t="s">
        <v>131</v>
      </c>
      <c r="G93" s="1" t="s">
        <v>19</v>
      </c>
      <c r="H93" s="1" t="s">
        <v>39</v>
      </c>
      <c r="I93" s="1" t="s">
        <v>39</v>
      </c>
      <c r="J93" s="1" t="s">
        <v>21</v>
      </c>
      <c r="K93" s="1" t="s">
        <v>39</v>
      </c>
      <c r="L93" s="1" t="s">
        <v>40</v>
      </c>
      <c r="M93">
        <v>7</v>
      </c>
      <c r="N93" s="1" t="s">
        <v>23</v>
      </c>
      <c r="O93" s="1" t="s">
        <v>24</v>
      </c>
      <c r="P93" s="1" t="s">
        <v>54</v>
      </c>
      <c r="Q93" s="1" t="s">
        <v>48</v>
      </c>
    </row>
    <row r="94" spans="1:17" x14ac:dyDescent="0.3">
      <c r="A94">
        <v>392214</v>
      </c>
      <c r="B94">
        <v>2009</v>
      </c>
      <c r="C94" s="1" t="s">
        <v>130</v>
      </c>
      <c r="D94" s="2">
        <v>39940</v>
      </c>
      <c r="E94" s="1" t="s">
        <v>65</v>
      </c>
      <c r="F94" s="1" t="s">
        <v>131</v>
      </c>
      <c r="G94" s="1" t="s">
        <v>31</v>
      </c>
      <c r="H94" s="1" t="s">
        <v>30</v>
      </c>
      <c r="I94" s="1" t="s">
        <v>31</v>
      </c>
      <c r="J94" s="1" t="s">
        <v>32</v>
      </c>
      <c r="K94" s="1" t="s">
        <v>31</v>
      </c>
      <c r="L94" s="1" t="s">
        <v>22</v>
      </c>
      <c r="M94">
        <v>12</v>
      </c>
      <c r="N94" s="1" t="s">
        <v>23</v>
      </c>
      <c r="O94" s="1" t="s">
        <v>94</v>
      </c>
      <c r="P94" s="1" t="s">
        <v>48</v>
      </c>
      <c r="Q94" s="1" t="s">
        <v>124</v>
      </c>
    </row>
    <row r="95" spans="1:17" x14ac:dyDescent="0.3">
      <c r="A95">
        <v>392215</v>
      </c>
      <c r="B95">
        <v>2009</v>
      </c>
      <c r="C95" s="1" t="s">
        <v>134</v>
      </c>
      <c r="D95" s="2">
        <v>39941</v>
      </c>
      <c r="E95" s="1" t="s">
        <v>86</v>
      </c>
      <c r="F95" s="1" t="s">
        <v>136</v>
      </c>
      <c r="G95" s="1" t="s">
        <v>38</v>
      </c>
      <c r="H95" s="1" t="s">
        <v>46</v>
      </c>
      <c r="I95" s="1" t="s">
        <v>46</v>
      </c>
      <c r="J95" s="1" t="s">
        <v>32</v>
      </c>
      <c r="K95" s="1" t="s">
        <v>38</v>
      </c>
      <c r="L95" s="1" t="s">
        <v>40</v>
      </c>
      <c r="M95">
        <v>7</v>
      </c>
      <c r="N95" s="1" t="s">
        <v>23</v>
      </c>
      <c r="O95" s="1" t="s">
        <v>24</v>
      </c>
      <c r="P95" s="1" t="s">
        <v>119</v>
      </c>
      <c r="Q95" s="1" t="s">
        <v>137</v>
      </c>
    </row>
    <row r="96" spans="1:17" x14ac:dyDescent="0.3">
      <c r="A96">
        <v>392216</v>
      </c>
      <c r="B96">
        <v>2009</v>
      </c>
      <c r="C96" s="1" t="s">
        <v>148</v>
      </c>
      <c r="D96" s="2">
        <v>39942</v>
      </c>
      <c r="E96" s="1" t="s">
        <v>93</v>
      </c>
      <c r="F96" s="1" t="s">
        <v>149</v>
      </c>
      <c r="G96" s="1" t="s">
        <v>52</v>
      </c>
      <c r="H96" s="1" t="s">
        <v>30</v>
      </c>
      <c r="I96" s="1" t="s">
        <v>30</v>
      </c>
      <c r="J96" s="1" t="s">
        <v>21</v>
      </c>
      <c r="K96" s="1" t="s">
        <v>30</v>
      </c>
      <c r="L96" s="1" t="s">
        <v>40</v>
      </c>
      <c r="M96">
        <v>3</v>
      </c>
      <c r="N96" s="1" t="s">
        <v>23</v>
      </c>
      <c r="O96" s="1" t="s">
        <v>24</v>
      </c>
      <c r="P96" s="1" t="s">
        <v>132</v>
      </c>
      <c r="Q96" s="1" t="s">
        <v>63</v>
      </c>
    </row>
    <row r="97" spans="1:17" x14ac:dyDescent="0.3">
      <c r="A97">
        <v>392217</v>
      </c>
      <c r="B97">
        <v>2009</v>
      </c>
      <c r="C97" s="1" t="s">
        <v>148</v>
      </c>
      <c r="D97" s="2">
        <v>39942</v>
      </c>
      <c r="E97" s="1" t="s">
        <v>150</v>
      </c>
      <c r="F97" s="1" t="s">
        <v>149</v>
      </c>
      <c r="G97" s="1" t="s">
        <v>31</v>
      </c>
      <c r="H97" s="1" t="s">
        <v>39</v>
      </c>
      <c r="I97" s="1" t="s">
        <v>39</v>
      </c>
      <c r="J97" s="1" t="s">
        <v>32</v>
      </c>
      <c r="K97" s="1" t="s">
        <v>31</v>
      </c>
      <c r="L97" s="1" t="s">
        <v>40</v>
      </c>
      <c r="M97">
        <v>7</v>
      </c>
      <c r="N97" s="1" t="s">
        <v>23</v>
      </c>
      <c r="O97" s="1" t="s">
        <v>24</v>
      </c>
      <c r="P97" s="1" t="s">
        <v>132</v>
      </c>
      <c r="Q97" s="1" t="s">
        <v>126</v>
      </c>
    </row>
    <row r="98" spans="1:17" x14ac:dyDescent="0.3">
      <c r="A98">
        <v>392218</v>
      </c>
      <c r="B98">
        <v>2009</v>
      </c>
      <c r="C98" s="1" t="s">
        <v>112</v>
      </c>
      <c r="D98" s="2">
        <v>39943</v>
      </c>
      <c r="E98" s="1" t="s">
        <v>135</v>
      </c>
      <c r="F98" s="1" t="s">
        <v>114</v>
      </c>
      <c r="G98" s="1" t="s">
        <v>19</v>
      </c>
      <c r="H98" s="1" t="s">
        <v>46</v>
      </c>
      <c r="I98" s="1" t="s">
        <v>46</v>
      </c>
      <c r="J98" s="1" t="s">
        <v>32</v>
      </c>
      <c r="K98" s="1" t="s">
        <v>46</v>
      </c>
      <c r="L98" s="1" t="s">
        <v>22</v>
      </c>
      <c r="M98">
        <v>16</v>
      </c>
      <c r="N98" s="1" t="s">
        <v>23</v>
      </c>
      <c r="O98" s="1" t="s">
        <v>24</v>
      </c>
      <c r="P98" s="1" t="s">
        <v>76</v>
      </c>
      <c r="Q98" s="1" t="s">
        <v>90</v>
      </c>
    </row>
    <row r="99" spans="1:17" x14ac:dyDescent="0.3">
      <c r="A99">
        <v>392219</v>
      </c>
      <c r="B99">
        <v>2009</v>
      </c>
      <c r="C99" s="1" t="s">
        <v>140</v>
      </c>
      <c r="D99" s="2">
        <v>39943</v>
      </c>
      <c r="E99" s="1" t="s">
        <v>92</v>
      </c>
      <c r="F99" s="1" t="s">
        <v>142</v>
      </c>
      <c r="G99" s="1" t="s">
        <v>38</v>
      </c>
      <c r="H99" s="1" t="s">
        <v>20</v>
      </c>
      <c r="I99" s="1" t="s">
        <v>38</v>
      </c>
      <c r="J99" s="1" t="s">
        <v>21</v>
      </c>
      <c r="K99" s="1" t="s">
        <v>38</v>
      </c>
      <c r="L99" s="1" t="s">
        <v>40</v>
      </c>
      <c r="M99">
        <v>7</v>
      </c>
      <c r="N99" s="1" t="s">
        <v>23</v>
      </c>
      <c r="O99" s="1" t="s">
        <v>24</v>
      </c>
      <c r="P99" s="1" t="s">
        <v>34</v>
      </c>
      <c r="Q99" s="1" t="s">
        <v>58</v>
      </c>
    </row>
    <row r="100" spans="1:17" x14ac:dyDescent="0.3">
      <c r="A100">
        <v>392220</v>
      </c>
      <c r="B100">
        <v>2009</v>
      </c>
      <c r="C100" s="1" t="s">
        <v>148</v>
      </c>
      <c r="D100" s="2">
        <v>39944</v>
      </c>
      <c r="E100" s="1" t="s">
        <v>151</v>
      </c>
      <c r="F100" s="1" t="s">
        <v>149</v>
      </c>
      <c r="G100" s="1" t="s">
        <v>52</v>
      </c>
      <c r="H100" s="1" t="s">
        <v>39</v>
      </c>
      <c r="I100" s="1" t="s">
        <v>52</v>
      </c>
      <c r="J100" s="1" t="s">
        <v>32</v>
      </c>
      <c r="K100" s="1" t="s">
        <v>52</v>
      </c>
      <c r="L100" s="1" t="s">
        <v>22</v>
      </c>
      <c r="M100">
        <v>53</v>
      </c>
      <c r="N100" s="1" t="s">
        <v>23</v>
      </c>
      <c r="O100" s="1" t="s">
        <v>24</v>
      </c>
      <c r="P100" s="1" t="s">
        <v>132</v>
      </c>
      <c r="Q100" s="1" t="s">
        <v>126</v>
      </c>
    </row>
    <row r="101" spans="1:17" x14ac:dyDescent="0.3">
      <c r="A101">
        <v>392221</v>
      </c>
      <c r="B101">
        <v>2009</v>
      </c>
      <c r="C101" s="1" t="s">
        <v>130</v>
      </c>
      <c r="D101" s="2">
        <v>39945</v>
      </c>
      <c r="E101" s="1" t="s">
        <v>152</v>
      </c>
      <c r="F101" s="1" t="s">
        <v>131</v>
      </c>
      <c r="G101" s="1" t="s">
        <v>19</v>
      </c>
      <c r="H101" s="1" t="s">
        <v>20</v>
      </c>
      <c r="I101" s="1" t="s">
        <v>19</v>
      </c>
      <c r="J101" s="1" t="s">
        <v>21</v>
      </c>
      <c r="K101" s="1" t="s">
        <v>19</v>
      </c>
      <c r="L101" s="1" t="s">
        <v>40</v>
      </c>
      <c r="M101">
        <v>6</v>
      </c>
      <c r="N101" s="1" t="s">
        <v>23</v>
      </c>
      <c r="O101" s="1" t="s">
        <v>24</v>
      </c>
      <c r="P101" s="1" t="s">
        <v>119</v>
      </c>
      <c r="Q101" s="1" t="s">
        <v>144</v>
      </c>
    </row>
    <row r="102" spans="1:17" x14ac:dyDescent="0.3">
      <c r="A102">
        <v>392222</v>
      </c>
      <c r="B102">
        <v>2009</v>
      </c>
      <c r="C102" s="1" t="s">
        <v>130</v>
      </c>
      <c r="D102" s="2">
        <v>39945</v>
      </c>
      <c r="E102" s="1" t="s">
        <v>153</v>
      </c>
      <c r="F102" s="1" t="s">
        <v>131</v>
      </c>
      <c r="G102" s="1" t="s">
        <v>30</v>
      </c>
      <c r="H102" s="1" t="s">
        <v>46</v>
      </c>
      <c r="I102" s="1" t="s">
        <v>30</v>
      </c>
      <c r="J102" s="1" t="s">
        <v>32</v>
      </c>
      <c r="K102" s="1" t="s">
        <v>46</v>
      </c>
      <c r="L102" s="1" t="s">
        <v>40</v>
      </c>
      <c r="M102">
        <v>8</v>
      </c>
      <c r="N102" s="1" t="s">
        <v>23</v>
      </c>
      <c r="O102" s="1" t="s">
        <v>24</v>
      </c>
      <c r="P102" s="1" t="s">
        <v>144</v>
      </c>
      <c r="Q102" s="1" t="s">
        <v>26</v>
      </c>
    </row>
    <row r="103" spans="1:17" x14ac:dyDescent="0.3">
      <c r="A103">
        <v>392223</v>
      </c>
      <c r="B103">
        <v>2009</v>
      </c>
      <c r="C103" s="1" t="s">
        <v>116</v>
      </c>
      <c r="D103" s="2">
        <v>39946</v>
      </c>
      <c r="E103" s="1" t="s">
        <v>154</v>
      </c>
      <c r="F103" s="1" t="s">
        <v>118</v>
      </c>
      <c r="G103" s="1" t="s">
        <v>52</v>
      </c>
      <c r="H103" s="1" t="s">
        <v>38</v>
      </c>
      <c r="I103" s="1" t="s">
        <v>52</v>
      </c>
      <c r="J103" s="1" t="s">
        <v>21</v>
      </c>
      <c r="K103" s="1" t="s">
        <v>38</v>
      </c>
      <c r="L103" s="1" t="s">
        <v>22</v>
      </c>
      <c r="M103">
        <v>12</v>
      </c>
      <c r="N103" s="1" t="s">
        <v>23</v>
      </c>
      <c r="O103" s="1" t="s">
        <v>24</v>
      </c>
      <c r="P103" s="1" t="s">
        <v>48</v>
      </c>
      <c r="Q103" s="1" t="s">
        <v>34</v>
      </c>
    </row>
    <row r="104" spans="1:17" x14ac:dyDescent="0.3">
      <c r="A104">
        <v>392224</v>
      </c>
      <c r="B104">
        <v>2009</v>
      </c>
      <c r="C104" s="1" t="s">
        <v>116</v>
      </c>
      <c r="D104" s="2">
        <v>39947</v>
      </c>
      <c r="E104" s="1" t="s">
        <v>152</v>
      </c>
      <c r="F104" s="1" t="s">
        <v>118</v>
      </c>
      <c r="G104" s="1" t="s">
        <v>19</v>
      </c>
      <c r="H104" s="1" t="s">
        <v>31</v>
      </c>
      <c r="I104" s="1" t="s">
        <v>31</v>
      </c>
      <c r="J104" s="1" t="s">
        <v>32</v>
      </c>
      <c r="K104" s="1" t="s">
        <v>19</v>
      </c>
      <c r="L104" s="1" t="s">
        <v>40</v>
      </c>
      <c r="M104">
        <v>2</v>
      </c>
      <c r="N104" s="1" t="s">
        <v>23</v>
      </c>
      <c r="O104" s="1" t="s">
        <v>24</v>
      </c>
      <c r="P104" s="1" t="s">
        <v>76</v>
      </c>
      <c r="Q104" s="1" t="s">
        <v>48</v>
      </c>
    </row>
    <row r="105" spans="1:17" x14ac:dyDescent="0.3">
      <c r="A105">
        <v>392225</v>
      </c>
      <c r="B105">
        <v>2009</v>
      </c>
      <c r="C105" s="1" t="s">
        <v>116</v>
      </c>
      <c r="D105" s="2">
        <v>39947</v>
      </c>
      <c r="E105" s="1" t="s">
        <v>155</v>
      </c>
      <c r="F105" s="1" t="s">
        <v>118</v>
      </c>
      <c r="G105" s="1" t="s">
        <v>46</v>
      </c>
      <c r="H105" s="1" t="s">
        <v>39</v>
      </c>
      <c r="I105" s="1" t="s">
        <v>39</v>
      </c>
      <c r="J105" s="1" t="s">
        <v>32</v>
      </c>
      <c r="K105" s="1" t="s">
        <v>39</v>
      </c>
      <c r="L105" s="1" t="s">
        <v>22</v>
      </c>
      <c r="M105">
        <v>2</v>
      </c>
      <c r="N105" s="1" t="s">
        <v>23</v>
      </c>
      <c r="O105" s="1" t="s">
        <v>24</v>
      </c>
      <c r="P105" s="1" t="s">
        <v>76</v>
      </c>
      <c r="Q105" s="1" t="s">
        <v>48</v>
      </c>
    </row>
    <row r="106" spans="1:17" x14ac:dyDescent="0.3">
      <c r="A106">
        <v>392226</v>
      </c>
      <c r="B106">
        <v>2009</v>
      </c>
      <c r="C106" s="1" t="s">
        <v>156</v>
      </c>
      <c r="D106" s="2">
        <v>39948</v>
      </c>
      <c r="E106" s="1" t="s">
        <v>157</v>
      </c>
      <c r="F106" s="1" t="s">
        <v>158</v>
      </c>
      <c r="G106" s="1" t="s">
        <v>38</v>
      </c>
      <c r="H106" s="1" t="s">
        <v>30</v>
      </c>
      <c r="I106" s="1" t="s">
        <v>30</v>
      </c>
      <c r="J106" s="1" t="s">
        <v>21</v>
      </c>
      <c r="K106" s="1" t="s">
        <v>30</v>
      </c>
      <c r="L106" s="1" t="s">
        <v>40</v>
      </c>
      <c r="M106">
        <v>6</v>
      </c>
      <c r="N106" s="1" t="s">
        <v>23</v>
      </c>
      <c r="O106" s="1" t="s">
        <v>24</v>
      </c>
      <c r="P106" s="1" t="s">
        <v>126</v>
      </c>
      <c r="Q106" s="1" t="s">
        <v>62</v>
      </c>
    </row>
    <row r="107" spans="1:17" x14ac:dyDescent="0.3">
      <c r="A107">
        <v>392227</v>
      </c>
      <c r="B107">
        <v>2009</v>
      </c>
      <c r="C107" s="1" t="s">
        <v>112</v>
      </c>
      <c r="D107" s="2">
        <v>39949</v>
      </c>
      <c r="E107" s="1" t="s">
        <v>65</v>
      </c>
      <c r="F107" s="1" t="s">
        <v>114</v>
      </c>
      <c r="G107" s="1" t="s">
        <v>31</v>
      </c>
      <c r="H107" s="1" t="s">
        <v>46</v>
      </c>
      <c r="I107" s="1" t="s">
        <v>46</v>
      </c>
      <c r="J107" s="1" t="s">
        <v>32</v>
      </c>
      <c r="K107" s="1" t="s">
        <v>31</v>
      </c>
      <c r="L107" s="1" t="s">
        <v>40</v>
      </c>
      <c r="M107">
        <v>7</v>
      </c>
      <c r="N107" s="1" t="s">
        <v>23</v>
      </c>
      <c r="O107" s="1" t="s">
        <v>24</v>
      </c>
      <c r="P107" s="1" t="s">
        <v>137</v>
      </c>
      <c r="Q107" s="1" t="s">
        <v>115</v>
      </c>
    </row>
    <row r="108" spans="1:17" x14ac:dyDescent="0.3">
      <c r="A108">
        <v>392228</v>
      </c>
      <c r="B108">
        <v>2009</v>
      </c>
      <c r="C108" s="1" t="s">
        <v>140</v>
      </c>
      <c r="D108" s="2">
        <v>39949</v>
      </c>
      <c r="E108" s="1" t="s">
        <v>146</v>
      </c>
      <c r="F108" s="1" t="s">
        <v>142</v>
      </c>
      <c r="G108" s="1" t="s">
        <v>52</v>
      </c>
      <c r="H108" s="1" t="s">
        <v>20</v>
      </c>
      <c r="I108" s="1" t="s">
        <v>52</v>
      </c>
      <c r="J108" s="1" t="s">
        <v>21</v>
      </c>
      <c r="K108" s="1" t="s">
        <v>52</v>
      </c>
      <c r="L108" s="1" t="s">
        <v>40</v>
      </c>
      <c r="M108">
        <v>6</v>
      </c>
      <c r="N108" s="1" t="s">
        <v>23</v>
      </c>
      <c r="O108" s="1" t="s">
        <v>24</v>
      </c>
      <c r="P108" s="1" t="s">
        <v>26</v>
      </c>
      <c r="Q108" s="1" t="s">
        <v>139</v>
      </c>
    </row>
    <row r="109" spans="1:17" x14ac:dyDescent="0.3">
      <c r="A109">
        <v>392229</v>
      </c>
      <c r="B109">
        <v>2009</v>
      </c>
      <c r="C109" s="1" t="s">
        <v>140</v>
      </c>
      <c r="D109" s="2">
        <v>39950</v>
      </c>
      <c r="E109" s="1" t="s">
        <v>138</v>
      </c>
      <c r="F109" s="1" t="s">
        <v>142</v>
      </c>
      <c r="G109" s="1" t="s">
        <v>52</v>
      </c>
      <c r="H109" s="1" t="s">
        <v>30</v>
      </c>
      <c r="I109" s="1" t="s">
        <v>52</v>
      </c>
      <c r="J109" s="1" t="s">
        <v>21</v>
      </c>
      <c r="K109" s="1" t="s">
        <v>30</v>
      </c>
      <c r="L109" s="1" t="s">
        <v>22</v>
      </c>
      <c r="M109">
        <v>1</v>
      </c>
      <c r="N109" s="1" t="s">
        <v>23</v>
      </c>
      <c r="O109" s="1" t="s">
        <v>24</v>
      </c>
      <c r="P109" s="1" t="s">
        <v>139</v>
      </c>
      <c r="Q109" s="1" t="s">
        <v>58</v>
      </c>
    </row>
    <row r="110" spans="1:17" x14ac:dyDescent="0.3">
      <c r="A110">
        <v>392230</v>
      </c>
      <c r="B110">
        <v>2009</v>
      </c>
      <c r="C110" s="1" t="s">
        <v>156</v>
      </c>
      <c r="D110" s="2">
        <v>39950</v>
      </c>
      <c r="E110" s="1" t="s">
        <v>120</v>
      </c>
      <c r="F110" s="1" t="s">
        <v>158</v>
      </c>
      <c r="G110" s="1" t="s">
        <v>38</v>
      </c>
      <c r="H110" s="1" t="s">
        <v>39</v>
      </c>
      <c r="I110" s="1" t="s">
        <v>38</v>
      </c>
      <c r="J110" s="1" t="s">
        <v>32</v>
      </c>
      <c r="K110" s="1" t="s">
        <v>38</v>
      </c>
      <c r="L110" s="1" t="s">
        <v>22</v>
      </c>
      <c r="M110">
        <v>14</v>
      </c>
      <c r="N110" s="1" t="s">
        <v>23</v>
      </c>
      <c r="O110" s="1" t="s">
        <v>24</v>
      </c>
      <c r="P110" s="1" t="s">
        <v>144</v>
      </c>
      <c r="Q110" s="1" t="s">
        <v>62</v>
      </c>
    </row>
    <row r="111" spans="1:17" x14ac:dyDescent="0.3">
      <c r="A111">
        <v>392231</v>
      </c>
      <c r="B111">
        <v>2009</v>
      </c>
      <c r="C111" s="1" t="s">
        <v>130</v>
      </c>
      <c r="D111" s="2">
        <v>39951</v>
      </c>
      <c r="E111" s="1" t="s">
        <v>159</v>
      </c>
      <c r="F111" s="1" t="s">
        <v>131</v>
      </c>
      <c r="G111" s="1" t="s">
        <v>31</v>
      </c>
      <c r="H111" s="1" t="s">
        <v>20</v>
      </c>
      <c r="I111" s="1" t="s">
        <v>31</v>
      </c>
      <c r="J111" s="1" t="s">
        <v>32</v>
      </c>
      <c r="K111" s="1" t="s">
        <v>20</v>
      </c>
      <c r="L111" s="1" t="s">
        <v>40</v>
      </c>
      <c r="M111">
        <v>7</v>
      </c>
      <c r="N111" s="1" t="s">
        <v>23</v>
      </c>
      <c r="O111" s="1" t="s">
        <v>24</v>
      </c>
      <c r="P111" s="1" t="s">
        <v>115</v>
      </c>
      <c r="Q111" s="1" t="s">
        <v>58</v>
      </c>
    </row>
    <row r="112" spans="1:17" x14ac:dyDescent="0.3">
      <c r="A112">
        <v>392232</v>
      </c>
      <c r="B112">
        <v>2009</v>
      </c>
      <c r="C112" s="1" t="s">
        <v>140</v>
      </c>
      <c r="D112" s="2">
        <v>39952</v>
      </c>
      <c r="E112" s="1" t="s">
        <v>143</v>
      </c>
      <c r="F112" s="1" t="s">
        <v>142</v>
      </c>
      <c r="G112" s="1" t="s">
        <v>19</v>
      </c>
      <c r="H112" s="1" t="s">
        <v>38</v>
      </c>
      <c r="I112" s="1" t="s">
        <v>38</v>
      </c>
      <c r="J112" s="1" t="s">
        <v>32</v>
      </c>
      <c r="K112" s="1" t="s">
        <v>19</v>
      </c>
      <c r="L112" s="1" t="s">
        <v>40</v>
      </c>
      <c r="M112">
        <v>7</v>
      </c>
      <c r="N112" s="1" t="s">
        <v>23</v>
      </c>
      <c r="O112" s="1" t="s">
        <v>24</v>
      </c>
      <c r="P112" s="1" t="s">
        <v>62</v>
      </c>
      <c r="Q112" s="1" t="s">
        <v>58</v>
      </c>
    </row>
    <row r="113" spans="1:17" x14ac:dyDescent="0.3">
      <c r="A113">
        <v>392233</v>
      </c>
      <c r="B113">
        <v>2009</v>
      </c>
      <c r="C113" s="1" t="s">
        <v>116</v>
      </c>
      <c r="D113" s="2">
        <v>39953</v>
      </c>
      <c r="E113" s="1" t="s">
        <v>160</v>
      </c>
      <c r="F113" s="1" t="s">
        <v>118</v>
      </c>
      <c r="G113" s="1" t="s">
        <v>20</v>
      </c>
      <c r="H113" s="1" t="s">
        <v>39</v>
      </c>
      <c r="I113" s="1" t="s">
        <v>20</v>
      </c>
      <c r="J113" s="1" t="s">
        <v>21</v>
      </c>
      <c r="K113" s="1" t="s">
        <v>20</v>
      </c>
      <c r="L113" s="1" t="s">
        <v>40</v>
      </c>
      <c r="M113">
        <v>4</v>
      </c>
      <c r="N113" s="1" t="s">
        <v>23</v>
      </c>
      <c r="O113" s="1" t="s">
        <v>24</v>
      </c>
      <c r="P113" s="1" t="s">
        <v>90</v>
      </c>
      <c r="Q113" s="1" t="s">
        <v>115</v>
      </c>
    </row>
    <row r="114" spans="1:17" x14ac:dyDescent="0.3">
      <c r="A114">
        <v>392234</v>
      </c>
      <c r="B114">
        <v>2009</v>
      </c>
      <c r="C114" s="1" t="s">
        <v>116</v>
      </c>
      <c r="D114" s="2">
        <v>39953</v>
      </c>
      <c r="E114" s="1" t="s">
        <v>113</v>
      </c>
      <c r="F114" s="1" t="s">
        <v>118</v>
      </c>
      <c r="G114" s="1" t="s">
        <v>31</v>
      </c>
      <c r="H114" s="1" t="s">
        <v>30</v>
      </c>
      <c r="I114" s="1" t="s">
        <v>31</v>
      </c>
      <c r="J114" s="1" t="s">
        <v>32</v>
      </c>
      <c r="K114" s="1" t="s">
        <v>31</v>
      </c>
      <c r="L114" s="1" t="s">
        <v>22</v>
      </c>
      <c r="M114">
        <v>24</v>
      </c>
      <c r="N114" s="1" t="s">
        <v>23</v>
      </c>
      <c r="O114" s="1" t="s">
        <v>24</v>
      </c>
      <c r="P114" s="1" t="s">
        <v>90</v>
      </c>
      <c r="Q114" s="1" t="s">
        <v>115</v>
      </c>
    </row>
    <row r="115" spans="1:17" x14ac:dyDescent="0.3">
      <c r="A115">
        <v>392235</v>
      </c>
      <c r="B115">
        <v>2009</v>
      </c>
      <c r="C115" s="1" t="s">
        <v>130</v>
      </c>
      <c r="D115" s="2">
        <v>39954</v>
      </c>
      <c r="E115" s="1" t="s">
        <v>60</v>
      </c>
      <c r="F115" s="1" t="s">
        <v>131</v>
      </c>
      <c r="G115" s="1" t="s">
        <v>38</v>
      </c>
      <c r="H115" s="1" t="s">
        <v>46</v>
      </c>
      <c r="I115" s="1" t="s">
        <v>38</v>
      </c>
      <c r="J115" s="1" t="s">
        <v>21</v>
      </c>
      <c r="K115" s="1" t="s">
        <v>38</v>
      </c>
      <c r="L115" s="1" t="s">
        <v>40</v>
      </c>
      <c r="M115">
        <v>4</v>
      </c>
      <c r="N115" s="1" t="s">
        <v>23</v>
      </c>
      <c r="O115" s="1" t="s">
        <v>24</v>
      </c>
      <c r="P115" s="1" t="s">
        <v>62</v>
      </c>
      <c r="Q115" s="1" t="s">
        <v>139</v>
      </c>
    </row>
    <row r="116" spans="1:17" x14ac:dyDescent="0.3">
      <c r="A116">
        <v>392236</v>
      </c>
      <c r="B116">
        <v>2009</v>
      </c>
      <c r="C116" s="1" t="s">
        <v>130</v>
      </c>
      <c r="D116" s="2">
        <v>39954</v>
      </c>
      <c r="E116" s="1" t="s">
        <v>161</v>
      </c>
      <c r="F116" s="1" t="s">
        <v>131</v>
      </c>
      <c r="G116" s="1" t="s">
        <v>19</v>
      </c>
      <c r="H116" s="1" t="s">
        <v>52</v>
      </c>
      <c r="I116" s="1" t="s">
        <v>19</v>
      </c>
      <c r="J116" s="1" t="s">
        <v>32</v>
      </c>
      <c r="K116" s="1" t="s">
        <v>19</v>
      </c>
      <c r="L116" s="1" t="s">
        <v>22</v>
      </c>
      <c r="M116">
        <v>12</v>
      </c>
      <c r="N116" s="1" t="s">
        <v>23</v>
      </c>
      <c r="O116" s="1" t="s">
        <v>24</v>
      </c>
      <c r="P116" s="1" t="s">
        <v>62</v>
      </c>
      <c r="Q116" s="1" t="s">
        <v>139</v>
      </c>
    </row>
    <row r="117" spans="1:17" x14ac:dyDescent="0.3">
      <c r="A117">
        <v>392237</v>
      </c>
      <c r="B117">
        <v>2009</v>
      </c>
      <c r="C117" s="1" t="s">
        <v>130</v>
      </c>
      <c r="D117" s="2">
        <v>39955</v>
      </c>
      <c r="E117" s="1" t="s">
        <v>71</v>
      </c>
      <c r="F117" s="1" t="s">
        <v>131</v>
      </c>
      <c r="G117" s="1" t="s">
        <v>38</v>
      </c>
      <c r="H117" s="1" t="s">
        <v>52</v>
      </c>
      <c r="I117" s="1" t="s">
        <v>52</v>
      </c>
      <c r="J117" s="1" t="s">
        <v>21</v>
      </c>
      <c r="K117" s="1" t="s">
        <v>52</v>
      </c>
      <c r="L117" s="1" t="s">
        <v>40</v>
      </c>
      <c r="M117">
        <v>6</v>
      </c>
      <c r="N117" s="1" t="s">
        <v>23</v>
      </c>
      <c r="O117" s="1" t="s">
        <v>24</v>
      </c>
      <c r="P117" s="1" t="s">
        <v>76</v>
      </c>
      <c r="Q117" s="1" t="s">
        <v>48</v>
      </c>
    </row>
    <row r="118" spans="1:17" x14ac:dyDescent="0.3">
      <c r="A118">
        <v>392238</v>
      </c>
      <c r="B118">
        <v>2009</v>
      </c>
      <c r="C118" s="1" t="s">
        <v>140</v>
      </c>
      <c r="D118" s="2">
        <v>39956</v>
      </c>
      <c r="E118" s="1" t="s">
        <v>161</v>
      </c>
      <c r="F118" s="1" t="s">
        <v>142</v>
      </c>
      <c r="G118" s="1" t="s">
        <v>19</v>
      </c>
      <c r="H118" s="1" t="s">
        <v>31</v>
      </c>
      <c r="I118" s="1" t="s">
        <v>19</v>
      </c>
      <c r="J118" s="1" t="s">
        <v>21</v>
      </c>
      <c r="K118" s="1" t="s">
        <v>19</v>
      </c>
      <c r="L118" s="1" t="s">
        <v>40</v>
      </c>
      <c r="M118">
        <v>6</v>
      </c>
      <c r="N118" s="1" t="s">
        <v>23</v>
      </c>
      <c r="O118" s="1" t="s">
        <v>24</v>
      </c>
      <c r="P118" s="1" t="s">
        <v>26</v>
      </c>
      <c r="Q118" s="1" t="s">
        <v>115</v>
      </c>
    </row>
    <row r="119" spans="1:17" x14ac:dyDescent="0.3">
      <c r="A119">
        <v>392239</v>
      </c>
      <c r="B119">
        <v>2009</v>
      </c>
      <c r="C119" s="1" t="s">
        <v>140</v>
      </c>
      <c r="D119" s="2">
        <v>39957</v>
      </c>
      <c r="E119" s="1" t="s">
        <v>99</v>
      </c>
      <c r="F119" s="1" t="s">
        <v>142</v>
      </c>
      <c r="G119" s="1" t="s">
        <v>19</v>
      </c>
      <c r="H119" s="1" t="s">
        <v>52</v>
      </c>
      <c r="I119" s="1" t="s">
        <v>19</v>
      </c>
      <c r="J119" s="1" t="s">
        <v>21</v>
      </c>
      <c r="K119" s="1" t="s">
        <v>52</v>
      </c>
      <c r="L119" s="1" t="s">
        <v>22</v>
      </c>
      <c r="M119">
        <v>6</v>
      </c>
      <c r="N119" s="1" t="s">
        <v>23</v>
      </c>
      <c r="O119" s="1" t="s">
        <v>24</v>
      </c>
      <c r="P119" s="1" t="s">
        <v>26</v>
      </c>
      <c r="Q119" s="1" t="s">
        <v>115</v>
      </c>
    </row>
    <row r="120" spans="1:17" x14ac:dyDescent="0.3">
      <c r="A120">
        <v>419106</v>
      </c>
      <c r="B120">
        <v>2010</v>
      </c>
      <c r="C120" s="1" t="s">
        <v>43</v>
      </c>
      <c r="D120" s="2">
        <v>40249</v>
      </c>
      <c r="E120" s="1" t="s">
        <v>162</v>
      </c>
      <c r="F120" s="1" t="s">
        <v>72</v>
      </c>
      <c r="G120" s="1" t="s">
        <v>52</v>
      </c>
      <c r="H120" s="1" t="s">
        <v>20</v>
      </c>
      <c r="I120" s="1" t="s">
        <v>52</v>
      </c>
      <c r="J120" s="1" t="s">
        <v>21</v>
      </c>
      <c r="K120" s="1" t="s">
        <v>20</v>
      </c>
      <c r="L120" s="1" t="s">
        <v>22</v>
      </c>
      <c r="M120">
        <v>11</v>
      </c>
      <c r="N120" s="1" t="s">
        <v>23</v>
      </c>
      <c r="O120" s="1" t="s">
        <v>24</v>
      </c>
      <c r="P120" s="1" t="s">
        <v>26</v>
      </c>
      <c r="Q120" s="1" t="s">
        <v>58</v>
      </c>
    </row>
    <row r="121" spans="1:17" x14ac:dyDescent="0.3">
      <c r="A121">
        <v>419107</v>
      </c>
      <c r="B121">
        <v>2010</v>
      </c>
      <c r="C121" s="1" t="s">
        <v>43</v>
      </c>
      <c r="D121" s="2">
        <v>40250</v>
      </c>
      <c r="E121" s="1" t="s">
        <v>67</v>
      </c>
      <c r="F121" s="1" t="s">
        <v>163</v>
      </c>
      <c r="G121" s="1" t="s">
        <v>46</v>
      </c>
      <c r="H121" s="1" t="s">
        <v>39</v>
      </c>
      <c r="I121" s="1" t="s">
        <v>46</v>
      </c>
      <c r="J121" s="1" t="s">
        <v>32</v>
      </c>
      <c r="K121" s="1" t="s">
        <v>46</v>
      </c>
      <c r="L121" s="1" t="s">
        <v>22</v>
      </c>
      <c r="M121">
        <v>4</v>
      </c>
      <c r="N121" s="1" t="s">
        <v>23</v>
      </c>
      <c r="O121" s="1" t="s">
        <v>24</v>
      </c>
      <c r="P121" s="1" t="s">
        <v>26</v>
      </c>
      <c r="Q121" s="1" t="s">
        <v>58</v>
      </c>
    </row>
    <row r="122" spans="1:17" x14ac:dyDescent="0.3">
      <c r="A122">
        <v>419108</v>
      </c>
      <c r="B122">
        <v>2010</v>
      </c>
      <c r="C122" s="1" t="s">
        <v>27</v>
      </c>
      <c r="D122" s="2">
        <v>40250</v>
      </c>
      <c r="E122" s="1" t="s">
        <v>145</v>
      </c>
      <c r="F122" s="1" t="s">
        <v>29</v>
      </c>
      <c r="G122" s="1" t="s">
        <v>30</v>
      </c>
      <c r="H122" s="1" t="s">
        <v>38</v>
      </c>
      <c r="I122" s="1" t="s">
        <v>38</v>
      </c>
      <c r="J122" s="1" t="s">
        <v>21</v>
      </c>
      <c r="K122" s="1" t="s">
        <v>38</v>
      </c>
      <c r="L122" s="1" t="s">
        <v>40</v>
      </c>
      <c r="M122">
        <v>5</v>
      </c>
      <c r="N122" s="1" t="s">
        <v>23</v>
      </c>
      <c r="O122" s="1" t="s">
        <v>24</v>
      </c>
      <c r="P122" s="1" t="s">
        <v>76</v>
      </c>
      <c r="Q122" s="1" t="s">
        <v>139</v>
      </c>
    </row>
    <row r="123" spans="1:17" x14ac:dyDescent="0.3">
      <c r="A123">
        <v>419109</v>
      </c>
      <c r="B123">
        <v>2010</v>
      </c>
      <c r="C123" s="1" t="s">
        <v>49</v>
      </c>
      <c r="D123" s="2">
        <v>40251</v>
      </c>
      <c r="E123" s="1" t="s">
        <v>164</v>
      </c>
      <c r="F123" s="1" t="s">
        <v>51</v>
      </c>
      <c r="G123" s="1" t="s">
        <v>20</v>
      </c>
      <c r="H123" s="1" t="s">
        <v>19</v>
      </c>
      <c r="I123" s="1" t="s">
        <v>20</v>
      </c>
      <c r="J123" s="1" t="s">
        <v>21</v>
      </c>
      <c r="K123" s="1" t="s">
        <v>20</v>
      </c>
      <c r="L123" s="1" t="s">
        <v>40</v>
      </c>
      <c r="M123">
        <v>7</v>
      </c>
      <c r="N123" s="1" t="s">
        <v>23</v>
      </c>
      <c r="O123" s="1" t="s">
        <v>24</v>
      </c>
      <c r="P123" s="1" t="s">
        <v>126</v>
      </c>
      <c r="Q123" s="1" t="s">
        <v>63</v>
      </c>
    </row>
    <row r="124" spans="1:17" x14ac:dyDescent="0.3">
      <c r="A124">
        <v>419110</v>
      </c>
      <c r="B124">
        <v>2010</v>
      </c>
      <c r="C124" s="1" t="s">
        <v>64</v>
      </c>
      <c r="D124" s="2">
        <v>40251</v>
      </c>
      <c r="E124" s="1" t="s">
        <v>165</v>
      </c>
      <c r="F124" s="1" t="s">
        <v>66</v>
      </c>
      <c r="G124" s="1" t="s">
        <v>31</v>
      </c>
      <c r="H124" s="1" t="s">
        <v>52</v>
      </c>
      <c r="I124" s="1" t="s">
        <v>52</v>
      </c>
      <c r="J124" s="1" t="s">
        <v>32</v>
      </c>
      <c r="K124" s="1" t="s">
        <v>52</v>
      </c>
      <c r="L124" s="1" t="s">
        <v>22</v>
      </c>
      <c r="M124">
        <v>31</v>
      </c>
      <c r="N124" s="1" t="s">
        <v>23</v>
      </c>
      <c r="O124" s="1" t="s">
        <v>24</v>
      </c>
      <c r="P124" s="1" t="s">
        <v>54</v>
      </c>
      <c r="Q124" s="1" t="s">
        <v>48</v>
      </c>
    </row>
    <row r="125" spans="1:17" x14ac:dyDescent="0.3">
      <c r="A125">
        <v>419111</v>
      </c>
      <c r="B125">
        <v>2010</v>
      </c>
      <c r="C125" s="1" t="s">
        <v>166</v>
      </c>
      <c r="D125" s="2">
        <v>40252</v>
      </c>
      <c r="E125" s="1" t="s">
        <v>60</v>
      </c>
      <c r="F125" s="1" t="s">
        <v>167</v>
      </c>
      <c r="G125" s="1" t="s">
        <v>39</v>
      </c>
      <c r="H125" s="1" t="s">
        <v>38</v>
      </c>
      <c r="I125" s="1" t="s">
        <v>38</v>
      </c>
      <c r="J125" s="1" t="s">
        <v>21</v>
      </c>
      <c r="K125" s="1" t="s">
        <v>38</v>
      </c>
      <c r="L125" s="1" t="s">
        <v>40</v>
      </c>
      <c r="M125">
        <v>6</v>
      </c>
      <c r="N125" s="1" t="s">
        <v>23</v>
      </c>
      <c r="O125" s="1" t="s">
        <v>24</v>
      </c>
      <c r="P125" s="1" t="s">
        <v>90</v>
      </c>
      <c r="Q125" s="1" t="s">
        <v>26</v>
      </c>
    </row>
    <row r="126" spans="1:17" x14ac:dyDescent="0.3">
      <c r="A126">
        <v>419112</v>
      </c>
      <c r="B126">
        <v>2010</v>
      </c>
      <c r="C126" s="1" t="s">
        <v>16</v>
      </c>
      <c r="D126" s="2">
        <v>40253</v>
      </c>
      <c r="E126" s="1" t="s">
        <v>143</v>
      </c>
      <c r="F126" s="1" t="s">
        <v>18</v>
      </c>
      <c r="G126" s="1" t="s">
        <v>19</v>
      </c>
      <c r="H126" s="1" t="s">
        <v>30</v>
      </c>
      <c r="I126" s="1" t="s">
        <v>30</v>
      </c>
      <c r="J126" s="1" t="s">
        <v>32</v>
      </c>
      <c r="K126" s="1" t="s">
        <v>19</v>
      </c>
      <c r="L126" s="1" t="s">
        <v>40</v>
      </c>
      <c r="M126">
        <v>8</v>
      </c>
      <c r="N126" s="1" t="s">
        <v>23</v>
      </c>
      <c r="O126" s="1" t="s">
        <v>24</v>
      </c>
      <c r="P126" s="1" t="s">
        <v>168</v>
      </c>
      <c r="Q126" s="1" t="s">
        <v>48</v>
      </c>
    </row>
    <row r="127" spans="1:17" x14ac:dyDescent="0.3">
      <c r="A127">
        <v>419113</v>
      </c>
      <c r="B127">
        <v>2010</v>
      </c>
      <c r="C127" s="1" t="s">
        <v>49</v>
      </c>
      <c r="D127" s="2">
        <v>40253</v>
      </c>
      <c r="E127" s="1" t="s">
        <v>75</v>
      </c>
      <c r="F127" s="1" t="s">
        <v>51</v>
      </c>
      <c r="G127" s="1" t="s">
        <v>20</v>
      </c>
      <c r="H127" s="1" t="s">
        <v>31</v>
      </c>
      <c r="I127" s="1" t="s">
        <v>31</v>
      </c>
      <c r="J127" s="1" t="s">
        <v>32</v>
      </c>
      <c r="K127" s="1" t="s">
        <v>31</v>
      </c>
      <c r="L127" s="1" t="s">
        <v>22</v>
      </c>
      <c r="M127">
        <v>55</v>
      </c>
      <c r="N127" s="1" t="s">
        <v>23</v>
      </c>
      <c r="O127" s="1" t="s">
        <v>24</v>
      </c>
      <c r="P127" s="1" t="s">
        <v>126</v>
      </c>
      <c r="Q127" s="1" t="s">
        <v>63</v>
      </c>
    </row>
    <row r="128" spans="1:17" x14ac:dyDescent="0.3">
      <c r="A128">
        <v>419114</v>
      </c>
      <c r="B128">
        <v>2010</v>
      </c>
      <c r="C128" s="1" t="s">
        <v>35</v>
      </c>
      <c r="D128" s="2">
        <v>40254</v>
      </c>
      <c r="E128" s="1" t="s">
        <v>106</v>
      </c>
      <c r="F128" s="1" t="s">
        <v>37</v>
      </c>
      <c r="G128" s="1" t="s">
        <v>38</v>
      </c>
      <c r="H128" s="1" t="s">
        <v>46</v>
      </c>
      <c r="I128" s="1" t="s">
        <v>38</v>
      </c>
      <c r="J128" s="1" t="s">
        <v>21</v>
      </c>
      <c r="K128" s="1" t="s">
        <v>46</v>
      </c>
      <c r="L128" s="1" t="s">
        <v>22</v>
      </c>
      <c r="M128">
        <v>98</v>
      </c>
      <c r="N128" s="1" t="s">
        <v>23</v>
      </c>
      <c r="O128" s="1" t="s">
        <v>24</v>
      </c>
      <c r="P128" s="1" t="s">
        <v>76</v>
      </c>
      <c r="Q128" s="1" t="s">
        <v>137</v>
      </c>
    </row>
    <row r="129" spans="1:17" x14ac:dyDescent="0.3">
      <c r="A129">
        <v>419115</v>
      </c>
      <c r="B129">
        <v>2010</v>
      </c>
      <c r="C129" s="1" t="s">
        <v>16</v>
      </c>
      <c r="D129" s="2">
        <v>40255</v>
      </c>
      <c r="E129" s="1" t="s">
        <v>143</v>
      </c>
      <c r="F129" s="1" t="s">
        <v>18</v>
      </c>
      <c r="G129" s="1" t="s">
        <v>19</v>
      </c>
      <c r="H129" s="1" t="s">
        <v>39</v>
      </c>
      <c r="I129" s="1" t="s">
        <v>19</v>
      </c>
      <c r="J129" s="1" t="s">
        <v>21</v>
      </c>
      <c r="K129" s="1" t="s">
        <v>19</v>
      </c>
      <c r="L129" s="1" t="s">
        <v>40</v>
      </c>
      <c r="M129">
        <v>10</v>
      </c>
      <c r="N129" s="1" t="s">
        <v>23</v>
      </c>
      <c r="O129" s="1" t="s">
        <v>24</v>
      </c>
      <c r="P129" s="1" t="s">
        <v>54</v>
      </c>
      <c r="Q129" s="1" t="s">
        <v>48</v>
      </c>
    </row>
    <row r="130" spans="1:17" x14ac:dyDescent="0.3">
      <c r="A130">
        <v>419116</v>
      </c>
      <c r="B130">
        <v>2010</v>
      </c>
      <c r="C130" s="1" t="s">
        <v>35</v>
      </c>
      <c r="D130" s="2">
        <v>40256</v>
      </c>
      <c r="E130" s="1" t="s">
        <v>65</v>
      </c>
      <c r="F130" s="1" t="s">
        <v>37</v>
      </c>
      <c r="G130" s="1" t="s">
        <v>38</v>
      </c>
      <c r="H130" s="1" t="s">
        <v>31</v>
      </c>
      <c r="I130" s="1" t="s">
        <v>38</v>
      </c>
      <c r="J130" s="1" t="s">
        <v>32</v>
      </c>
      <c r="K130" s="1" t="s">
        <v>31</v>
      </c>
      <c r="L130" s="1" t="s">
        <v>40</v>
      </c>
      <c r="M130">
        <v>5</v>
      </c>
      <c r="N130" s="1" t="s">
        <v>23</v>
      </c>
      <c r="O130" s="1" t="s">
        <v>24</v>
      </c>
      <c r="P130" s="1" t="s">
        <v>76</v>
      </c>
      <c r="Q130" s="1" t="s">
        <v>137</v>
      </c>
    </row>
    <row r="131" spans="1:17" x14ac:dyDescent="0.3">
      <c r="A131">
        <v>419117</v>
      </c>
      <c r="B131">
        <v>2010</v>
      </c>
      <c r="C131" s="1" t="s">
        <v>169</v>
      </c>
      <c r="D131" s="2">
        <v>40256</v>
      </c>
      <c r="E131" s="1" t="s">
        <v>170</v>
      </c>
      <c r="F131" s="1" t="s">
        <v>171</v>
      </c>
      <c r="G131" s="1" t="s">
        <v>52</v>
      </c>
      <c r="H131" s="1" t="s">
        <v>30</v>
      </c>
      <c r="I131" s="1" t="s">
        <v>30</v>
      </c>
      <c r="J131" s="1" t="s">
        <v>21</v>
      </c>
      <c r="K131" s="1" t="s">
        <v>52</v>
      </c>
      <c r="L131" s="1" t="s">
        <v>22</v>
      </c>
      <c r="M131">
        <v>6</v>
      </c>
      <c r="N131" s="1" t="s">
        <v>23</v>
      </c>
      <c r="O131" s="1" t="s">
        <v>24</v>
      </c>
      <c r="P131" s="1" t="s">
        <v>53</v>
      </c>
      <c r="Q131" s="1" t="s">
        <v>119</v>
      </c>
    </row>
    <row r="132" spans="1:17" x14ac:dyDescent="0.3">
      <c r="A132">
        <v>419118</v>
      </c>
      <c r="B132">
        <v>2010</v>
      </c>
      <c r="C132" s="1" t="s">
        <v>166</v>
      </c>
      <c r="D132" s="2">
        <v>40257</v>
      </c>
      <c r="E132" s="1" t="s">
        <v>172</v>
      </c>
      <c r="F132" s="1" t="s">
        <v>167</v>
      </c>
      <c r="G132" s="1" t="s">
        <v>39</v>
      </c>
      <c r="H132" s="1" t="s">
        <v>20</v>
      </c>
      <c r="I132" s="1" t="s">
        <v>39</v>
      </c>
      <c r="J132" s="1" t="s">
        <v>32</v>
      </c>
      <c r="K132" s="1" t="s">
        <v>39</v>
      </c>
      <c r="L132" s="1" t="s">
        <v>22</v>
      </c>
      <c r="M132">
        <v>34</v>
      </c>
      <c r="N132" s="1" t="s">
        <v>23</v>
      </c>
      <c r="O132" s="1" t="s">
        <v>24</v>
      </c>
      <c r="P132" s="1" t="s">
        <v>26</v>
      </c>
      <c r="Q132" s="1" t="s">
        <v>58</v>
      </c>
    </row>
    <row r="133" spans="1:17" x14ac:dyDescent="0.3">
      <c r="A133">
        <v>419119</v>
      </c>
      <c r="B133">
        <v>2010</v>
      </c>
      <c r="C133" s="1" t="s">
        <v>43</v>
      </c>
      <c r="D133" s="2">
        <v>40257</v>
      </c>
      <c r="E133" s="1" t="s">
        <v>143</v>
      </c>
      <c r="F133" s="1" t="s">
        <v>163</v>
      </c>
      <c r="G133" s="1" t="s">
        <v>46</v>
      </c>
      <c r="H133" s="1" t="s">
        <v>19</v>
      </c>
      <c r="I133" s="1" t="s">
        <v>46</v>
      </c>
      <c r="J133" s="1" t="s">
        <v>32</v>
      </c>
      <c r="K133" s="1" t="s">
        <v>19</v>
      </c>
      <c r="L133" s="1" t="s">
        <v>40</v>
      </c>
      <c r="M133">
        <v>7</v>
      </c>
      <c r="N133" s="1" t="s">
        <v>23</v>
      </c>
      <c r="O133" s="1" t="s">
        <v>24</v>
      </c>
      <c r="P133" s="1" t="s">
        <v>126</v>
      </c>
      <c r="Q133" s="1" t="s">
        <v>144</v>
      </c>
    </row>
    <row r="134" spans="1:17" x14ac:dyDescent="0.3">
      <c r="A134">
        <v>419120</v>
      </c>
      <c r="B134">
        <v>2010</v>
      </c>
      <c r="C134" s="1" t="s">
        <v>169</v>
      </c>
      <c r="D134" s="2">
        <v>40258</v>
      </c>
      <c r="E134" s="1" t="s">
        <v>170</v>
      </c>
      <c r="F134" s="1" t="s">
        <v>171</v>
      </c>
      <c r="G134" s="1" t="s">
        <v>52</v>
      </c>
      <c r="H134" s="1" t="s">
        <v>38</v>
      </c>
      <c r="I134" s="1" t="s">
        <v>52</v>
      </c>
      <c r="J134" s="1" t="s">
        <v>32</v>
      </c>
      <c r="K134" s="1" t="s">
        <v>52</v>
      </c>
      <c r="L134" s="1" t="s">
        <v>22</v>
      </c>
      <c r="M134">
        <v>10</v>
      </c>
      <c r="N134" s="1" t="s">
        <v>23</v>
      </c>
      <c r="O134" s="1" t="s">
        <v>24</v>
      </c>
      <c r="P134" s="1" t="s">
        <v>53</v>
      </c>
      <c r="Q134" s="1" t="s">
        <v>119</v>
      </c>
    </row>
    <row r="135" spans="1:17" x14ac:dyDescent="0.3">
      <c r="A135">
        <v>419121</v>
      </c>
      <c r="B135">
        <v>2010</v>
      </c>
      <c r="C135" s="1" t="s">
        <v>64</v>
      </c>
      <c r="D135" s="2">
        <v>40258</v>
      </c>
      <c r="E135" s="1" t="s">
        <v>173</v>
      </c>
      <c r="F135" s="1" t="s">
        <v>66</v>
      </c>
      <c r="G135" s="1" t="s">
        <v>31</v>
      </c>
      <c r="H135" s="1" t="s">
        <v>30</v>
      </c>
      <c r="I135" s="1" t="s">
        <v>31</v>
      </c>
      <c r="J135" s="1" t="s">
        <v>21</v>
      </c>
      <c r="K135" s="1" t="s">
        <v>30</v>
      </c>
      <c r="L135" s="1" t="s">
        <v>121</v>
      </c>
      <c r="M135">
        <v>0</v>
      </c>
      <c r="N135" s="1" t="s">
        <v>122</v>
      </c>
      <c r="O135" s="1" t="s">
        <v>24</v>
      </c>
      <c r="P135" s="1" t="s">
        <v>54</v>
      </c>
      <c r="Q135" s="1" t="s">
        <v>48</v>
      </c>
    </row>
    <row r="136" spans="1:17" x14ac:dyDescent="0.3">
      <c r="A136">
        <v>419122</v>
      </c>
      <c r="B136">
        <v>2010</v>
      </c>
      <c r="C136" s="1" t="s">
        <v>43</v>
      </c>
      <c r="D136" s="2">
        <v>40259</v>
      </c>
      <c r="E136" s="1" t="s">
        <v>106</v>
      </c>
      <c r="F136" s="1" t="s">
        <v>163</v>
      </c>
      <c r="G136" s="1" t="s">
        <v>46</v>
      </c>
      <c r="H136" s="1" t="s">
        <v>20</v>
      </c>
      <c r="I136" s="1" t="s">
        <v>20</v>
      </c>
      <c r="J136" s="1" t="s">
        <v>32</v>
      </c>
      <c r="K136" s="1" t="s">
        <v>46</v>
      </c>
      <c r="L136" s="1" t="s">
        <v>40</v>
      </c>
      <c r="M136">
        <v>7</v>
      </c>
      <c r="N136" s="1" t="s">
        <v>23</v>
      </c>
      <c r="O136" s="1" t="s">
        <v>24</v>
      </c>
      <c r="P136" s="1" t="s">
        <v>144</v>
      </c>
      <c r="Q136" s="1" t="s">
        <v>115</v>
      </c>
    </row>
    <row r="137" spans="1:17" x14ac:dyDescent="0.3">
      <c r="A137">
        <v>419123</v>
      </c>
      <c r="B137">
        <v>2010</v>
      </c>
      <c r="C137" s="1" t="s">
        <v>16</v>
      </c>
      <c r="D137" s="2">
        <v>40260</v>
      </c>
      <c r="E137" s="1" t="s">
        <v>174</v>
      </c>
      <c r="F137" s="1" t="s">
        <v>18</v>
      </c>
      <c r="G137" s="1" t="s">
        <v>19</v>
      </c>
      <c r="H137" s="1" t="s">
        <v>31</v>
      </c>
      <c r="I137" s="1" t="s">
        <v>31</v>
      </c>
      <c r="J137" s="1" t="s">
        <v>21</v>
      </c>
      <c r="K137" s="1" t="s">
        <v>19</v>
      </c>
      <c r="L137" s="1" t="s">
        <v>22</v>
      </c>
      <c r="M137">
        <v>36</v>
      </c>
      <c r="N137" s="1" t="s">
        <v>23</v>
      </c>
      <c r="O137" s="1" t="s">
        <v>24</v>
      </c>
      <c r="P137" s="1" t="s">
        <v>26</v>
      </c>
      <c r="Q137" s="1" t="s">
        <v>58</v>
      </c>
    </row>
    <row r="138" spans="1:17" x14ac:dyDescent="0.3">
      <c r="A138">
        <v>419124</v>
      </c>
      <c r="B138">
        <v>2010</v>
      </c>
      <c r="C138" s="1" t="s">
        <v>27</v>
      </c>
      <c r="D138" s="2">
        <v>40261</v>
      </c>
      <c r="E138" s="1" t="s">
        <v>175</v>
      </c>
      <c r="F138" s="1" t="s">
        <v>29</v>
      </c>
      <c r="G138" s="1" t="s">
        <v>30</v>
      </c>
      <c r="H138" s="1" t="s">
        <v>39</v>
      </c>
      <c r="I138" s="1" t="s">
        <v>30</v>
      </c>
      <c r="J138" s="1" t="s">
        <v>21</v>
      </c>
      <c r="K138" s="1" t="s">
        <v>39</v>
      </c>
      <c r="L138" s="1" t="s">
        <v>22</v>
      </c>
      <c r="M138">
        <v>31</v>
      </c>
      <c r="N138" s="1" t="s">
        <v>23</v>
      </c>
      <c r="O138" s="1" t="s">
        <v>24</v>
      </c>
      <c r="P138" s="1" t="s">
        <v>76</v>
      </c>
      <c r="Q138" s="1" t="s">
        <v>137</v>
      </c>
    </row>
    <row r="139" spans="1:17" x14ac:dyDescent="0.3">
      <c r="A139">
        <v>419125</v>
      </c>
      <c r="B139">
        <v>2010</v>
      </c>
      <c r="C139" s="1" t="s">
        <v>43</v>
      </c>
      <c r="D139" s="2">
        <v>40262</v>
      </c>
      <c r="E139" s="1" t="s">
        <v>106</v>
      </c>
      <c r="F139" s="1" t="s">
        <v>163</v>
      </c>
      <c r="G139" s="1" t="s">
        <v>46</v>
      </c>
      <c r="H139" s="1" t="s">
        <v>31</v>
      </c>
      <c r="I139" s="1" t="s">
        <v>46</v>
      </c>
      <c r="J139" s="1" t="s">
        <v>21</v>
      </c>
      <c r="K139" s="1" t="s">
        <v>46</v>
      </c>
      <c r="L139" s="1" t="s">
        <v>40</v>
      </c>
      <c r="M139">
        <v>5</v>
      </c>
      <c r="N139" s="1" t="s">
        <v>23</v>
      </c>
      <c r="O139" s="1" t="s">
        <v>24</v>
      </c>
      <c r="P139" s="1" t="s">
        <v>53</v>
      </c>
      <c r="Q139" s="1" t="s">
        <v>63</v>
      </c>
    </row>
    <row r="140" spans="1:17" x14ac:dyDescent="0.3">
      <c r="A140">
        <v>419126</v>
      </c>
      <c r="B140">
        <v>2010</v>
      </c>
      <c r="C140" s="1" t="s">
        <v>166</v>
      </c>
      <c r="D140" s="2">
        <v>40263</v>
      </c>
      <c r="E140" s="1" t="s">
        <v>67</v>
      </c>
      <c r="F140" s="1" t="s">
        <v>167</v>
      </c>
      <c r="G140" s="1" t="s">
        <v>39</v>
      </c>
      <c r="H140" s="1" t="s">
        <v>52</v>
      </c>
      <c r="I140" s="1" t="s">
        <v>52</v>
      </c>
      <c r="J140" s="1" t="s">
        <v>32</v>
      </c>
      <c r="K140" s="1" t="s">
        <v>39</v>
      </c>
      <c r="L140" s="1" t="s">
        <v>40</v>
      </c>
      <c r="M140">
        <v>8</v>
      </c>
      <c r="N140" s="1" t="s">
        <v>23</v>
      </c>
      <c r="O140" s="1" t="s">
        <v>24</v>
      </c>
      <c r="P140" s="1" t="s">
        <v>126</v>
      </c>
      <c r="Q140" s="1" t="s">
        <v>115</v>
      </c>
    </row>
    <row r="141" spans="1:17" x14ac:dyDescent="0.3">
      <c r="A141">
        <v>419127</v>
      </c>
      <c r="B141">
        <v>2010</v>
      </c>
      <c r="C141" s="1" t="s">
        <v>27</v>
      </c>
      <c r="D141" s="2">
        <v>40264</v>
      </c>
      <c r="E141" s="1" t="s">
        <v>164</v>
      </c>
      <c r="F141" s="1" t="s">
        <v>29</v>
      </c>
      <c r="G141" s="1" t="s">
        <v>30</v>
      </c>
      <c r="H141" s="1" t="s">
        <v>20</v>
      </c>
      <c r="I141" s="1" t="s">
        <v>20</v>
      </c>
      <c r="J141" s="1" t="s">
        <v>32</v>
      </c>
      <c r="K141" s="1" t="s">
        <v>20</v>
      </c>
      <c r="L141" s="1" t="s">
        <v>22</v>
      </c>
      <c r="M141">
        <v>39</v>
      </c>
      <c r="N141" s="1" t="s">
        <v>23</v>
      </c>
      <c r="O141" s="1" t="s">
        <v>24</v>
      </c>
      <c r="P141" s="1" t="s">
        <v>76</v>
      </c>
      <c r="Q141" s="1" t="s">
        <v>139</v>
      </c>
    </row>
    <row r="142" spans="1:17" x14ac:dyDescent="0.3">
      <c r="A142">
        <v>419128</v>
      </c>
      <c r="B142">
        <v>2010</v>
      </c>
      <c r="C142" s="1" t="s">
        <v>16</v>
      </c>
      <c r="D142" s="2">
        <v>40262</v>
      </c>
      <c r="E142" s="1" t="s">
        <v>176</v>
      </c>
      <c r="F142" s="1" t="s">
        <v>18</v>
      </c>
      <c r="G142" s="1" t="s">
        <v>19</v>
      </c>
      <c r="H142" s="1" t="s">
        <v>38</v>
      </c>
      <c r="I142" s="1" t="s">
        <v>19</v>
      </c>
      <c r="J142" s="1" t="s">
        <v>21</v>
      </c>
      <c r="K142" s="1" t="s">
        <v>38</v>
      </c>
      <c r="L142" s="1" t="s">
        <v>22</v>
      </c>
      <c r="M142">
        <v>17</v>
      </c>
      <c r="N142" s="1" t="s">
        <v>23</v>
      </c>
      <c r="O142" s="1" t="s">
        <v>24</v>
      </c>
      <c r="P142" s="1" t="s">
        <v>90</v>
      </c>
      <c r="Q142" s="1" t="s">
        <v>26</v>
      </c>
    </row>
    <row r="143" spans="1:17" x14ac:dyDescent="0.3">
      <c r="A143">
        <v>419129</v>
      </c>
      <c r="B143">
        <v>2010</v>
      </c>
      <c r="C143" s="1" t="s">
        <v>166</v>
      </c>
      <c r="D143" s="2">
        <v>40265</v>
      </c>
      <c r="E143" s="1" t="s">
        <v>177</v>
      </c>
      <c r="F143" s="1" t="s">
        <v>167</v>
      </c>
      <c r="G143" s="1" t="s">
        <v>39</v>
      </c>
      <c r="H143" s="1" t="s">
        <v>31</v>
      </c>
      <c r="I143" s="1" t="s">
        <v>39</v>
      </c>
      <c r="J143" s="1" t="s">
        <v>32</v>
      </c>
      <c r="K143" s="1" t="s">
        <v>39</v>
      </c>
      <c r="L143" s="1" t="s">
        <v>22</v>
      </c>
      <c r="M143">
        <v>17</v>
      </c>
      <c r="N143" s="1" t="s">
        <v>23</v>
      </c>
      <c r="O143" s="1" t="s">
        <v>24</v>
      </c>
      <c r="P143" s="1" t="s">
        <v>144</v>
      </c>
      <c r="Q143" s="1" t="s">
        <v>115</v>
      </c>
    </row>
    <row r="144" spans="1:17" x14ac:dyDescent="0.3">
      <c r="A144">
        <v>419130</v>
      </c>
      <c r="B144">
        <v>2010</v>
      </c>
      <c r="C144" s="1" t="s">
        <v>43</v>
      </c>
      <c r="D144" s="2">
        <v>40265</v>
      </c>
      <c r="E144" s="1" t="s">
        <v>153</v>
      </c>
      <c r="F144" s="1" t="s">
        <v>72</v>
      </c>
      <c r="G144" s="1" t="s">
        <v>52</v>
      </c>
      <c r="H144" s="1" t="s">
        <v>46</v>
      </c>
      <c r="I144" s="1" t="s">
        <v>52</v>
      </c>
      <c r="J144" s="1" t="s">
        <v>21</v>
      </c>
      <c r="K144" s="1" t="s">
        <v>46</v>
      </c>
      <c r="L144" s="1" t="s">
        <v>22</v>
      </c>
      <c r="M144">
        <v>41</v>
      </c>
      <c r="N144" s="1" t="s">
        <v>23</v>
      </c>
      <c r="O144" s="1" t="s">
        <v>24</v>
      </c>
      <c r="P144" s="1" t="s">
        <v>168</v>
      </c>
      <c r="Q144" s="1" t="s">
        <v>54</v>
      </c>
    </row>
    <row r="145" spans="1:17" x14ac:dyDescent="0.3">
      <c r="A145">
        <v>419131</v>
      </c>
      <c r="B145">
        <v>2010</v>
      </c>
      <c r="C145" s="1" t="s">
        <v>35</v>
      </c>
      <c r="D145" s="2">
        <v>40266</v>
      </c>
      <c r="E145" s="1" t="s">
        <v>178</v>
      </c>
      <c r="F145" s="1" t="s">
        <v>37</v>
      </c>
      <c r="G145" s="1" t="s">
        <v>38</v>
      </c>
      <c r="H145" s="1" t="s">
        <v>20</v>
      </c>
      <c r="I145" s="1" t="s">
        <v>38</v>
      </c>
      <c r="J145" s="1" t="s">
        <v>32</v>
      </c>
      <c r="K145" s="1" t="s">
        <v>38</v>
      </c>
      <c r="L145" s="1" t="s">
        <v>22</v>
      </c>
      <c r="M145">
        <v>40</v>
      </c>
      <c r="N145" s="1" t="s">
        <v>23</v>
      </c>
      <c r="O145" s="1" t="s">
        <v>24</v>
      </c>
      <c r="P145" s="1" t="s">
        <v>144</v>
      </c>
      <c r="Q145" s="1" t="s">
        <v>115</v>
      </c>
    </row>
    <row r="146" spans="1:17" x14ac:dyDescent="0.3">
      <c r="A146">
        <v>419132</v>
      </c>
      <c r="B146">
        <v>2010</v>
      </c>
      <c r="C146" s="1" t="s">
        <v>43</v>
      </c>
      <c r="D146" s="2">
        <v>40267</v>
      </c>
      <c r="E146" s="1" t="s">
        <v>179</v>
      </c>
      <c r="F146" s="1" t="s">
        <v>163</v>
      </c>
      <c r="G146" s="1" t="s">
        <v>46</v>
      </c>
      <c r="H146" s="1" t="s">
        <v>30</v>
      </c>
      <c r="I146" s="1" t="s">
        <v>46</v>
      </c>
      <c r="J146" s="1" t="s">
        <v>21</v>
      </c>
      <c r="K146" s="1" t="s">
        <v>46</v>
      </c>
      <c r="L146" s="1" t="s">
        <v>40</v>
      </c>
      <c r="M146">
        <v>4</v>
      </c>
      <c r="N146" s="1" t="s">
        <v>23</v>
      </c>
      <c r="O146" s="1" t="s">
        <v>24</v>
      </c>
      <c r="P146" s="1" t="s">
        <v>76</v>
      </c>
      <c r="Q146" s="1" t="s">
        <v>137</v>
      </c>
    </row>
    <row r="147" spans="1:17" x14ac:dyDescent="0.3">
      <c r="A147">
        <v>419133</v>
      </c>
      <c r="B147">
        <v>2010</v>
      </c>
      <c r="C147" s="1" t="s">
        <v>64</v>
      </c>
      <c r="D147" s="2">
        <v>40268</v>
      </c>
      <c r="E147" s="1" t="s">
        <v>180</v>
      </c>
      <c r="F147" s="1" t="s">
        <v>66</v>
      </c>
      <c r="G147" s="1" t="s">
        <v>31</v>
      </c>
      <c r="H147" s="1" t="s">
        <v>19</v>
      </c>
      <c r="I147" s="1" t="s">
        <v>19</v>
      </c>
      <c r="J147" s="1" t="s">
        <v>32</v>
      </c>
      <c r="K147" s="1" t="s">
        <v>31</v>
      </c>
      <c r="L147" s="1" t="s">
        <v>40</v>
      </c>
      <c r="M147">
        <v>5</v>
      </c>
      <c r="N147" s="1" t="s">
        <v>23</v>
      </c>
      <c r="O147" s="1" t="s">
        <v>24</v>
      </c>
      <c r="P147" s="1" t="s">
        <v>90</v>
      </c>
      <c r="Q147" s="1" t="s">
        <v>26</v>
      </c>
    </row>
    <row r="148" spans="1:17" x14ac:dyDescent="0.3">
      <c r="A148">
        <v>419134</v>
      </c>
      <c r="B148">
        <v>2010</v>
      </c>
      <c r="C148" s="1" t="s">
        <v>35</v>
      </c>
      <c r="D148" s="2">
        <v>40268</v>
      </c>
      <c r="E148" s="1" t="s">
        <v>100</v>
      </c>
      <c r="F148" s="1" t="s">
        <v>37</v>
      </c>
      <c r="G148" s="1" t="s">
        <v>38</v>
      </c>
      <c r="H148" s="1" t="s">
        <v>39</v>
      </c>
      <c r="I148" s="1" t="s">
        <v>38</v>
      </c>
      <c r="J148" s="1" t="s">
        <v>32</v>
      </c>
      <c r="K148" s="1" t="s">
        <v>38</v>
      </c>
      <c r="L148" s="1" t="s">
        <v>22</v>
      </c>
      <c r="M148">
        <v>67</v>
      </c>
      <c r="N148" s="1" t="s">
        <v>23</v>
      </c>
      <c r="O148" s="1" t="s">
        <v>24</v>
      </c>
      <c r="P148" s="1" t="s">
        <v>126</v>
      </c>
      <c r="Q148" s="1" t="s">
        <v>115</v>
      </c>
    </row>
    <row r="149" spans="1:17" x14ac:dyDescent="0.3">
      <c r="A149">
        <v>419135</v>
      </c>
      <c r="B149">
        <v>2010</v>
      </c>
      <c r="C149" s="1" t="s">
        <v>49</v>
      </c>
      <c r="D149" s="2">
        <v>40269</v>
      </c>
      <c r="E149" s="1" t="s">
        <v>87</v>
      </c>
      <c r="F149" s="1" t="s">
        <v>51</v>
      </c>
      <c r="G149" s="1" t="s">
        <v>20</v>
      </c>
      <c r="H149" s="1" t="s">
        <v>52</v>
      </c>
      <c r="I149" s="1" t="s">
        <v>20</v>
      </c>
      <c r="J149" s="1" t="s">
        <v>32</v>
      </c>
      <c r="K149" s="1" t="s">
        <v>20</v>
      </c>
      <c r="L149" s="1" t="s">
        <v>22</v>
      </c>
      <c r="M149">
        <v>24</v>
      </c>
      <c r="N149" s="1" t="s">
        <v>23</v>
      </c>
      <c r="O149" s="1" t="s">
        <v>24</v>
      </c>
      <c r="P149" s="1" t="s">
        <v>54</v>
      </c>
      <c r="Q149" s="1" t="s">
        <v>48</v>
      </c>
    </row>
    <row r="150" spans="1:17" x14ac:dyDescent="0.3">
      <c r="A150">
        <v>419136</v>
      </c>
      <c r="B150">
        <v>2010</v>
      </c>
      <c r="C150" s="1" t="s">
        <v>27</v>
      </c>
      <c r="D150" s="2">
        <v>40270</v>
      </c>
      <c r="E150" s="1" t="s">
        <v>181</v>
      </c>
      <c r="F150" s="1" t="s">
        <v>29</v>
      </c>
      <c r="G150" s="1" t="s">
        <v>30</v>
      </c>
      <c r="H150" s="1" t="s">
        <v>19</v>
      </c>
      <c r="I150" s="1" t="s">
        <v>30</v>
      </c>
      <c r="J150" s="1" t="s">
        <v>32</v>
      </c>
      <c r="K150" s="1" t="s">
        <v>19</v>
      </c>
      <c r="L150" s="1" t="s">
        <v>40</v>
      </c>
      <c r="M150">
        <v>6</v>
      </c>
      <c r="N150" s="1" t="s">
        <v>23</v>
      </c>
      <c r="O150" s="1" t="s">
        <v>24</v>
      </c>
      <c r="P150" s="1" t="s">
        <v>53</v>
      </c>
      <c r="Q150" s="1" t="s">
        <v>119</v>
      </c>
    </row>
    <row r="151" spans="1:17" x14ac:dyDescent="0.3">
      <c r="A151">
        <v>419137</v>
      </c>
      <c r="B151">
        <v>2010</v>
      </c>
      <c r="C151" s="1" t="s">
        <v>64</v>
      </c>
      <c r="D151" s="2">
        <v>40271</v>
      </c>
      <c r="E151" s="1" t="s">
        <v>180</v>
      </c>
      <c r="F151" s="1" t="s">
        <v>66</v>
      </c>
      <c r="G151" s="1" t="s">
        <v>31</v>
      </c>
      <c r="H151" s="1" t="s">
        <v>39</v>
      </c>
      <c r="I151" s="1" t="s">
        <v>31</v>
      </c>
      <c r="J151" s="1" t="s">
        <v>32</v>
      </c>
      <c r="K151" s="1" t="s">
        <v>31</v>
      </c>
      <c r="L151" s="1" t="s">
        <v>22</v>
      </c>
      <c r="M151">
        <v>23</v>
      </c>
      <c r="N151" s="1" t="s">
        <v>23</v>
      </c>
      <c r="O151" s="1" t="s">
        <v>24</v>
      </c>
      <c r="P151" s="1" t="s">
        <v>26</v>
      </c>
      <c r="Q151" s="1" t="s">
        <v>58</v>
      </c>
    </row>
    <row r="152" spans="1:17" x14ac:dyDescent="0.3">
      <c r="A152">
        <v>419138</v>
      </c>
      <c r="B152">
        <v>2010</v>
      </c>
      <c r="C152" s="1" t="s">
        <v>43</v>
      </c>
      <c r="D152" s="2">
        <v>40271</v>
      </c>
      <c r="E152" s="1" t="s">
        <v>182</v>
      </c>
      <c r="F152" s="1" t="s">
        <v>163</v>
      </c>
      <c r="G152" s="1" t="s">
        <v>46</v>
      </c>
      <c r="H152" s="1" t="s">
        <v>52</v>
      </c>
      <c r="I152" s="1" t="s">
        <v>46</v>
      </c>
      <c r="J152" s="1" t="s">
        <v>32</v>
      </c>
      <c r="K152" s="1" t="s">
        <v>46</v>
      </c>
      <c r="L152" s="1" t="s">
        <v>22</v>
      </c>
      <c r="M152">
        <v>63</v>
      </c>
      <c r="N152" s="1" t="s">
        <v>23</v>
      </c>
      <c r="O152" s="1" t="s">
        <v>24</v>
      </c>
      <c r="P152" s="1" t="s">
        <v>76</v>
      </c>
      <c r="Q152" s="1" t="s">
        <v>139</v>
      </c>
    </row>
    <row r="153" spans="1:17" x14ac:dyDescent="0.3">
      <c r="A153">
        <v>419139</v>
      </c>
      <c r="B153">
        <v>2010</v>
      </c>
      <c r="C153" s="1" t="s">
        <v>49</v>
      </c>
      <c r="D153" s="2">
        <v>40272</v>
      </c>
      <c r="E153" s="1" t="s">
        <v>93</v>
      </c>
      <c r="F153" s="1" t="s">
        <v>51</v>
      </c>
      <c r="G153" s="1" t="s">
        <v>20</v>
      </c>
      <c r="H153" s="1" t="s">
        <v>30</v>
      </c>
      <c r="I153" s="1" t="s">
        <v>20</v>
      </c>
      <c r="J153" s="1" t="s">
        <v>32</v>
      </c>
      <c r="K153" s="1" t="s">
        <v>30</v>
      </c>
      <c r="L153" s="1" t="s">
        <v>40</v>
      </c>
      <c r="M153">
        <v>8</v>
      </c>
      <c r="N153" s="1" t="s">
        <v>23</v>
      </c>
      <c r="O153" s="1" t="s">
        <v>24</v>
      </c>
      <c r="P153" s="1" t="s">
        <v>128</v>
      </c>
      <c r="Q153" s="1" t="s">
        <v>48</v>
      </c>
    </row>
    <row r="154" spans="1:17" x14ac:dyDescent="0.3">
      <c r="A154">
        <v>419140</v>
      </c>
      <c r="B154">
        <v>2010</v>
      </c>
      <c r="C154" s="1" t="s">
        <v>35</v>
      </c>
      <c r="D154" s="2">
        <v>40272</v>
      </c>
      <c r="E154" s="1" t="s">
        <v>183</v>
      </c>
      <c r="F154" s="1" t="s">
        <v>37</v>
      </c>
      <c r="G154" s="1" t="s">
        <v>38</v>
      </c>
      <c r="H154" s="1" t="s">
        <v>19</v>
      </c>
      <c r="I154" s="1" t="s">
        <v>38</v>
      </c>
      <c r="J154" s="1" t="s">
        <v>32</v>
      </c>
      <c r="K154" s="1" t="s">
        <v>38</v>
      </c>
      <c r="L154" s="1" t="s">
        <v>22</v>
      </c>
      <c r="M154">
        <v>37</v>
      </c>
      <c r="N154" s="1" t="s">
        <v>23</v>
      </c>
      <c r="O154" s="1" t="s">
        <v>24</v>
      </c>
      <c r="P154" s="1" t="s">
        <v>53</v>
      </c>
      <c r="Q154" s="1" t="s">
        <v>119</v>
      </c>
    </row>
    <row r="155" spans="1:17" x14ac:dyDescent="0.3">
      <c r="A155">
        <v>419141</v>
      </c>
      <c r="B155">
        <v>2010</v>
      </c>
      <c r="C155" s="1" t="s">
        <v>184</v>
      </c>
      <c r="D155" s="2">
        <v>40273</v>
      </c>
      <c r="E155" s="1" t="s">
        <v>155</v>
      </c>
      <c r="F155" s="1" t="s">
        <v>185</v>
      </c>
      <c r="G155" s="1" t="s">
        <v>52</v>
      </c>
      <c r="H155" s="1" t="s">
        <v>39</v>
      </c>
      <c r="I155" s="1" t="s">
        <v>39</v>
      </c>
      <c r="J155" s="1" t="s">
        <v>32</v>
      </c>
      <c r="K155" s="1" t="s">
        <v>39</v>
      </c>
      <c r="L155" s="1" t="s">
        <v>22</v>
      </c>
      <c r="M155">
        <v>2</v>
      </c>
      <c r="N155" s="1" t="s">
        <v>23</v>
      </c>
      <c r="O155" s="1" t="s">
        <v>24</v>
      </c>
      <c r="P155" s="1" t="s">
        <v>126</v>
      </c>
      <c r="Q155" s="1" t="s">
        <v>115</v>
      </c>
    </row>
    <row r="156" spans="1:17" x14ac:dyDescent="0.3">
      <c r="A156">
        <v>419142</v>
      </c>
      <c r="B156">
        <v>2010</v>
      </c>
      <c r="C156" s="1" t="s">
        <v>64</v>
      </c>
      <c r="D156" s="2">
        <v>40274</v>
      </c>
      <c r="E156" s="1" t="s">
        <v>104</v>
      </c>
      <c r="F156" s="1" t="s">
        <v>66</v>
      </c>
      <c r="G156" s="1" t="s">
        <v>31</v>
      </c>
      <c r="H156" s="1" t="s">
        <v>46</v>
      </c>
      <c r="I156" s="1" t="s">
        <v>31</v>
      </c>
      <c r="J156" s="1" t="s">
        <v>32</v>
      </c>
      <c r="K156" s="1" t="s">
        <v>31</v>
      </c>
      <c r="L156" s="1" t="s">
        <v>22</v>
      </c>
      <c r="M156">
        <v>24</v>
      </c>
      <c r="N156" s="1" t="s">
        <v>23</v>
      </c>
      <c r="O156" s="1" t="s">
        <v>24</v>
      </c>
      <c r="P156" s="1" t="s">
        <v>128</v>
      </c>
      <c r="Q156" s="1" t="s">
        <v>48</v>
      </c>
    </row>
    <row r="157" spans="1:17" x14ac:dyDescent="0.3">
      <c r="A157">
        <v>419143</v>
      </c>
      <c r="B157">
        <v>2010</v>
      </c>
      <c r="C157" s="1" t="s">
        <v>55</v>
      </c>
      <c r="D157" s="2">
        <v>40275</v>
      </c>
      <c r="E157" s="1" t="s">
        <v>186</v>
      </c>
      <c r="F157" s="1" t="s">
        <v>57</v>
      </c>
      <c r="G157" s="1" t="s">
        <v>39</v>
      </c>
      <c r="H157" s="1" t="s">
        <v>30</v>
      </c>
      <c r="I157" s="1" t="s">
        <v>30</v>
      </c>
      <c r="J157" s="1" t="s">
        <v>32</v>
      </c>
      <c r="K157" s="1" t="s">
        <v>39</v>
      </c>
      <c r="L157" s="1" t="s">
        <v>40</v>
      </c>
      <c r="M157">
        <v>9</v>
      </c>
      <c r="N157" s="1" t="s">
        <v>23</v>
      </c>
      <c r="O157" s="1" t="s">
        <v>24</v>
      </c>
      <c r="P157" s="1" t="s">
        <v>139</v>
      </c>
      <c r="Q157" s="1" t="s">
        <v>137</v>
      </c>
    </row>
    <row r="158" spans="1:17" x14ac:dyDescent="0.3">
      <c r="A158">
        <v>419144</v>
      </c>
      <c r="B158">
        <v>2010</v>
      </c>
      <c r="C158" s="1" t="s">
        <v>49</v>
      </c>
      <c r="D158" s="2">
        <v>40275</v>
      </c>
      <c r="E158" s="1" t="s">
        <v>87</v>
      </c>
      <c r="F158" s="1" t="s">
        <v>51</v>
      </c>
      <c r="G158" s="1" t="s">
        <v>20</v>
      </c>
      <c r="H158" s="1" t="s">
        <v>38</v>
      </c>
      <c r="I158" s="1" t="s">
        <v>20</v>
      </c>
      <c r="J158" s="1" t="s">
        <v>32</v>
      </c>
      <c r="K158" s="1" t="s">
        <v>20</v>
      </c>
      <c r="L158" s="1" t="s">
        <v>22</v>
      </c>
      <c r="M158">
        <v>14</v>
      </c>
      <c r="N158" s="1" t="s">
        <v>23</v>
      </c>
      <c r="O158" s="1" t="s">
        <v>24</v>
      </c>
      <c r="P158" s="1" t="s">
        <v>90</v>
      </c>
      <c r="Q158" s="1" t="s">
        <v>26</v>
      </c>
    </row>
    <row r="159" spans="1:17" x14ac:dyDescent="0.3">
      <c r="A159">
        <v>419145</v>
      </c>
      <c r="B159">
        <v>2010</v>
      </c>
      <c r="C159" s="1" t="s">
        <v>16</v>
      </c>
      <c r="D159" s="2">
        <v>40276</v>
      </c>
      <c r="E159" s="1" t="s">
        <v>187</v>
      </c>
      <c r="F159" s="1" t="s">
        <v>18</v>
      </c>
      <c r="G159" s="1" t="s">
        <v>19</v>
      </c>
      <c r="H159" s="1" t="s">
        <v>52</v>
      </c>
      <c r="I159" s="1" t="s">
        <v>52</v>
      </c>
      <c r="J159" s="1" t="s">
        <v>21</v>
      </c>
      <c r="K159" s="1" t="s">
        <v>52</v>
      </c>
      <c r="L159" s="1" t="s">
        <v>40</v>
      </c>
      <c r="M159">
        <v>7</v>
      </c>
      <c r="N159" s="1" t="s">
        <v>23</v>
      </c>
      <c r="O159" s="1" t="s">
        <v>24</v>
      </c>
      <c r="P159" s="1" t="s">
        <v>128</v>
      </c>
      <c r="Q159" s="1" t="s">
        <v>48</v>
      </c>
    </row>
    <row r="160" spans="1:17" x14ac:dyDescent="0.3">
      <c r="A160">
        <v>419146</v>
      </c>
      <c r="B160">
        <v>2010</v>
      </c>
      <c r="C160" s="1" t="s">
        <v>27</v>
      </c>
      <c r="D160" s="2">
        <v>40277</v>
      </c>
      <c r="E160" s="1" t="s">
        <v>68</v>
      </c>
      <c r="F160" s="1" t="s">
        <v>29</v>
      </c>
      <c r="G160" s="1" t="s">
        <v>30</v>
      </c>
      <c r="H160" s="1" t="s">
        <v>46</v>
      </c>
      <c r="I160" s="1" t="s">
        <v>46</v>
      </c>
      <c r="J160" s="1" t="s">
        <v>32</v>
      </c>
      <c r="K160" s="1" t="s">
        <v>30</v>
      </c>
      <c r="L160" s="1" t="s">
        <v>40</v>
      </c>
      <c r="M160">
        <v>6</v>
      </c>
      <c r="N160" s="1" t="s">
        <v>23</v>
      </c>
      <c r="O160" s="1" t="s">
        <v>24</v>
      </c>
      <c r="P160" s="1" t="s">
        <v>119</v>
      </c>
      <c r="Q160" s="1" t="s">
        <v>63</v>
      </c>
    </row>
    <row r="161" spans="1:17" x14ac:dyDescent="0.3">
      <c r="A161">
        <v>419147</v>
      </c>
      <c r="B161">
        <v>2010</v>
      </c>
      <c r="C161" s="1" t="s">
        <v>184</v>
      </c>
      <c r="D161" s="2">
        <v>40278</v>
      </c>
      <c r="E161" s="1" t="s">
        <v>188</v>
      </c>
      <c r="F161" s="1" t="s">
        <v>185</v>
      </c>
      <c r="G161" s="1" t="s">
        <v>52</v>
      </c>
      <c r="H161" s="1" t="s">
        <v>31</v>
      </c>
      <c r="I161" s="1" t="s">
        <v>31</v>
      </c>
      <c r="J161" s="1" t="s">
        <v>32</v>
      </c>
      <c r="K161" s="1" t="s">
        <v>52</v>
      </c>
      <c r="L161" s="1" t="s">
        <v>40</v>
      </c>
      <c r="M161">
        <v>6</v>
      </c>
      <c r="N161" s="1" t="s">
        <v>23</v>
      </c>
      <c r="O161" s="1" t="s">
        <v>24</v>
      </c>
      <c r="P161" s="1" t="s">
        <v>126</v>
      </c>
      <c r="Q161" s="1" t="s">
        <v>115</v>
      </c>
    </row>
    <row r="162" spans="1:17" x14ac:dyDescent="0.3">
      <c r="A162">
        <v>419148</v>
      </c>
      <c r="B162">
        <v>2010</v>
      </c>
      <c r="C162" s="1" t="s">
        <v>16</v>
      </c>
      <c r="D162" s="2">
        <v>40278</v>
      </c>
      <c r="E162" s="1" t="s">
        <v>81</v>
      </c>
      <c r="F162" s="1" t="s">
        <v>18</v>
      </c>
      <c r="G162" s="1" t="s">
        <v>19</v>
      </c>
      <c r="H162" s="1" t="s">
        <v>20</v>
      </c>
      <c r="I162" s="1" t="s">
        <v>19</v>
      </c>
      <c r="J162" s="1" t="s">
        <v>21</v>
      </c>
      <c r="K162" s="1" t="s">
        <v>19</v>
      </c>
      <c r="L162" s="1" t="s">
        <v>40</v>
      </c>
      <c r="M162">
        <v>7</v>
      </c>
      <c r="N162" s="1" t="s">
        <v>23</v>
      </c>
      <c r="O162" s="1" t="s">
        <v>24</v>
      </c>
      <c r="P162" s="1" t="s">
        <v>54</v>
      </c>
      <c r="Q162" s="1" t="s">
        <v>48</v>
      </c>
    </row>
    <row r="163" spans="1:17" x14ac:dyDescent="0.3">
      <c r="A163">
        <v>419149</v>
      </c>
      <c r="B163">
        <v>2010</v>
      </c>
      <c r="C163" s="1" t="s">
        <v>35</v>
      </c>
      <c r="D163" s="2">
        <v>40279</v>
      </c>
      <c r="E163" s="1" t="s">
        <v>189</v>
      </c>
      <c r="F163" s="1" t="s">
        <v>37</v>
      </c>
      <c r="G163" s="1" t="s">
        <v>38</v>
      </c>
      <c r="H163" s="1" t="s">
        <v>30</v>
      </c>
      <c r="I163" s="1" t="s">
        <v>38</v>
      </c>
      <c r="J163" s="1" t="s">
        <v>32</v>
      </c>
      <c r="K163" s="1" t="s">
        <v>30</v>
      </c>
      <c r="L163" s="1" t="s">
        <v>40</v>
      </c>
      <c r="M163">
        <v>7</v>
      </c>
      <c r="N163" s="1" t="s">
        <v>23</v>
      </c>
      <c r="O163" s="1" t="s">
        <v>24</v>
      </c>
      <c r="P163" s="1" t="s">
        <v>53</v>
      </c>
      <c r="Q163" s="1" t="s">
        <v>63</v>
      </c>
    </row>
    <row r="164" spans="1:17" x14ac:dyDescent="0.3">
      <c r="A164">
        <v>419150</v>
      </c>
      <c r="B164">
        <v>2010</v>
      </c>
      <c r="C164" s="1" t="s">
        <v>55</v>
      </c>
      <c r="D164" s="2">
        <v>40279</v>
      </c>
      <c r="E164" s="1" t="s">
        <v>106</v>
      </c>
      <c r="F164" s="1" t="s">
        <v>57</v>
      </c>
      <c r="G164" s="1" t="s">
        <v>39</v>
      </c>
      <c r="H164" s="1" t="s">
        <v>46</v>
      </c>
      <c r="I164" s="1" t="s">
        <v>39</v>
      </c>
      <c r="J164" s="1" t="s">
        <v>21</v>
      </c>
      <c r="K164" s="1" t="s">
        <v>46</v>
      </c>
      <c r="L164" s="1" t="s">
        <v>22</v>
      </c>
      <c r="M164">
        <v>37</v>
      </c>
      <c r="N164" s="1" t="s">
        <v>23</v>
      </c>
      <c r="O164" s="1" t="s">
        <v>24</v>
      </c>
      <c r="P164" s="1" t="s">
        <v>76</v>
      </c>
      <c r="Q164" s="1" t="s">
        <v>137</v>
      </c>
    </row>
    <row r="165" spans="1:17" x14ac:dyDescent="0.3">
      <c r="A165">
        <v>419151</v>
      </c>
      <c r="B165">
        <v>2010</v>
      </c>
      <c r="C165" s="1" t="s">
        <v>184</v>
      </c>
      <c r="D165" s="2">
        <v>40280</v>
      </c>
      <c r="E165" s="1" t="s">
        <v>190</v>
      </c>
      <c r="F165" s="1" t="s">
        <v>185</v>
      </c>
      <c r="G165" s="1" t="s">
        <v>52</v>
      </c>
      <c r="H165" s="1" t="s">
        <v>19</v>
      </c>
      <c r="I165" s="1" t="s">
        <v>19</v>
      </c>
      <c r="J165" s="1" t="s">
        <v>21</v>
      </c>
      <c r="K165" s="1" t="s">
        <v>52</v>
      </c>
      <c r="L165" s="1" t="s">
        <v>22</v>
      </c>
      <c r="M165">
        <v>13</v>
      </c>
      <c r="N165" s="1" t="s">
        <v>23</v>
      </c>
      <c r="O165" s="1" t="s">
        <v>24</v>
      </c>
      <c r="P165" s="1" t="s">
        <v>26</v>
      </c>
      <c r="Q165" s="1" t="s">
        <v>58</v>
      </c>
    </row>
    <row r="166" spans="1:17" x14ac:dyDescent="0.3">
      <c r="A166">
        <v>419152</v>
      </c>
      <c r="B166">
        <v>2010</v>
      </c>
      <c r="C166" s="1" t="s">
        <v>43</v>
      </c>
      <c r="D166" s="2">
        <v>40281</v>
      </c>
      <c r="E166" s="1" t="s">
        <v>191</v>
      </c>
      <c r="F166" s="1" t="s">
        <v>163</v>
      </c>
      <c r="G166" s="1" t="s">
        <v>46</v>
      </c>
      <c r="H166" s="1" t="s">
        <v>38</v>
      </c>
      <c r="I166" s="1" t="s">
        <v>46</v>
      </c>
      <c r="J166" s="1" t="s">
        <v>32</v>
      </c>
      <c r="K166" s="1" t="s">
        <v>46</v>
      </c>
      <c r="L166" s="1" t="s">
        <v>22</v>
      </c>
      <c r="M166">
        <v>39</v>
      </c>
      <c r="N166" s="1" t="s">
        <v>23</v>
      </c>
      <c r="O166" s="1" t="s">
        <v>24</v>
      </c>
      <c r="P166" s="1" t="s">
        <v>128</v>
      </c>
      <c r="Q166" s="1" t="s">
        <v>48</v>
      </c>
    </row>
    <row r="167" spans="1:17" x14ac:dyDescent="0.3">
      <c r="A167">
        <v>419153</v>
      </c>
      <c r="B167">
        <v>2010</v>
      </c>
      <c r="C167" s="1" t="s">
        <v>64</v>
      </c>
      <c r="D167" s="2">
        <v>40281</v>
      </c>
      <c r="E167" s="1" t="s">
        <v>192</v>
      </c>
      <c r="F167" s="1" t="s">
        <v>66</v>
      </c>
      <c r="G167" s="1" t="s">
        <v>31</v>
      </c>
      <c r="H167" s="1" t="s">
        <v>20</v>
      </c>
      <c r="I167" s="1" t="s">
        <v>20</v>
      </c>
      <c r="J167" s="1" t="s">
        <v>32</v>
      </c>
      <c r="K167" s="1" t="s">
        <v>31</v>
      </c>
      <c r="L167" s="1" t="s">
        <v>40</v>
      </c>
      <c r="M167">
        <v>9</v>
      </c>
      <c r="N167" s="1" t="s">
        <v>23</v>
      </c>
      <c r="O167" s="1" t="s">
        <v>24</v>
      </c>
      <c r="P167" s="1" t="s">
        <v>144</v>
      </c>
      <c r="Q167" s="1" t="s">
        <v>115</v>
      </c>
    </row>
    <row r="168" spans="1:17" x14ac:dyDescent="0.3">
      <c r="A168">
        <v>419154</v>
      </c>
      <c r="B168">
        <v>2010</v>
      </c>
      <c r="C168" s="1" t="s">
        <v>55</v>
      </c>
      <c r="D168" s="2">
        <v>40282</v>
      </c>
      <c r="E168" s="1" t="s">
        <v>181</v>
      </c>
      <c r="F168" s="1" t="s">
        <v>57</v>
      </c>
      <c r="G168" s="1" t="s">
        <v>39</v>
      </c>
      <c r="H168" s="1" t="s">
        <v>19</v>
      </c>
      <c r="I168" s="1" t="s">
        <v>39</v>
      </c>
      <c r="J168" s="1" t="s">
        <v>32</v>
      </c>
      <c r="K168" s="1" t="s">
        <v>19</v>
      </c>
      <c r="L168" s="1" t="s">
        <v>40</v>
      </c>
      <c r="M168">
        <v>5</v>
      </c>
      <c r="N168" s="1" t="s">
        <v>23</v>
      </c>
      <c r="O168" s="1" t="s">
        <v>24</v>
      </c>
      <c r="P168" s="1" t="s">
        <v>76</v>
      </c>
      <c r="Q168" s="1" t="s">
        <v>139</v>
      </c>
    </row>
    <row r="169" spans="1:17" x14ac:dyDescent="0.3">
      <c r="A169">
        <v>419155</v>
      </c>
      <c r="B169">
        <v>2010</v>
      </c>
      <c r="C169" s="1" t="s">
        <v>64</v>
      </c>
      <c r="D169" s="2">
        <v>40283</v>
      </c>
      <c r="E169" s="1" t="s">
        <v>145</v>
      </c>
      <c r="F169" s="1" t="s">
        <v>66</v>
      </c>
      <c r="G169" s="1" t="s">
        <v>31</v>
      </c>
      <c r="H169" s="1" t="s">
        <v>38</v>
      </c>
      <c r="I169" s="1" t="s">
        <v>31</v>
      </c>
      <c r="J169" s="1" t="s">
        <v>32</v>
      </c>
      <c r="K169" s="1" t="s">
        <v>38</v>
      </c>
      <c r="L169" s="1" t="s">
        <v>40</v>
      </c>
      <c r="M169">
        <v>6</v>
      </c>
      <c r="N169" s="1" t="s">
        <v>23</v>
      </c>
      <c r="O169" s="1" t="s">
        <v>24</v>
      </c>
      <c r="P169" s="1" t="s">
        <v>126</v>
      </c>
      <c r="Q169" s="1" t="s">
        <v>144</v>
      </c>
    </row>
    <row r="170" spans="1:17" x14ac:dyDescent="0.3">
      <c r="A170">
        <v>419156</v>
      </c>
      <c r="B170">
        <v>2010</v>
      </c>
      <c r="C170" s="1" t="s">
        <v>193</v>
      </c>
      <c r="D170" s="2">
        <v>40284</v>
      </c>
      <c r="E170" s="1" t="s">
        <v>146</v>
      </c>
      <c r="F170" s="1" t="s">
        <v>194</v>
      </c>
      <c r="G170" s="1" t="s">
        <v>30</v>
      </c>
      <c r="H170" s="1" t="s">
        <v>52</v>
      </c>
      <c r="I170" s="1" t="s">
        <v>52</v>
      </c>
      <c r="J170" s="1" t="s">
        <v>21</v>
      </c>
      <c r="K170" s="1" t="s">
        <v>52</v>
      </c>
      <c r="L170" s="1" t="s">
        <v>40</v>
      </c>
      <c r="M170">
        <v>5</v>
      </c>
      <c r="N170" s="1" t="s">
        <v>23</v>
      </c>
      <c r="O170" s="1" t="s">
        <v>24</v>
      </c>
      <c r="P170" s="1" t="s">
        <v>119</v>
      </c>
      <c r="Q170" s="1" t="s">
        <v>63</v>
      </c>
    </row>
    <row r="171" spans="1:17" x14ac:dyDescent="0.3">
      <c r="A171">
        <v>419157</v>
      </c>
      <c r="B171">
        <v>2010</v>
      </c>
      <c r="C171" s="1" t="s">
        <v>16</v>
      </c>
      <c r="D171" s="2">
        <v>40285</v>
      </c>
      <c r="E171" s="1" t="s">
        <v>195</v>
      </c>
      <c r="F171" s="1" t="s">
        <v>18</v>
      </c>
      <c r="G171" s="1" t="s">
        <v>19</v>
      </c>
      <c r="H171" s="1" t="s">
        <v>46</v>
      </c>
      <c r="I171" s="1" t="s">
        <v>19</v>
      </c>
      <c r="J171" s="1" t="s">
        <v>21</v>
      </c>
      <c r="K171" s="1" t="s">
        <v>46</v>
      </c>
      <c r="L171" s="1" t="s">
        <v>22</v>
      </c>
      <c r="M171">
        <v>57</v>
      </c>
      <c r="N171" s="1" t="s">
        <v>23</v>
      </c>
      <c r="O171" s="1" t="s">
        <v>24</v>
      </c>
      <c r="P171" s="1" t="s">
        <v>126</v>
      </c>
      <c r="Q171" s="1" t="s">
        <v>115</v>
      </c>
    </row>
    <row r="172" spans="1:17" x14ac:dyDescent="0.3">
      <c r="A172">
        <v>419158</v>
      </c>
      <c r="B172">
        <v>2010</v>
      </c>
      <c r="C172" s="1" t="s">
        <v>49</v>
      </c>
      <c r="D172" s="2">
        <v>40285</v>
      </c>
      <c r="E172" s="1" t="s">
        <v>196</v>
      </c>
      <c r="F172" s="1" t="s">
        <v>51</v>
      </c>
      <c r="G172" s="1" t="s">
        <v>20</v>
      </c>
      <c r="H172" s="1" t="s">
        <v>39</v>
      </c>
      <c r="I172" s="1" t="s">
        <v>39</v>
      </c>
      <c r="J172" s="1" t="s">
        <v>32</v>
      </c>
      <c r="K172" s="1" t="s">
        <v>20</v>
      </c>
      <c r="L172" s="1" t="s">
        <v>40</v>
      </c>
      <c r="M172">
        <v>8</v>
      </c>
      <c r="N172" s="1" t="s">
        <v>23</v>
      </c>
      <c r="O172" s="1" t="s">
        <v>24</v>
      </c>
      <c r="P172" s="1" t="s">
        <v>90</v>
      </c>
      <c r="Q172" s="1" t="s">
        <v>58</v>
      </c>
    </row>
    <row r="173" spans="1:17" x14ac:dyDescent="0.3">
      <c r="A173">
        <v>419159</v>
      </c>
      <c r="B173">
        <v>2010</v>
      </c>
      <c r="C173" s="1" t="s">
        <v>193</v>
      </c>
      <c r="D173" s="2">
        <v>40286</v>
      </c>
      <c r="E173" s="1" t="s">
        <v>75</v>
      </c>
      <c r="F173" s="1" t="s">
        <v>194</v>
      </c>
      <c r="G173" s="1" t="s">
        <v>30</v>
      </c>
      <c r="H173" s="1" t="s">
        <v>31</v>
      </c>
      <c r="I173" s="1" t="s">
        <v>31</v>
      </c>
      <c r="J173" s="1" t="s">
        <v>21</v>
      </c>
      <c r="K173" s="1" t="s">
        <v>31</v>
      </c>
      <c r="L173" s="1" t="s">
        <v>40</v>
      </c>
      <c r="M173">
        <v>6</v>
      </c>
      <c r="N173" s="1" t="s">
        <v>23</v>
      </c>
      <c r="O173" s="1" t="s">
        <v>24</v>
      </c>
      <c r="P173" s="1" t="s">
        <v>53</v>
      </c>
      <c r="Q173" s="1" t="s">
        <v>63</v>
      </c>
    </row>
    <row r="174" spans="1:17" x14ac:dyDescent="0.3">
      <c r="A174">
        <v>419160</v>
      </c>
      <c r="B174">
        <v>2010</v>
      </c>
      <c r="C174" s="1" t="s">
        <v>35</v>
      </c>
      <c r="D174" s="2">
        <v>40286</v>
      </c>
      <c r="E174" s="1" t="s">
        <v>170</v>
      </c>
      <c r="F174" s="1" t="s">
        <v>37</v>
      </c>
      <c r="G174" s="1" t="s">
        <v>38</v>
      </c>
      <c r="H174" s="1" t="s">
        <v>52</v>
      </c>
      <c r="I174" s="1" t="s">
        <v>52</v>
      </c>
      <c r="J174" s="1" t="s">
        <v>32</v>
      </c>
      <c r="K174" s="1" t="s">
        <v>52</v>
      </c>
      <c r="L174" s="1" t="s">
        <v>22</v>
      </c>
      <c r="M174">
        <v>11</v>
      </c>
      <c r="N174" s="1" t="s">
        <v>23</v>
      </c>
      <c r="O174" s="1" t="s">
        <v>24</v>
      </c>
      <c r="P174" s="1" t="s">
        <v>76</v>
      </c>
      <c r="Q174" s="1" t="s">
        <v>137</v>
      </c>
    </row>
    <row r="175" spans="1:17" x14ac:dyDescent="0.3">
      <c r="A175">
        <v>419161</v>
      </c>
      <c r="B175">
        <v>2010</v>
      </c>
      <c r="C175" s="1" t="s">
        <v>49</v>
      </c>
      <c r="D175" s="2">
        <v>40287</v>
      </c>
      <c r="E175" s="1" t="s">
        <v>197</v>
      </c>
      <c r="F175" s="1" t="s">
        <v>51</v>
      </c>
      <c r="G175" s="1" t="s">
        <v>20</v>
      </c>
      <c r="H175" s="1" t="s">
        <v>46</v>
      </c>
      <c r="I175" s="1" t="s">
        <v>46</v>
      </c>
      <c r="J175" s="1" t="s">
        <v>32</v>
      </c>
      <c r="K175" s="1" t="s">
        <v>20</v>
      </c>
      <c r="L175" s="1" t="s">
        <v>40</v>
      </c>
      <c r="M175">
        <v>9</v>
      </c>
      <c r="N175" s="1" t="s">
        <v>23</v>
      </c>
      <c r="O175" s="1" t="s">
        <v>24</v>
      </c>
      <c r="P175" s="1" t="s">
        <v>90</v>
      </c>
      <c r="Q175" s="1" t="s">
        <v>26</v>
      </c>
    </row>
    <row r="176" spans="1:17" x14ac:dyDescent="0.3">
      <c r="A176">
        <v>419162</v>
      </c>
      <c r="B176">
        <v>2010</v>
      </c>
      <c r="C176" s="1" t="s">
        <v>43</v>
      </c>
      <c r="D176" s="2">
        <v>40289</v>
      </c>
      <c r="E176" s="1" t="s">
        <v>191</v>
      </c>
      <c r="F176" s="1" t="s">
        <v>72</v>
      </c>
      <c r="G176" s="1" t="s">
        <v>19</v>
      </c>
      <c r="H176" s="1" t="s">
        <v>46</v>
      </c>
      <c r="I176" s="1" t="s">
        <v>46</v>
      </c>
      <c r="J176" s="1" t="s">
        <v>32</v>
      </c>
      <c r="K176" s="1" t="s">
        <v>46</v>
      </c>
      <c r="L176" s="1" t="s">
        <v>22</v>
      </c>
      <c r="M176">
        <v>35</v>
      </c>
      <c r="N176" s="1" t="s">
        <v>23</v>
      </c>
      <c r="O176" s="1" t="s">
        <v>24</v>
      </c>
      <c r="P176" s="1" t="s">
        <v>76</v>
      </c>
      <c r="Q176" s="1" t="s">
        <v>58</v>
      </c>
    </row>
    <row r="177" spans="1:17" x14ac:dyDescent="0.3">
      <c r="A177">
        <v>419163</v>
      </c>
      <c r="B177">
        <v>2010</v>
      </c>
      <c r="C177" s="1" t="s">
        <v>43</v>
      </c>
      <c r="D177" s="2">
        <v>40290</v>
      </c>
      <c r="E177" s="1" t="s">
        <v>198</v>
      </c>
      <c r="F177" s="1" t="s">
        <v>72</v>
      </c>
      <c r="G177" s="1" t="s">
        <v>31</v>
      </c>
      <c r="H177" s="1" t="s">
        <v>52</v>
      </c>
      <c r="I177" s="1" t="s">
        <v>31</v>
      </c>
      <c r="J177" s="1" t="s">
        <v>32</v>
      </c>
      <c r="K177" s="1" t="s">
        <v>31</v>
      </c>
      <c r="L177" s="1" t="s">
        <v>22</v>
      </c>
      <c r="M177">
        <v>38</v>
      </c>
      <c r="N177" s="1" t="s">
        <v>23</v>
      </c>
      <c r="O177" s="1" t="s">
        <v>24</v>
      </c>
      <c r="P177" s="1" t="s">
        <v>76</v>
      </c>
      <c r="Q177" s="1" t="s">
        <v>58</v>
      </c>
    </row>
    <row r="178" spans="1:17" x14ac:dyDescent="0.3">
      <c r="A178">
        <v>419164</v>
      </c>
      <c r="B178">
        <v>2010</v>
      </c>
      <c r="C178" s="1" t="s">
        <v>43</v>
      </c>
      <c r="D178" s="2">
        <v>40292</v>
      </c>
      <c r="E178" s="1" t="s">
        <v>99</v>
      </c>
      <c r="F178" s="1" t="s">
        <v>72</v>
      </c>
      <c r="G178" s="1" t="s">
        <v>19</v>
      </c>
      <c r="H178" s="1" t="s">
        <v>52</v>
      </c>
      <c r="I178" s="1" t="s">
        <v>52</v>
      </c>
      <c r="J178" s="1" t="s">
        <v>32</v>
      </c>
      <c r="K178" s="1" t="s">
        <v>19</v>
      </c>
      <c r="L178" s="1" t="s">
        <v>40</v>
      </c>
      <c r="M178">
        <v>9</v>
      </c>
      <c r="N178" s="1" t="s">
        <v>23</v>
      </c>
      <c r="O178" s="1" t="s">
        <v>24</v>
      </c>
      <c r="P178" s="1" t="s">
        <v>26</v>
      </c>
      <c r="Q178" s="1" t="s">
        <v>115</v>
      </c>
    </row>
    <row r="179" spans="1:17" x14ac:dyDescent="0.3">
      <c r="A179">
        <v>419165</v>
      </c>
      <c r="B179">
        <v>2010</v>
      </c>
      <c r="C179" s="1" t="s">
        <v>43</v>
      </c>
      <c r="D179" s="2">
        <v>40293</v>
      </c>
      <c r="E179" s="1" t="s">
        <v>104</v>
      </c>
      <c r="F179" s="1" t="s">
        <v>72</v>
      </c>
      <c r="G179" s="1" t="s">
        <v>31</v>
      </c>
      <c r="H179" s="1" t="s">
        <v>46</v>
      </c>
      <c r="I179" s="1" t="s">
        <v>31</v>
      </c>
      <c r="J179" s="1" t="s">
        <v>32</v>
      </c>
      <c r="K179" s="1" t="s">
        <v>31</v>
      </c>
      <c r="L179" s="1" t="s">
        <v>22</v>
      </c>
      <c r="M179">
        <v>22</v>
      </c>
      <c r="N179" s="1" t="s">
        <v>23</v>
      </c>
      <c r="O179" s="1" t="s">
        <v>24</v>
      </c>
      <c r="P179" s="1" t="s">
        <v>26</v>
      </c>
      <c r="Q179" s="1" t="s">
        <v>115</v>
      </c>
    </row>
    <row r="180" spans="1:17" x14ac:dyDescent="0.3">
      <c r="A180">
        <v>501198</v>
      </c>
      <c r="B180">
        <v>2011</v>
      </c>
      <c r="C180" s="1" t="s">
        <v>64</v>
      </c>
      <c r="D180" s="2">
        <v>40641</v>
      </c>
      <c r="E180" s="1" t="s">
        <v>199</v>
      </c>
      <c r="F180" s="1" t="s">
        <v>66</v>
      </c>
      <c r="G180" s="1" t="s">
        <v>31</v>
      </c>
      <c r="H180" s="1" t="s">
        <v>20</v>
      </c>
      <c r="I180" s="1" t="s">
        <v>31</v>
      </c>
      <c r="J180" s="1" t="s">
        <v>32</v>
      </c>
      <c r="K180" s="1" t="s">
        <v>31</v>
      </c>
      <c r="L180" s="1" t="s">
        <v>22</v>
      </c>
      <c r="M180">
        <v>2</v>
      </c>
      <c r="N180" s="1" t="s">
        <v>23</v>
      </c>
      <c r="O180" s="1" t="s">
        <v>24</v>
      </c>
      <c r="P180" s="1" t="s">
        <v>76</v>
      </c>
      <c r="Q180" s="1" t="s">
        <v>200</v>
      </c>
    </row>
    <row r="181" spans="1:17" x14ac:dyDescent="0.3">
      <c r="A181">
        <v>501199</v>
      </c>
      <c r="B181">
        <v>2011</v>
      </c>
      <c r="C181" s="1" t="s">
        <v>59</v>
      </c>
      <c r="D181" s="2">
        <v>40642</v>
      </c>
      <c r="E181" s="1" t="s">
        <v>201</v>
      </c>
      <c r="F181" s="1" t="s">
        <v>61</v>
      </c>
      <c r="G181" s="1" t="s">
        <v>52</v>
      </c>
      <c r="H181" s="1" t="s">
        <v>39</v>
      </c>
      <c r="I181" s="1" t="s">
        <v>39</v>
      </c>
      <c r="J181" s="1" t="s">
        <v>21</v>
      </c>
      <c r="K181" s="1" t="s">
        <v>39</v>
      </c>
      <c r="L181" s="1" t="s">
        <v>40</v>
      </c>
      <c r="M181">
        <v>8</v>
      </c>
      <c r="N181" s="1" t="s">
        <v>23</v>
      </c>
      <c r="O181" s="1" t="s">
        <v>24</v>
      </c>
      <c r="P181" s="1" t="s">
        <v>26</v>
      </c>
      <c r="Q181" s="1" t="s">
        <v>137</v>
      </c>
    </row>
    <row r="182" spans="1:17" x14ac:dyDescent="0.3">
      <c r="A182">
        <v>501200</v>
      </c>
      <c r="B182">
        <v>2011</v>
      </c>
      <c r="C182" s="1" t="s">
        <v>202</v>
      </c>
      <c r="D182" s="2">
        <v>40642</v>
      </c>
      <c r="E182" s="1" t="s">
        <v>120</v>
      </c>
      <c r="F182" s="1" t="s">
        <v>203</v>
      </c>
      <c r="G182" s="1" t="s">
        <v>204</v>
      </c>
      <c r="H182" s="1" t="s">
        <v>19</v>
      </c>
      <c r="I182" s="1" t="s">
        <v>204</v>
      </c>
      <c r="J182" s="1" t="s">
        <v>32</v>
      </c>
      <c r="K182" s="1" t="s">
        <v>19</v>
      </c>
      <c r="L182" s="1" t="s">
        <v>40</v>
      </c>
      <c r="M182">
        <v>6</v>
      </c>
      <c r="N182" s="1" t="s">
        <v>23</v>
      </c>
      <c r="O182" s="1" t="s">
        <v>24</v>
      </c>
      <c r="P182" s="1" t="s">
        <v>126</v>
      </c>
      <c r="Q182" s="1" t="s">
        <v>54</v>
      </c>
    </row>
    <row r="183" spans="1:17" x14ac:dyDescent="0.3">
      <c r="A183">
        <v>501201</v>
      </c>
      <c r="B183">
        <v>2011</v>
      </c>
      <c r="C183" s="1" t="s">
        <v>35</v>
      </c>
      <c r="D183" s="2">
        <v>40643</v>
      </c>
      <c r="E183" s="1" t="s">
        <v>179</v>
      </c>
      <c r="F183" s="1" t="s">
        <v>37</v>
      </c>
      <c r="G183" s="1" t="s">
        <v>38</v>
      </c>
      <c r="H183" s="1" t="s">
        <v>46</v>
      </c>
      <c r="I183" s="1" t="s">
        <v>38</v>
      </c>
      <c r="J183" s="1" t="s">
        <v>32</v>
      </c>
      <c r="K183" s="1" t="s">
        <v>46</v>
      </c>
      <c r="L183" s="1" t="s">
        <v>40</v>
      </c>
      <c r="M183">
        <v>8</v>
      </c>
      <c r="N183" s="1" t="s">
        <v>23</v>
      </c>
      <c r="O183" s="1" t="s">
        <v>24</v>
      </c>
      <c r="P183" s="1" t="s">
        <v>63</v>
      </c>
      <c r="Q183" s="1" t="s">
        <v>58</v>
      </c>
    </row>
    <row r="184" spans="1:17" x14ac:dyDescent="0.3">
      <c r="A184">
        <v>501202</v>
      </c>
      <c r="B184">
        <v>2011</v>
      </c>
      <c r="C184" s="1" t="s">
        <v>43</v>
      </c>
      <c r="D184" s="2">
        <v>40643</v>
      </c>
      <c r="E184" s="1" t="s">
        <v>205</v>
      </c>
      <c r="F184" s="1" t="s">
        <v>72</v>
      </c>
      <c r="G184" s="1" t="s">
        <v>206</v>
      </c>
      <c r="H184" s="1" t="s">
        <v>30</v>
      </c>
      <c r="I184" s="1" t="s">
        <v>30</v>
      </c>
      <c r="J184" s="1" t="s">
        <v>32</v>
      </c>
      <c r="K184" s="1" t="s">
        <v>206</v>
      </c>
      <c r="L184" s="1" t="s">
        <v>40</v>
      </c>
      <c r="M184">
        <v>7</v>
      </c>
      <c r="N184" s="1" t="s">
        <v>23</v>
      </c>
      <c r="O184" s="1" t="s">
        <v>24</v>
      </c>
      <c r="P184" s="1" t="s">
        <v>76</v>
      </c>
      <c r="Q184" s="1" t="s">
        <v>200</v>
      </c>
    </row>
    <row r="185" spans="1:17" x14ac:dyDescent="0.3">
      <c r="A185">
        <v>501203</v>
      </c>
      <c r="B185">
        <v>2011</v>
      </c>
      <c r="C185" s="1" t="s">
        <v>49</v>
      </c>
      <c r="D185" s="2">
        <v>40644</v>
      </c>
      <c r="E185" s="1" t="s">
        <v>143</v>
      </c>
      <c r="F185" s="1" t="s">
        <v>51</v>
      </c>
      <c r="G185" s="1" t="s">
        <v>20</v>
      </c>
      <c r="H185" s="1" t="s">
        <v>52</v>
      </c>
      <c r="I185" s="1" t="s">
        <v>20</v>
      </c>
      <c r="J185" s="1" t="s">
        <v>32</v>
      </c>
      <c r="K185" s="1" t="s">
        <v>20</v>
      </c>
      <c r="L185" s="1" t="s">
        <v>22</v>
      </c>
      <c r="M185">
        <v>9</v>
      </c>
      <c r="N185" s="1" t="s">
        <v>23</v>
      </c>
      <c r="O185" s="1" t="s">
        <v>24</v>
      </c>
      <c r="P185" s="1" t="s">
        <v>26</v>
      </c>
      <c r="Q185" s="1" t="s">
        <v>137</v>
      </c>
    </row>
    <row r="186" spans="1:17" x14ac:dyDescent="0.3">
      <c r="A186">
        <v>501204</v>
      </c>
      <c r="B186">
        <v>2011</v>
      </c>
      <c r="C186" s="1" t="s">
        <v>55</v>
      </c>
      <c r="D186" s="2">
        <v>40645</v>
      </c>
      <c r="E186" s="1" t="s">
        <v>155</v>
      </c>
      <c r="F186" s="1" t="s">
        <v>57</v>
      </c>
      <c r="G186" s="1" t="s">
        <v>39</v>
      </c>
      <c r="H186" s="1" t="s">
        <v>38</v>
      </c>
      <c r="I186" s="1" t="s">
        <v>38</v>
      </c>
      <c r="J186" s="1" t="s">
        <v>32</v>
      </c>
      <c r="K186" s="1" t="s">
        <v>39</v>
      </c>
      <c r="L186" s="1" t="s">
        <v>40</v>
      </c>
      <c r="M186">
        <v>6</v>
      </c>
      <c r="N186" s="1" t="s">
        <v>23</v>
      </c>
      <c r="O186" s="1" t="s">
        <v>24</v>
      </c>
      <c r="P186" s="1" t="s">
        <v>41</v>
      </c>
      <c r="Q186" s="1" t="s">
        <v>58</v>
      </c>
    </row>
    <row r="187" spans="1:17" x14ac:dyDescent="0.3">
      <c r="A187">
        <v>501205</v>
      </c>
      <c r="B187">
        <v>2011</v>
      </c>
      <c r="C187" s="1" t="s">
        <v>16</v>
      </c>
      <c r="D187" s="2">
        <v>40645</v>
      </c>
      <c r="E187" s="1" t="s">
        <v>106</v>
      </c>
      <c r="F187" s="1" t="s">
        <v>18</v>
      </c>
      <c r="G187" s="1" t="s">
        <v>19</v>
      </c>
      <c r="H187" s="1" t="s">
        <v>46</v>
      </c>
      <c r="I187" s="1" t="s">
        <v>46</v>
      </c>
      <c r="J187" s="1" t="s">
        <v>21</v>
      </c>
      <c r="K187" s="1" t="s">
        <v>46</v>
      </c>
      <c r="L187" s="1" t="s">
        <v>40</v>
      </c>
      <c r="M187">
        <v>9</v>
      </c>
      <c r="N187" s="1" t="s">
        <v>23</v>
      </c>
      <c r="O187" s="1" t="s">
        <v>24</v>
      </c>
      <c r="P187" s="1" t="s">
        <v>126</v>
      </c>
      <c r="Q187" s="1" t="s">
        <v>207</v>
      </c>
    </row>
    <row r="188" spans="1:17" x14ac:dyDescent="0.3">
      <c r="A188">
        <v>501206</v>
      </c>
      <c r="B188">
        <v>2011</v>
      </c>
      <c r="C188" s="1" t="s">
        <v>27</v>
      </c>
      <c r="D188" s="2">
        <v>40646</v>
      </c>
      <c r="E188" s="1" t="s">
        <v>208</v>
      </c>
      <c r="F188" s="1" t="s">
        <v>29</v>
      </c>
      <c r="G188" s="1" t="s">
        <v>30</v>
      </c>
      <c r="H188" s="1" t="s">
        <v>31</v>
      </c>
      <c r="I188" s="1" t="s">
        <v>30</v>
      </c>
      <c r="J188" s="1" t="s">
        <v>21</v>
      </c>
      <c r="K188" s="1" t="s">
        <v>30</v>
      </c>
      <c r="L188" s="1" t="s">
        <v>40</v>
      </c>
      <c r="M188">
        <v>6</v>
      </c>
      <c r="N188" s="1" t="s">
        <v>23</v>
      </c>
      <c r="O188" s="1" t="s">
        <v>24</v>
      </c>
      <c r="P188" s="1" t="s">
        <v>25</v>
      </c>
      <c r="Q188" s="1" t="s">
        <v>34</v>
      </c>
    </row>
    <row r="189" spans="1:17" x14ac:dyDescent="0.3">
      <c r="A189">
        <v>501207</v>
      </c>
      <c r="B189">
        <v>2011</v>
      </c>
      <c r="C189" s="1" t="s">
        <v>43</v>
      </c>
      <c r="D189" s="2">
        <v>40646</v>
      </c>
      <c r="E189" s="1" t="s">
        <v>209</v>
      </c>
      <c r="F189" s="1" t="s">
        <v>72</v>
      </c>
      <c r="G189" s="1" t="s">
        <v>206</v>
      </c>
      <c r="H189" s="1" t="s">
        <v>204</v>
      </c>
      <c r="I189" s="1" t="s">
        <v>204</v>
      </c>
      <c r="J189" s="1" t="s">
        <v>32</v>
      </c>
      <c r="K189" s="1" t="s">
        <v>206</v>
      </c>
      <c r="L189" s="1" t="s">
        <v>40</v>
      </c>
      <c r="M189">
        <v>4</v>
      </c>
      <c r="N189" s="1" t="s">
        <v>23</v>
      </c>
      <c r="O189" s="1" t="s">
        <v>24</v>
      </c>
      <c r="P189" s="1" t="s">
        <v>128</v>
      </c>
      <c r="Q189" s="1" t="s">
        <v>200</v>
      </c>
    </row>
    <row r="190" spans="1:17" x14ac:dyDescent="0.3">
      <c r="A190">
        <v>501208</v>
      </c>
      <c r="B190">
        <v>2011</v>
      </c>
      <c r="C190" s="1" t="s">
        <v>59</v>
      </c>
      <c r="D190" s="2">
        <v>40647</v>
      </c>
      <c r="E190" s="1" t="s">
        <v>210</v>
      </c>
      <c r="F190" s="1" t="s">
        <v>61</v>
      </c>
      <c r="G190" s="1" t="s">
        <v>52</v>
      </c>
      <c r="H190" s="1" t="s">
        <v>19</v>
      </c>
      <c r="I190" s="1" t="s">
        <v>19</v>
      </c>
      <c r="J190" s="1" t="s">
        <v>21</v>
      </c>
      <c r="K190" s="1" t="s">
        <v>52</v>
      </c>
      <c r="L190" s="1" t="s">
        <v>22</v>
      </c>
      <c r="M190">
        <v>33</v>
      </c>
      <c r="N190" s="1" t="s">
        <v>23</v>
      </c>
      <c r="O190" s="1" t="s">
        <v>24</v>
      </c>
      <c r="P190" s="1" t="s">
        <v>26</v>
      </c>
      <c r="Q190" s="1" t="s">
        <v>139</v>
      </c>
    </row>
    <row r="191" spans="1:17" x14ac:dyDescent="0.3">
      <c r="A191">
        <v>501209</v>
      </c>
      <c r="B191">
        <v>2011</v>
      </c>
      <c r="C191" s="1" t="s">
        <v>55</v>
      </c>
      <c r="D191" s="2">
        <v>40648</v>
      </c>
      <c r="E191" s="1" t="s">
        <v>145</v>
      </c>
      <c r="F191" s="1" t="s">
        <v>57</v>
      </c>
      <c r="G191" s="1" t="s">
        <v>39</v>
      </c>
      <c r="H191" s="1" t="s">
        <v>20</v>
      </c>
      <c r="I191" s="1" t="s">
        <v>20</v>
      </c>
      <c r="J191" s="1" t="s">
        <v>21</v>
      </c>
      <c r="K191" s="1" t="s">
        <v>20</v>
      </c>
      <c r="L191" s="1" t="s">
        <v>40</v>
      </c>
      <c r="M191">
        <v>9</v>
      </c>
      <c r="N191" s="1" t="s">
        <v>23</v>
      </c>
      <c r="O191" s="1" t="s">
        <v>24</v>
      </c>
      <c r="P191" s="1" t="s">
        <v>41</v>
      </c>
      <c r="Q191" s="1" t="s">
        <v>144</v>
      </c>
    </row>
    <row r="192" spans="1:17" x14ac:dyDescent="0.3">
      <c r="A192">
        <v>501210</v>
      </c>
      <c r="B192">
        <v>2011</v>
      </c>
      <c r="C192" s="1" t="s">
        <v>43</v>
      </c>
      <c r="D192" s="2">
        <v>40648</v>
      </c>
      <c r="E192" s="1" t="s">
        <v>17</v>
      </c>
      <c r="F192" s="1" t="s">
        <v>45</v>
      </c>
      <c r="G192" s="1" t="s">
        <v>46</v>
      </c>
      <c r="H192" s="1" t="s">
        <v>204</v>
      </c>
      <c r="I192" s="1" t="s">
        <v>204</v>
      </c>
      <c r="J192" s="1" t="s">
        <v>21</v>
      </c>
      <c r="K192" s="1" t="s">
        <v>204</v>
      </c>
      <c r="L192" s="1" t="s">
        <v>40</v>
      </c>
      <c r="M192">
        <v>8</v>
      </c>
      <c r="N192" s="1" t="s">
        <v>23</v>
      </c>
      <c r="O192" s="1" t="s">
        <v>24</v>
      </c>
      <c r="P192" s="1" t="s">
        <v>76</v>
      </c>
      <c r="Q192" s="1" t="s">
        <v>200</v>
      </c>
    </row>
    <row r="193" spans="1:17" x14ac:dyDescent="0.3">
      <c r="A193">
        <v>501211</v>
      </c>
      <c r="B193">
        <v>2011</v>
      </c>
      <c r="C193" s="1" t="s">
        <v>64</v>
      </c>
      <c r="D193" s="2">
        <v>40649</v>
      </c>
      <c r="E193" s="1" t="s">
        <v>28</v>
      </c>
      <c r="F193" s="1" t="s">
        <v>66</v>
      </c>
      <c r="G193" s="1" t="s">
        <v>31</v>
      </c>
      <c r="H193" s="1" t="s">
        <v>19</v>
      </c>
      <c r="I193" s="1" t="s">
        <v>31</v>
      </c>
      <c r="J193" s="1" t="s">
        <v>32</v>
      </c>
      <c r="K193" s="1" t="s">
        <v>31</v>
      </c>
      <c r="L193" s="1" t="s">
        <v>22</v>
      </c>
      <c r="M193">
        <v>21</v>
      </c>
      <c r="N193" s="1" t="s">
        <v>23</v>
      </c>
      <c r="O193" s="1" t="s">
        <v>24</v>
      </c>
      <c r="P193" s="1" t="s">
        <v>126</v>
      </c>
      <c r="Q193" s="1" t="s">
        <v>207</v>
      </c>
    </row>
    <row r="194" spans="1:17" x14ac:dyDescent="0.3">
      <c r="A194">
        <v>501212</v>
      </c>
      <c r="B194">
        <v>2011</v>
      </c>
      <c r="C194" s="1" t="s">
        <v>59</v>
      </c>
      <c r="D194" s="2">
        <v>40649</v>
      </c>
      <c r="E194" s="1" t="s">
        <v>208</v>
      </c>
      <c r="F194" s="1" t="s">
        <v>61</v>
      </c>
      <c r="G194" s="1" t="s">
        <v>52</v>
      </c>
      <c r="H194" s="1" t="s">
        <v>30</v>
      </c>
      <c r="I194" s="1" t="s">
        <v>30</v>
      </c>
      <c r="J194" s="1" t="s">
        <v>21</v>
      </c>
      <c r="K194" s="1" t="s">
        <v>30</v>
      </c>
      <c r="L194" s="1" t="s">
        <v>40</v>
      </c>
      <c r="M194">
        <v>8</v>
      </c>
      <c r="N194" s="1" t="s">
        <v>23</v>
      </c>
      <c r="O194" s="1" t="s">
        <v>24</v>
      </c>
      <c r="P194" s="1" t="s">
        <v>26</v>
      </c>
      <c r="Q194" s="1" t="s">
        <v>139</v>
      </c>
    </row>
    <row r="195" spans="1:17" x14ac:dyDescent="0.3">
      <c r="A195">
        <v>501213</v>
      </c>
      <c r="B195">
        <v>2011</v>
      </c>
      <c r="C195" s="1" t="s">
        <v>43</v>
      </c>
      <c r="D195" s="2">
        <v>40650</v>
      </c>
      <c r="E195" s="1" t="s">
        <v>138</v>
      </c>
      <c r="F195" s="1" t="s">
        <v>72</v>
      </c>
      <c r="G195" s="1" t="s">
        <v>206</v>
      </c>
      <c r="H195" s="1" t="s">
        <v>38</v>
      </c>
      <c r="I195" s="1" t="s">
        <v>38</v>
      </c>
      <c r="J195" s="1" t="s">
        <v>21</v>
      </c>
      <c r="K195" s="1" t="s">
        <v>38</v>
      </c>
      <c r="L195" s="1" t="s">
        <v>40</v>
      </c>
      <c r="M195">
        <v>3</v>
      </c>
      <c r="N195" s="1" t="s">
        <v>23</v>
      </c>
      <c r="O195" s="1" t="s">
        <v>24</v>
      </c>
      <c r="P195" s="1" t="s">
        <v>25</v>
      </c>
      <c r="Q195" s="1" t="s">
        <v>63</v>
      </c>
    </row>
    <row r="196" spans="1:17" x14ac:dyDescent="0.3">
      <c r="A196">
        <v>501214</v>
      </c>
      <c r="B196">
        <v>2011</v>
      </c>
      <c r="C196" s="1" t="s">
        <v>49</v>
      </c>
      <c r="D196" s="2">
        <v>40650</v>
      </c>
      <c r="E196" s="1" t="s">
        <v>89</v>
      </c>
      <c r="F196" s="1" t="s">
        <v>51</v>
      </c>
      <c r="G196" s="1" t="s">
        <v>20</v>
      </c>
      <c r="H196" s="1" t="s">
        <v>39</v>
      </c>
      <c r="I196" s="1" t="s">
        <v>20</v>
      </c>
      <c r="J196" s="1" t="s">
        <v>21</v>
      </c>
      <c r="K196" s="1" t="s">
        <v>20</v>
      </c>
      <c r="L196" s="1" t="s">
        <v>40</v>
      </c>
      <c r="M196">
        <v>8</v>
      </c>
      <c r="N196" s="1" t="s">
        <v>23</v>
      </c>
      <c r="O196" s="1" t="s">
        <v>24</v>
      </c>
      <c r="P196" s="1" t="s">
        <v>41</v>
      </c>
      <c r="Q196" s="1" t="s">
        <v>58</v>
      </c>
    </row>
    <row r="197" spans="1:17" x14ac:dyDescent="0.3">
      <c r="A197">
        <v>501215</v>
      </c>
      <c r="B197">
        <v>2011</v>
      </c>
      <c r="C197" s="1" t="s">
        <v>202</v>
      </c>
      <c r="D197" s="2">
        <v>40651</v>
      </c>
      <c r="E197" s="1" t="s">
        <v>17</v>
      </c>
      <c r="F197" s="1" t="s">
        <v>203</v>
      </c>
      <c r="G197" s="1" t="s">
        <v>204</v>
      </c>
      <c r="H197" s="1" t="s">
        <v>31</v>
      </c>
      <c r="I197" s="1" t="s">
        <v>204</v>
      </c>
      <c r="J197" s="1" t="s">
        <v>21</v>
      </c>
      <c r="K197" s="1" t="s">
        <v>204</v>
      </c>
      <c r="L197" s="1" t="s">
        <v>40</v>
      </c>
      <c r="M197">
        <v>7</v>
      </c>
      <c r="N197" s="1" t="s">
        <v>23</v>
      </c>
      <c r="O197" s="1" t="s">
        <v>94</v>
      </c>
      <c r="P197" s="1" t="s">
        <v>54</v>
      </c>
      <c r="Q197" s="1" t="s">
        <v>207</v>
      </c>
    </row>
    <row r="198" spans="1:17" x14ac:dyDescent="0.3">
      <c r="A198">
        <v>501216</v>
      </c>
      <c r="B198">
        <v>2011</v>
      </c>
      <c r="C198" s="1" t="s">
        <v>35</v>
      </c>
      <c r="D198" s="2">
        <v>40652</v>
      </c>
      <c r="E198" s="1" t="s">
        <v>211</v>
      </c>
      <c r="F198" s="1" t="s">
        <v>37</v>
      </c>
      <c r="G198" s="1" t="s">
        <v>38</v>
      </c>
      <c r="H198" s="1" t="s">
        <v>52</v>
      </c>
      <c r="I198" s="1" t="s">
        <v>52</v>
      </c>
      <c r="J198" s="1" t="s">
        <v>32</v>
      </c>
      <c r="K198" s="1" t="s">
        <v>52</v>
      </c>
      <c r="L198" s="1" t="s">
        <v>22</v>
      </c>
      <c r="M198">
        <v>16</v>
      </c>
      <c r="N198" s="1" t="s">
        <v>23</v>
      </c>
      <c r="O198" s="1" t="s">
        <v>24</v>
      </c>
      <c r="P198" s="1" t="s">
        <v>200</v>
      </c>
      <c r="Q198" s="1" t="s">
        <v>212</v>
      </c>
    </row>
    <row r="199" spans="1:17" x14ac:dyDescent="0.3">
      <c r="A199">
        <v>501218</v>
      </c>
      <c r="B199">
        <v>2011</v>
      </c>
      <c r="C199" s="1" t="s">
        <v>43</v>
      </c>
      <c r="D199" s="2">
        <v>40653</v>
      </c>
      <c r="E199" s="1" t="s">
        <v>213</v>
      </c>
      <c r="F199" s="1" t="s">
        <v>45</v>
      </c>
      <c r="G199" s="1" t="s">
        <v>46</v>
      </c>
      <c r="H199" s="1" t="s">
        <v>206</v>
      </c>
      <c r="I199" s="1" t="s">
        <v>206</v>
      </c>
      <c r="J199" s="1" t="s">
        <v>32</v>
      </c>
      <c r="K199" s="1" t="s">
        <v>46</v>
      </c>
      <c r="L199" s="1" t="s">
        <v>40</v>
      </c>
      <c r="M199">
        <v>7</v>
      </c>
      <c r="N199" s="1" t="s">
        <v>23</v>
      </c>
      <c r="O199" s="1" t="s">
        <v>24</v>
      </c>
      <c r="P199" s="1" t="s">
        <v>25</v>
      </c>
      <c r="Q199" s="1" t="s">
        <v>63</v>
      </c>
    </row>
    <row r="200" spans="1:17" x14ac:dyDescent="0.3">
      <c r="A200">
        <v>501219</v>
      </c>
      <c r="B200">
        <v>2011</v>
      </c>
      <c r="C200" s="1" t="s">
        <v>49</v>
      </c>
      <c r="D200" s="2">
        <v>40653</v>
      </c>
      <c r="E200" s="1" t="s">
        <v>93</v>
      </c>
      <c r="F200" s="1" t="s">
        <v>51</v>
      </c>
      <c r="G200" s="1" t="s">
        <v>20</v>
      </c>
      <c r="H200" s="1" t="s">
        <v>204</v>
      </c>
      <c r="I200" s="1" t="s">
        <v>20</v>
      </c>
      <c r="J200" s="1" t="s">
        <v>21</v>
      </c>
      <c r="K200" s="1" t="s">
        <v>204</v>
      </c>
      <c r="L200" s="1" t="s">
        <v>22</v>
      </c>
      <c r="M200">
        <v>6</v>
      </c>
      <c r="N200" s="1" t="s">
        <v>23</v>
      </c>
      <c r="O200" s="1" t="s">
        <v>24</v>
      </c>
      <c r="P200" s="1" t="s">
        <v>41</v>
      </c>
      <c r="Q200" s="1" t="s">
        <v>58</v>
      </c>
    </row>
    <row r="201" spans="1:17" x14ac:dyDescent="0.3">
      <c r="A201">
        <v>501220</v>
      </c>
      <c r="B201">
        <v>2011</v>
      </c>
      <c r="C201" s="1" t="s">
        <v>27</v>
      </c>
      <c r="D201" s="2">
        <v>40654</v>
      </c>
      <c r="E201" s="1" t="s">
        <v>79</v>
      </c>
      <c r="F201" s="1" t="s">
        <v>29</v>
      </c>
      <c r="G201" s="1" t="s">
        <v>30</v>
      </c>
      <c r="H201" s="1" t="s">
        <v>39</v>
      </c>
      <c r="I201" s="1" t="s">
        <v>39</v>
      </c>
      <c r="J201" s="1" t="s">
        <v>21</v>
      </c>
      <c r="K201" s="1" t="s">
        <v>30</v>
      </c>
      <c r="L201" s="1" t="s">
        <v>22</v>
      </c>
      <c r="M201">
        <v>48</v>
      </c>
      <c r="N201" s="1" t="s">
        <v>23</v>
      </c>
      <c r="O201" s="1" t="s">
        <v>24</v>
      </c>
      <c r="P201" s="1" t="s">
        <v>128</v>
      </c>
      <c r="Q201" s="1" t="s">
        <v>200</v>
      </c>
    </row>
    <row r="202" spans="1:17" x14ac:dyDescent="0.3">
      <c r="A202">
        <v>501221</v>
      </c>
      <c r="B202">
        <v>2011</v>
      </c>
      <c r="C202" s="1" t="s">
        <v>43</v>
      </c>
      <c r="D202" s="2">
        <v>40655</v>
      </c>
      <c r="E202" s="1" t="s">
        <v>153</v>
      </c>
      <c r="F202" s="1" t="s">
        <v>45</v>
      </c>
      <c r="G202" s="1" t="s">
        <v>46</v>
      </c>
      <c r="H202" s="1" t="s">
        <v>31</v>
      </c>
      <c r="I202" s="1" t="s">
        <v>31</v>
      </c>
      <c r="J202" s="1" t="s">
        <v>21</v>
      </c>
      <c r="K202" s="1" t="s">
        <v>46</v>
      </c>
      <c r="L202" s="1" t="s">
        <v>22</v>
      </c>
      <c r="M202">
        <v>8</v>
      </c>
      <c r="N202" s="1" t="s">
        <v>23</v>
      </c>
      <c r="O202" s="1" t="s">
        <v>24</v>
      </c>
      <c r="P202" s="1" t="s">
        <v>25</v>
      </c>
      <c r="Q202" s="1" t="s">
        <v>63</v>
      </c>
    </row>
    <row r="203" spans="1:17" x14ac:dyDescent="0.3">
      <c r="A203">
        <v>501222</v>
      </c>
      <c r="B203">
        <v>2011</v>
      </c>
      <c r="C203" s="1" t="s">
        <v>49</v>
      </c>
      <c r="D203" s="2">
        <v>40655</v>
      </c>
      <c r="E203" s="1" t="s">
        <v>117</v>
      </c>
      <c r="F203" s="1" t="s">
        <v>51</v>
      </c>
      <c r="G203" s="1" t="s">
        <v>20</v>
      </c>
      <c r="H203" s="1" t="s">
        <v>19</v>
      </c>
      <c r="I203" s="1" t="s">
        <v>19</v>
      </c>
      <c r="J203" s="1" t="s">
        <v>21</v>
      </c>
      <c r="K203" s="1" t="s">
        <v>19</v>
      </c>
      <c r="L203" s="1" t="s">
        <v>40</v>
      </c>
      <c r="M203">
        <v>9</v>
      </c>
      <c r="N203" s="1" t="s">
        <v>23</v>
      </c>
      <c r="O203" s="1" t="s">
        <v>24</v>
      </c>
      <c r="P203" s="1" t="s">
        <v>144</v>
      </c>
      <c r="Q203" s="1" t="s">
        <v>58</v>
      </c>
    </row>
    <row r="204" spans="1:17" x14ac:dyDescent="0.3">
      <c r="A204">
        <v>501223</v>
      </c>
      <c r="B204">
        <v>2011</v>
      </c>
      <c r="C204" s="1" t="s">
        <v>35</v>
      </c>
      <c r="D204" s="2">
        <v>40656</v>
      </c>
      <c r="E204" s="1" t="s">
        <v>178</v>
      </c>
      <c r="F204" s="1" t="s">
        <v>37</v>
      </c>
      <c r="G204" s="1" t="s">
        <v>38</v>
      </c>
      <c r="H204" s="1" t="s">
        <v>30</v>
      </c>
      <c r="I204" s="1" t="s">
        <v>30</v>
      </c>
      <c r="J204" s="1" t="s">
        <v>21</v>
      </c>
      <c r="K204" s="1" t="s">
        <v>38</v>
      </c>
      <c r="L204" s="1" t="s">
        <v>22</v>
      </c>
      <c r="M204">
        <v>29</v>
      </c>
      <c r="N204" s="1" t="s">
        <v>23</v>
      </c>
      <c r="O204" s="1" t="s">
        <v>24</v>
      </c>
      <c r="P204" s="1" t="s">
        <v>128</v>
      </c>
      <c r="Q204" s="1" t="s">
        <v>26</v>
      </c>
    </row>
    <row r="205" spans="1:17" x14ac:dyDescent="0.3">
      <c r="A205">
        <v>501224</v>
      </c>
      <c r="B205">
        <v>2011</v>
      </c>
      <c r="C205" s="1" t="s">
        <v>59</v>
      </c>
      <c r="D205" s="2">
        <v>40657</v>
      </c>
      <c r="E205" s="1" t="s">
        <v>179</v>
      </c>
      <c r="F205" s="1" t="s">
        <v>61</v>
      </c>
      <c r="G205" s="1" t="s">
        <v>52</v>
      </c>
      <c r="H205" s="1" t="s">
        <v>46</v>
      </c>
      <c r="I205" s="1" t="s">
        <v>52</v>
      </c>
      <c r="J205" s="1" t="s">
        <v>21</v>
      </c>
      <c r="K205" s="1" t="s">
        <v>46</v>
      </c>
      <c r="L205" s="1" t="s">
        <v>22</v>
      </c>
      <c r="M205">
        <v>37</v>
      </c>
      <c r="N205" s="1" t="s">
        <v>23</v>
      </c>
      <c r="O205" s="1" t="s">
        <v>24</v>
      </c>
      <c r="P205" s="1" t="s">
        <v>126</v>
      </c>
      <c r="Q205" s="1" t="s">
        <v>207</v>
      </c>
    </row>
    <row r="206" spans="1:17" x14ac:dyDescent="0.3">
      <c r="A206">
        <v>501225</v>
      </c>
      <c r="B206">
        <v>2011</v>
      </c>
      <c r="C206" s="1" t="s">
        <v>55</v>
      </c>
      <c r="D206" s="2">
        <v>40657</v>
      </c>
      <c r="E206" s="1" t="s">
        <v>155</v>
      </c>
      <c r="F206" s="1" t="s">
        <v>57</v>
      </c>
      <c r="G206" s="1" t="s">
        <v>39</v>
      </c>
      <c r="H206" s="1" t="s">
        <v>204</v>
      </c>
      <c r="I206" s="1" t="s">
        <v>39</v>
      </c>
      <c r="J206" s="1" t="s">
        <v>21</v>
      </c>
      <c r="K206" s="1" t="s">
        <v>39</v>
      </c>
      <c r="L206" s="1" t="s">
        <v>40</v>
      </c>
      <c r="M206">
        <v>8</v>
      </c>
      <c r="N206" s="1" t="s">
        <v>23</v>
      </c>
      <c r="O206" s="1" t="s">
        <v>24</v>
      </c>
      <c r="P206" s="1" t="s">
        <v>76</v>
      </c>
      <c r="Q206" s="1" t="s">
        <v>137</v>
      </c>
    </row>
    <row r="207" spans="1:17" x14ac:dyDescent="0.3">
      <c r="A207">
        <v>501226</v>
      </c>
      <c r="B207">
        <v>2011</v>
      </c>
      <c r="C207" s="1" t="s">
        <v>64</v>
      </c>
      <c r="D207" s="2">
        <v>40658</v>
      </c>
      <c r="E207" s="1" t="s">
        <v>28</v>
      </c>
      <c r="F207" s="1" t="s">
        <v>66</v>
      </c>
      <c r="G207" s="1" t="s">
        <v>31</v>
      </c>
      <c r="H207" s="1" t="s">
        <v>206</v>
      </c>
      <c r="I207" s="1" t="s">
        <v>206</v>
      </c>
      <c r="J207" s="1" t="s">
        <v>21</v>
      </c>
      <c r="K207" s="1" t="s">
        <v>31</v>
      </c>
      <c r="L207" s="1" t="s">
        <v>22</v>
      </c>
      <c r="M207">
        <v>25</v>
      </c>
      <c r="N207" s="1" t="s">
        <v>23</v>
      </c>
      <c r="O207" s="1" t="s">
        <v>24</v>
      </c>
      <c r="P207" s="1" t="s">
        <v>41</v>
      </c>
      <c r="Q207" s="1" t="s">
        <v>58</v>
      </c>
    </row>
    <row r="208" spans="1:17" x14ac:dyDescent="0.3">
      <c r="A208">
        <v>501227</v>
      </c>
      <c r="B208">
        <v>2011</v>
      </c>
      <c r="C208" s="1" t="s">
        <v>35</v>
      </c>
      <c r="D208" s="2">
        <v>40659</v>
      </c>
      <c r="E208" s="1" t="s">
        <v>214</v>
      </c>
      <c r="F208" s="1" t="s">
        <v>37</v>
      </c>
      <c r="G208" s="1" t="s">
        <v>38</v>
      </c>
      <c r="H208" s="1" t="s">
        <v>19</v>
      </c>
      <c r="I208" s="1" t="s">
        <v>19</v>
      </c>
      <c r="J208" s="1" t="s">
        <v>21</v>
      </c>
      <c r="K208" s="1" t="s">
        <v>19</v>
      </c>
      <c r="L208" s="1" t="s">
        <v>40</v>
      </c>
      <c r="M208">
        <v>3</v>
      </c>
      <c r="N208" s="1" t="s">
        <v>23</v>
      </c>
      <c r="O208" s="1" t="s">
        <v>24</v>
      </c>
      <c r="P208" s="1" t="s">
        <v>128</v>
      </c>
      <c r="Q208" s="1" t="s">
        <v>212</v>
      </c>
    </row>
    <row r="209" spans="1:17" x14ac:dyDescent="0.3">
      <c r="A209">
        <v>501228</v>
      </c>
      <c r="B209">
        <v>2011</v>
      </c>
      <c r="C209" s="1" t="s">
        <v>43</v>
      </c>
      <c r="D209" s="2">
        <v>40660</v>
      </c>
      <c r="E209" s="1" t="s">
        <v>198</v>
      </c>
      <c r="F209" s="1" t="s">
        <v>72</v>
      </c>
      <c r="G209" s="1" t="s">
        <v>206</v>
      </c>
      <c r="H209" s="1" t="s">
        <v>31</v>
      </c>
      <c r="I209" s="1" t="s">
        <v>206</v>
      </c>
      <c r="J209" s="1" t="s">
        <v>32</v>
      </c>
      <c r="K209" s="1" t="s">
        <v>31</v>
      </c>
      <c r="L209" s="1" t="s">
        <v>40</v>
      </c>
      <c r="M209">
        <v>8</v>
      </c>
      <c r="N209" s="1" t="s">
        <v>23</v>
      </c>
      <c r="O209" s="1" t="s">
        <v>24</v>
      </c>
      <c r="P209" s="1" t="s">
        <v>25</v>
      </c>
      <c r="Q209" s="1" t="s">
        <v>34</v>
      </c>
    </row>
    <row r="210" spans="1:17" x14ac:dyDescent="0.3">
      <c r="A210">
        <v>501229</v>
      </c>
      <c r="B210">
        <v>2011</v>
      </c>
      <c r="C210" s="1" t="s">
        <v>202</v>
      </c>
      <c r="D210" s="2">
        <v>40660</v>
      </c>
      <c r="E210" s="1" t="s">
        <v>215</v>
      </c>
      <c r="F210" s="1" t="s">
        <v>203</v>
      </c>
      <c r="G210" s="1" t="s">
        <v>204</v>
      </c>
      <c r="H210" s="1" t="s">
        <v>52</v>
      </c>
      <c r="I210" s="1" t="s">
        <v>204</v>
      </c>
      <c r="J210" s="1" t="s">
        <v>21</v>
      </c>
      <c r="K210" s="1" t="s">
        <v>52</v>
      </c>
      <c r="L210" s="1" t="s">
        <v>22</v>
      </c>
      <c r="M210">
        <v>55</v>
      </c>
      <c r="N210" s="1" t="s">
        <v>23</v>
      </c>
      <c r="O210" s="1" t="s">
        <v>24</v>
      </c>
      <c r="P210" s="1" t="s">
        <v>126</v>
      </c>
      <c r="Q210" s="1" t="s">
        <v>207</v>
      </c>
    </row>
    <row r="211" spans="1:17" x14ac:dyDescent="0.3">
      <c r="A211">
        <v>501230</v>
      </c>
      <c r="B211">
        <v>2011</v>
      </c>
      <c r="C211" s="1" t="s">
        <v>35</v>
      </c>
      <c r="D211" s="2">
        <v>40661</v>
      </c>
      <c r="E211" s="1" t="s">
        <v>164</v>
      </c>
      <c r="F211" s="1" t="s">
        <v>37</v>
      </c>
      <c r="G211" s="1" t="s">
        <v>38</v>
      </c>
      <c r="H211" s="1" t="s">
        <v>20</v>
      </c>
      <c r="I211" s="1" t="s">
        <v>38</v>
      </c>
      <c r="J211" s="1" t="s">
        <v>21</v>
      </c>
      <c r="K211" s="1" t="s">
        <v>20</v>
      </c>
      <c r="L211" s="1" t="s">
        <v>22</v>
      </c>
      <c r="M211">
        <v>17</v>
      </c>
      <c r="N211" s="1" t="s">
        <v>23</v>
      </c>
      <c r="O211" s="1" t="s">
        <v>24</v>
      </c>
      <c r="P211" s="1" t="s">
        <v>200</v>
      </c>
      <c r="Q211" s="1" t="s">
        <v>212</v>
      </c>
    </row>
    <row r="212" spans="1:17" x14ac:dyDescent="0.3">
      <c r="A212">
        <v>501231</v>
      </c>
      <c r="B212">
        <v>2011</v>
      </c>
      <c r="C212" s="1" t="s">
        <v>55</v>
      </c>
      <c r="D212" s="2">
        <v>40662</v>
      </c>
      <c r="E212" s="1" t="s">
        <v>216</v>
      </c>
      <c r="F212" s="1" t="s">
        <v>57</v>
      </c>
      <c r="G212" s="1" t="s">
        <v>39</v>
      </c>
      <c r="H212" s="1" t="s">
        <v>46</v>
      </c>
      <c r="I212" s="1" t="s">
        <v>39</v>
      </c>
      <c r="J212" s="1" t="s">
        <v>21</v>
      </c>
      <c r="K212" s="1" t="s">
        <v>39</v>
      </c>
      <c r="L212" s="1" t="s">
        <v>40</v>
      </c>
      <c r="M212">
        <v>7</v>
      </c>
      <c r="N212" s="1" t="s">
        <v>23</v>
      </c>
      <c r="O212" s="1" t="s">
        <v>24</v>
      </c>
      <c r="P212" s="1" t="s">
        <v>25</v>
      </c>
      <c r="Q212" s="1" t="s">
        <v>137</v>
      </c>
    </row>
    <row r="213" spans="1:17" x14ac:dyDescent="0.3">
      <c r="A213">
        <v>501232</v>
      </c>
      <c r="B213">
        <v>2011</v>
      </c>
      <c r="C213" s="1" t="s">
        <v>16</v>
      </c>
      <c r="D213" s="2">
        <v>40662</v>
      </c>
      <c r="E213" s="1" t="s">
        <v>214</v>
      </c>
      <c r="F213" s="1" t="s">
        <v>18</v>
      </c>
      <c r="G213" s="1" t="s">
        <v>19</v>
      </c>
      <c r="H213" s="1" t="s">
        <v>206</v>
      </c>
      <c r="I213" s="1" t="s">
        <v>206</v>
      </c>
      <c r="J213" s="1" t="s">
        <v>21</v>
      </c>
      <c r="K213" s="1" t="s">
        <v>19</v>
      </c>
      <c r="L213" s="1" t="s">
        <v>22</v>
      </c>
      <c r="M213">
        <v>26</v>
      </c>
      <c r="N213" s="1" t="s">
        <v>23</v>
      </c>
      <c r="O213" s="1" t="s">
        <v>24</v>
      </c>
      <c r="P213" s="1" t="s">
        <v>41</v>
      </c>
      <c r="Q213" s="1" t="s">
        <v>144</v>
      </c>
    </row>
    <row r="214" spans="1:17" x14ac:dyDescent="0.3">
      <c r="A214">
        <v>501233</v>
      </c>
      <c r="B214">
        <v>2011</v>
      </c>
      <c r="C214" s="1" t="s">
        <v>202</v>
      </c>
      <c r="D214" s="2">
        <v>40663</v>
      </c>
      <c r="E214" s="1" t="s">
        <v>60</v>
      </c>
      <c r="F214" s="1" t="s">
        <v>203</v>
      </c>
      <c r="G214" s="1" t="s">
        <v>204</v>
      </c>
      <c r="H214" s="1" t="s">
        <v>38</v>
      </c>
      <c r="I214" s="1" t="s">
        <v>38</v>
      </c>
      <c r="J214" s="1" t="s">
        <v>32</v>
      </c>
      <c r="K214" s="1" t="s">
        <v>38</v>
      </c>
      <c r="L214" s="1" t="s">
        <v>22</v>
      </c>
      <c r="M214">
        <v>38</v>
      </c>
      <c r="N214" s="1" t="s">
        <v>23</v>
      </c>
      <c r="O214" s="1" t="s">
        <v>24</v>
      </c>
      <c r="P214" s="1" t="s">
        <v>126</v>
      </c>
      <c r="Q214" s="1" t="s">
        <v>207</v>
      </c>
    </row>
    <row r="215" spans="1:17" x14ac:dyDescent="0.3">
      <c r="A215">
        <v>501234</v>
      </c>
      <c r="B215">
        <v>2011</v>
      </c>
      <c r="C215" s="1" t="s">
        <v>49</v>
      </c>
      <c r="D215" s="2">
        <v>40663</v>
      </c>
      <c r="E215" s="1" t="s">
        <v>217</v>
      </c>
      <c r="F215" s="1" t="s">
        <v>51</v>
      </c>
      <c r="G215" s="1" t="s">
        <v>20</v>
      </c>
      <c r="H215" s="1" t="s">
        <v>30</v>
      </c>
      <c r="I215" s="1" t="s">
        <v>20</v>
      </c>
      <c r="J215" s="1" t="s">
        <v>21</v>
      </c>
      <c r="K215" s="1" t="s">
        <v>20</v>
      </c>
      <c r="L215" s="1" t="s">
        <v>40</v>
      </c>
      <c r="M215">
        <v>8</v>
      </c>
      <c r="N215" s="1" t="s">
        <v>23</v>
      </c>
      <c r="O215" s="1" t="s">
        <v>24</v>
      </c>
      <c r="P215" s="1" t="s">
        <v>63</v>
      </c>
      <c r="Q215" s="1" t="s">
        <v>34</v>
      </c>
    </row>
    <row r="216" spans="1:17" x14ac:dyDescent="0.3">
      <c r="A216">
        <v>501235</v>
      </c>
      <c r="B216">
        <v>2011</v>
      </c>
      <c r="C216" s="1" t="s">
        <v>55</v>
      </c>
      <c r="D216" s="2">
        <v>40664</v>
      </c>
      <c r="E216" s="1" t="s">
        <v>152</v>
      </c>
      <c r="F216" s="1" t="s">
        <v>57</v>
      </c>
      <c r="G216" s="1" t="s">
        <v>39</v>
      </c>
      <c r="H216" s="1" t="s">
        <v>206</v>
      </c>
      <c r="I216" s="1" t="s">
        <v>39</v>
      </c>
      <c r="J216" s="1" t="s">
        <v>21</v>
      </c>
      <c r="K216" s="1" t="s">
        <v>39</v>
      </c>
      <c r="L216" s="1" t="s">
        <v>40</v>
      </c>
      <c r="M216">
        <v>6</v>
      </c>
      <c r="N216" s="1" t="s">
        <v>23</v>
      </c>
      <c r="O216" s="1" t="s">
        <v>24</v>
      </c>
      <c r="P216" s="1" t="s">
        <v>137</v>
      </c>
      <c r="Q216" s="1" t="s">
        <v>115</v>
      </c>
    </row>
    <row r="217" spans="1:17" x14ac:dyDescent="0.3">
      <c r="A217">
        <v>501236</v>
      </c>
      <c r="B217">
        <v>2011</v>
      </c>
      <c r="C217" s="1" t="s">
        <v>64</v>
      </c>
      <c r="D217" s="2">
        <v>40664</v>
      </c>
      <c r="E217" s="1" t="s">
        <v>101</v>
      </c>
      <c r="F217" s="1" t="s">
        <v>66</v>
      </c>
      <c r="G217" s="1" t="s">
        <v>31</v>
      </c>
      <c r="H217" s="1" t="s">
        <v>52</v>
      </c>
      <c r="I217" s="1" t="s">
        <v>31</v>
      </c>
      <c r="J217" s="1" t="s">
        <v>32</v>
      </c>
      <c r="K217" s="1" t="s">
        <v>31</v>
      </c>
      <c r="L217" s="1" t="s">
        <v>22</v>
      </c>
      <c r="M217">
        <v>19</v>
      </c>
      <c r="N217" s="1" t="s">
        <v>23</v>
      </c>
      <c r="O217" s="1" t="s">
        <v>24</v>
      </c>
      <c r="P217" s="1" t="s">
        <v>41</v>
      </c>
      <c r="Q217" s="1" t="s">
        <v>58</v>
      </c>
    </row>
    <row r="218" spans="1:17" x14ac:dyDescent="0.3">
      <c r="A218">
        <v>501237</v>
      </c>
      <c r="B218">
        <v>2011</v>
      </c>
      <c r="C218" s="1" t="s">
        <v>43</v>
      </c>
      <c r="D218" s="2">
        <v>40665</v>
      </c>
      <c r="E218" s="1" t="s">
        <v>191</v>
      </c>
      <c r="F218" s="1" t="s">
        <v>45</v>
      </c>
      <c r="G218" s="1" t="s">
        <v>46</v>
      </c>
      <c r="H218" s="1" t="s">
        <v>30</v>
      </c>
      <c r="I218" s="1" t="s">
        <v>30</v>
      </c>
      <c r="J218" s="1" t="s">
        <v>21</v>
      </c>
      <c r="K218" s="1" t="s">
        <v>46</v>
      </c>
      <c r="L218" s="1" t="s">
        <v>22</v>
      </c>
      <c r="M218">
        <v>23</v>
      </c>
      <c r="N218" s="1" t="s">
        <v>23</v>
      </c>
      <c r="O218" s="1" t="s">
        <v>24</v>
      </c>
      <c r="P218" s="1" t="s">
        <v>126</v>
      </c>
      <c r="Q218" s="1" t="s">
        <v>200</v>
      </c>
    </row>
    <row r="219" spans="1:17" x14ac:dyDescent="0.3">
      <c r="A219">
        <v>501238</v>
      </c>
      <c r="B219">
        <v>2011</v>
      </c>
      <c r="C219" s="1" t="s">
        <v>35</v>
      </c>
      <c r="D219" s="2">
        <v>40665</v>
      </c>
      <c r="E219" s="1" t="s">
        <v>218</v>
      </c>
      <c r="F219" s="1" t="s">
        <v>37</v>
      </c>
      <c r="G219" s="1" t="s">
        <v>38</v>
      </c>
      <c r="H219" s="1" t="s">
        <v>204</v>
      </c>
      <c r="I219" s="1" t="s">
        <v>204</v>
      </c>
      <c r="J219" s="1" t="s">
        <v>21</v>
      </c>
      <c r="K219" s="1" t="s">
        <v>204</v>
      </c>
      <c r="L219" s="1" t="s">
        <v>40</v>
      </c>
      <c r="M219">
        <v>7</v>
      </c>
      <c r="N219" s="1" t="s">
        <v>23</v>
      </c>
      <c r="O219" s="1" t="s">
        <v>24</v>
      </c>
      <c r="P219" s="1" t="s">
        <v>25</v>
      </c>
      <c r="Q219" s="1" t="s">
        <v>34</v>
      </c>
    </row>
    <row r="220" spans="1:17" x14ac:dyDescent="0.3">
      <c r="A220">
        <v>501239</v>
      </c>
      <c r="B220">
        <v>2011</v>
      </c>
      <c r="C220" s="1" t="s">
        <v>59</v>
      </c>
      <c r="D220" s="2">
        <v>40666</v>
      </c>
      <c r="E220" s="1" t="s">
        <v>67</v>
      </c>
      <c r="F220" s="1" t="s">
        <v>61</v>
      </c>
      <c r="G220" s="1" t="s">
        <v>52</v>
      </c>
      <c r="H220" s="1" t="s">
        <v>20</v>
      </c>
      <c r="I220" s="1" t="s">
        <v>52</v>
      </c>
      <c r="J220" s="1" t="s">
        <v>21</v>
      </c>
      <c r="K220" s="1" t="s">
        <v>20</v>
      </c>
      <c r="L220" s="1" t="s">
        <v>22</v>
      </c>
      <c r="M220">
        <v>20</v>
      </c>
      <c r="N220" s="1" t="s">
        <v>23</v>
      </c>
      <c r="O220" s="1" t="s">
        <v>24</v>
      </c>
      <c r="P220" s="1" t="s">
        <v>128</v>
      </c>
      <c r="Q220" s="1" t="s">
        <v>212</v>
      </c>
    </row>
    <row r="221" spans="1:17" x14ac:dyDescent="0.3">
      <c r="A221">
        <v>501240</v>
      </c>
      <c r="B221">
        <v>2011</v>
      </c>
      <c r="C221" s="1" t="s">
        <v>64</v>
      </c>
      <c r="D221" s="2">
        <v>40667</v>
      </c>
      <c r="E221" s="1" t="s">
        <v>28</v>
      </c>
      <c r="F221" s="1" t="s">
        <v>66</v>
      </c>
      <c r="G221" s="1" t="s">
        <v>31</v>
      </c>
      <c r="H221" s="1" t="s">
        <v>39</v>
      </c>
      <c r="I221" s="1" t="s">
        <v>39</v>
      </c>
      <c r="J221" s="1" t="s">
        <v>32</v>
      </c>
      <c r="K221" s="1" t="s">
        <v>31</v>
      </c>
      <c r="L221" s="1" t="s">
        <v>40</v>
      </c>
      <c r="M221">
        <v>8</v>
      </c>
      <c r="N221" s="1" t="s">
        <v>23</v>
      </c>
      <c r="O221" s="1" t="s">
        <v>24</v>
      </c>
      <c r="P221" s="1" t="s">
        <v>144</v>
      </c>
      <c r="Q221" s="1" t="s">
        <v>58</v>
      </c>
    </row>
    <row r="222" spans="1:17" x14ac:dyDescent="0.3">
      <c r="A222">
        <v>501241</v>
      </c>
      <c r="B222">
        <v>2011</v>
      </c>
      <c r="C222" s="1" t="s">
        <v>43</v>
      </c>
      <c r="D222" s="2">
        <v>40667</v>
      </c>
      <c r="E222" s="1" t="s">
        <v>219</v>
      </c>
      <c r="F222" s="1" t="s">
        <v>72</v>
      </c>
      <c r="G222" s="1" t="s">
        <v>206</v>
      </c>
      <c r="H222" s="1" t="s">
        <v>46</v>
      </c>
      <c r="I222" s="1" t="s">
        <v>206</v>
      </c>
      <c r="J222" s="1" t="s">
        <v>21</v>
      </c>
      <c r="K222" s="1" t="s">
        <v>46</v>
      </c>
      <c r="L222" s="1" t="s">
        <v>22</v>
      </c>
      <c r="M222">
        <v>21</v>
      </c>
      <c r="N222" s="1" t="s">
        <v>23</v>
      </c>
      <c r="O222" s="1" t="s">
        <v>24</v>
      </c>
      <c r="P222" s="1" t="s">
        <v>126</v>
      </c>
      <c r="Q222" s="1" t="s">
        <v>115</v>
      </c>
    </row>
    <row r="223" spans="1:17" x14ac:dyDescent="0.3">
      <c r="A223">
        <v>501242</v>
      </c>
      <c r="B223">
        <v>2011</v>
      </c>
      <c r="C223" s="1" t="s">
        <v>202</v>
      </c>
      <c r="D223" s="2">
        <v>40668</v>
      </c>
      <c r="E223" s="1" t="s">
        <v>159</v>
      </c>
      <c r="F223" s="1" t="s">
        <v>203</v>
      </c>
      <c r="G223" s="1" t="s">
        <v>204</v>
      </c>
      <c r="H223" s="1" t="s">
        <v>20</v>
      </c>
      <c r="I223" s="1" t="s">
        <v>20</v>
      </c>
      <c r="J223" s="1" t="s">
        <v>21</v>
      </c>
      <c r="K223" s="1" t="s">
        <v>204</v>
      </c>
      <c r="L223" s="1" t="s">
        <v>22</v>
      </c>
      <c r="M223">
        <v>17</v>
      </c>
      <c r="N223" s="1" t="s">
        <v>23</v>
      </c>
      <c r="O223" s="1" t="s">
        <v>24</v>
      </c>
      <c r="P223" s="1" t="s">
        <v>139</v>
      </c>
      <c r="Q223" s="1" t="s">
        <v>212</v>
      </c>
    </row>
    <row r="224" spans="1:17" x14ac:dyDescent="0.3">
      <c r="A224">
        <v>501243</v>
      </c>
      <c r="B224">
        <v>2011</v>
      </c>
      <c r="C224" s="1" t="s">
        <v>59</v>
      </c>
      <c r="D224" s="2">
        <v>40668</v>
      </c>
      <c r="E224" s="1" t="s">
        <v>60</v>
      </c>
      <c r="F224" s="1" t="s">
        <v>61</v>
      </c>
      <c r="G224" s="1" t="s">
        <v>52</v>
      </c>
      <c r="H224" s="1" t="s">
        <v>38</v>
      </c>
      <c r="I224" s="1" t="s">
        <v>38</v>
      </c>
      <c r="J224" s="1" t="s">
        <v>21</v>
      </c>
      <c r="K224" s="1" t="s">
        <v>38</v>
      </c>
      <c r="L224" s="1" t="s">
        <v>40</v>
      </c>
      <c r="M224">
        <v>4</v>
      </c>
      <c r="N224" s="1" t="s">
        <v>23</v>
      </c>
      <c r="O224" s="1" t="s">
        <v>24</v>
      </c>
      <c r="P224" s="1" t="s">
        <v>25</v>
      </c>
      <c r="Q224" s="1" t="s">
        <v>63</v>
      </c>
    </row>
    <row r="225" spans="1:17" x14ac:dyDescent="0.3">
      <c r="A225">
        <v>501244</v>
      </c>
      <c r="B225">
        <v>2011</v>
      </c>
      <c r="C225" s="1" t="s">
        <v>16</v>
      </c>
      <c r="D225" s="2">
        <v>40669</v>
      </c>
      <c r="E225" s="1" t="s">
        <v>117</v>
      </c>
      <c r="F225" s="1" t="s">
        <v>18</v>
      </c>
      <c r="G225" s="1" t="s">
        <v>19</v>
      </c>
      <c r="H225" s="1" t="s">
        <v>30</v>
      </c>
      <c r="I225" s="1" t="s">
        <v>30</v>
      </c>
      <c r="J225" s="1" t="s">
        <v>21</v>
      </c>
      <c r="K225" s="1" t="s">
        <v>19</v>
      </c>
      <c r="L225" s="1" t="s">
        <v>22</v>
      </c>
      <c r="M225">
        <v>85</v>
      </c>
      <c r="N225" s="1" t="s">
        <v>23</v>
      </c>
      <c r="O225" s="1" t="s">
        <v>24</v>
      </c>
      <c r="P225" s="1" t="s">
        <v>41</v>
      </c>
      <c r="Q225" s="1" t="s">
        <v>58</v>
      </c>
    </row>
    <row r="226" spans="1:17" x14ac:dyDescent="0.3">
      <c r="A226">
        <v>501245</v>
      </c>
      <c r="B226">
        <v>2011</v>
      </c>
      <c r="C226" s="1" t="s">
        <v>49</v>
      </c>
      <c r="D226" s="2">
        <v>40670</v>
      </c>
      <c r="E226" s="1" t="s">
        <v>217</v>
      </c>
      <c r="F226" s="1" t="s">
        <v>51</v>
      </c>
      <c r="G226" s="1" t="s">
        <v>20</v>
      </c>
      <c r="H226" s="1" t="s">
        <v>31</v>
      </c>
      <c r="I226" s="1" t="s">
        <v>31</v>
      </c>
      <c r="J226" s="1" t="s">
        <v>32</v>
      </c>
      <c r="K226" s="1" t="s">
        <v>20</v>
      </c>
      <c r="L226" s="1" t="s">
        <v>22</v>
      </c>
      <c r="M226">
        <v>10</v>
      </c>
      <c r="N226" s="1" t="s">
        <v>23</v>
      </c>
      <c r="O226" s="1" t="s">
        <v>94</v>
      </c>
      <c r="P226" s="1" t="s">
        <v>25</v>
      </c>
      <c r="Q226" s="1" t="s">
        <v>200</v>
      </c>
    </row>
    <row r="227" spans="1:17" x14ac:dyDescent="0.3">
      <c r="A227">
        <v>501246</v>
      </c>
      <c r="B227">
        <v>2011</v>
      </c>
      <c r="C227" s="1" t="s">
        <v>43</v>
      </c>
      <c r="D227" s="2">
        <v>40670</v>
      </c>
      <c r="E227" s="1" t="s">
        <v>182</v>
      </c>
      <c r="F227" s="1" t="s">
        <v>45</v>
      </c>
      <c r="G227" s="1" t="s">
        <v>46</v>
      </c>
      <c r="H227" s="1" t="s">
        <v>38</v>
      </c>
      <c r="I227" s="1" t="s">
        <v>38</v>
      </c>
      <c r="J227" s="1" t="s">
        <v>21</v>
      </c>
      <c r="K227" s="1" t="s">
        <v>46</v>
      </c>
      <c r="L227" s="1" t="s">
        <v>22</v>
      </c>
      <c r="M227">
        <v>32</v>
      </c>
      <c r="N227" s="1" t="s">
        <v>23</v>
      </c>
      <c r="O227" s="1" t="s">
        <v>24</v>
      </c>
      <c r="P227" s="1" t="s">
        <v>54</v>
      </c>
      <c r="Q227" s="1" t="s">
        <v>115</v>
      </c>
    </row>
    <row r="228" spans="1:17" x14ac:dyDescent="0.3">
      <c r="A228">
        <v>501247</v>
      </c>
      <c r="B228">
        <v>2011</v>
      </c>
      <c r="C228" s="1" t="s">
        <v>16</v>
      </c>
      <c r="D228" s="2">
        <v>40671</v>
      </c>
      <c r="E228" s="1" t="s">
        <v>117</v>
      </c>
      <c r="F228" s="1" t="s">
        <v>18</v>
      </c>
      <c r="G228" s="1" t="s">
        <v>19</v>
      </c>
      <c r="H228" s="1" t="s">
        <v>204</v>
      </c>
      <c r="I228" s="1" t="s">
        <v>204</v>
      </c>
      <c r="J228" s="1" t="s">
        <v>32</v>
      </c>
      <c r="K228" s="1" t="s">
        <v>19</v>
      </c>
      <c r="L228" s="1" t="s">
        <v>40</v>
      </c>
      <c r="M228">
        <v>9</v>
      </c>
      <c r="N228" s="1" t="s">
        <v>23</v>
      </c>
      <c r="O228" s="1" t="s">
        <v>24</v>
      </c>
      <c r="P228" s="1" t="s">
        <v>41</v>
      </c>
      <c r="Q228" s="1" t="s">
        <v>144</v>
      </c>
    </row>
    <row r="229" spans="1:17" x14ac:dyDescent="0.3">
      <c r="A229">
        <v>501248</v>
      </c>
      <c r="B229">
        <v>2011</v>
      </c>
      <c r="C229" s="1" t="s">
        <v>27</v>
      </c>
      <c r="D229" s="2">
        <v>40671</v>
      </c>
      <c r="E229" s="1" t="s">
        <v>219</v>
      </c>
      <c r="F229" s="1" t="s">
        <v>29</v>
      </c>
      <c r="G229" s="1" t="s">
        <v>30</v>
      </c>
      <c r="H229" s="1" t="s">
        <v>206</v>
      </c>
      <c r="I229" s="1" t="s">
        <v>30</v>
      </c>
      <c r="J229" s="1" t="s">
        <v>32</v>
      </c>
      <c r="K229" s="1" t="s">
        <v>206</v>
      </c>
      <c r="L229" s="1" t="s">
        <v>40</v>
      </c>
      <c r="M229">
        <v>5</v>
      </c>
      <c r="N229" s="1" t="s">
        <v>23</v>
      </c>
      <c r="O229" s="1" t="s">
        <v>24</v>
      </c>
      <c r="P229" s="1" t="s">
        <v>137</v>
      </c>
      <c r="Q229" s="1" t="s">
        <v>212</v>
      </c>
    </row>
    <row r="230" spans="1:17" x14ac:dyDescent="0.3">
      <c r="A230">
        <v>501249</v>
      </c>
      <c r="B230">
        <v>2011</v>
      </c>
      <c r="C230" s="1" t="s">
        <v>55</v>
      </c>
      <c r="D230" s="2">
        <v>40672</v>
      </c>
      <c r="E230" s="1" t="s">
        <v>180</v>
      </c>
      <c r="F230" s="1" t="s">
        <v>57</v>
      </c>
      <c r="G230" s="1" t="s">
        <v>39</v>
      </c>
      <c r="H230" s="1" t="s">
        <v>31</v>
      </c>
      <c r="I230" s="1" t="s">
        <v>39</v>
      </c>
      <c r="J230" s="1" t="s">
        <v>21</v>
      </c>
      <c r="K230" s="1" t="s">
        <v>31</v>
      </c>
      <c r="L230" s="1" t="s">
        <v>22</v>
      </c>
      <c r="M230">
        <v>63</v>
      </c>
      <c r="N230" s="1" t="s">
        <v>23</v>
      </c>
      <c r="O230" s="1" t="s">
        <v>24</v>
      </c>
      <c r="P230" s="1" t="s">
        <v>54</v>
      </c>
      <c r="Q230" s="1" t="s">
        <v>115</v>
      </c>
    </row>
    <row r="231" spans="1:17" x14ac:dyDescent="0.3">
      <c r="A231">
        <v>501250</v>
      </c>
      <c r="B231">
        <v>2011</v>
      </c>
      <c r="C231" s="1" t="s">
        <v>59</v>
      </c>
      <c r="D231" s="2">
        <v>40673</v>
      </c>
      <c r="E231" s="1" t="s">
        <v>220</v>
      </c>
      <c r="F231" s="1" t="s">
        <v>61</v>
      </c>
      <c r="G231" s="1" t="s">
        <v>52</v>
      </c>
      <c r="H231" s="1" t="s">
        <v>206</v>
      </c>
      <c r="I231" s="1" t="s">
        <v>52</v>
      </c>
      <c r="J231" s="1" t="s">
        <v>32</v>
      </c>
      <c r="K231" s="1" t="s">
        <v>206</v>
      </c>
      <c r="L231" s="1" t="s">
        <v>40</v>
      </c>
      <c r="M231">
        <v>6</v>
      </c>
      <c r="N231" s="1" t="s">
        <v>23</v>
      </c>
      <c r="O231" s="1" t="s">
        <v>24</v>
      </c>
      <c r="P231" s="1" t="s">
        <v>25</v>
      </c>
      <c r="Q231" s="1" t="s">
        <v>63</v>
      </c>
    </row>
    <row r="232" spans="1:17" x14ac:dyDescent="0.3">
      <c r="A232">
        <v>501251</v>
      </c>
      <c r="B232">
        <v>2011</v>
      </c>
      <c r="C232" s="1" t="s">
        <v>27</v>
      </c>
      <c r="D232" s="2">
        <v>40673</v>
      </c>
      <c r="E232" s="1" t="s">
        <v>221</v>
      </c>
      <c r="F232" s="1" t="s">
        <v>29</v>
      </c>
      <c r="G232" s="1" t="s">
        <v>30</v>
      </c>
      <c r="H232" s="1" t="s">
        <v>46</v>
      </c>
      <c r="I232" s="1" t="s">
        <v>46</v>
      </c>
      <c r="J232" s="1" t="s">
        <v>21</v>
      </c>
      <c r="K232" s="1" t="s">
        <v>30</v>
      </c>
      <c r="L232" s="1" t="s">
        <v>22</v>
      </c>
      <c r="M232">
        <v>76</v>
      </c>
      <c r="N232" s="1" t="s">
        <v>23</v>
      </c>
      <c r="O232" s="1" t="s">
        <v>24</v>
      </c>
      <c r="P232" s="1" t="s">
        <v>137</v>
      </c>
      <c r="Q232" s="1" t="s">
        <v>212</v>
      </c>
    </row>
    <row r="233" spans="1:17" x14ac:dyDescent="0.3">
      <c r="A233">
        <v>501252</v>
      </c>
      <c r="B233">
        <v>2011</v>
      </c>
      <c r="C233" s="1" t="s">
        <v>55</v>
      </c>
      <c r="D233" s="2">
        <v>40674</v>
      </c>
      <c r="E233" s="1" t="s">
        <v>222</v>
      </c>
      <c r="F233" s="1" t="s">
        <v>57</v>
      </c>
      <c r="G233" s="1" t="s">
        <v>39</v>
      </c>
      <c r="H233" s="1" t="s">
        <v>19</v>
      </c>
      <c r="I233" s="1" t="s">
        <v>19</v>
      </c>
      <c r="J233" s="1" t="s">
        <v>21</v>
      </c>
      <c r="K233" s="1" t="s">
        <v>19</v>
      </c>
      <c r="L233" s="1" t="s">
        <v>40</v>
      </c>
      <c r="M233">
        <v>9</v>
      </c>
      <c r="N233" s="1" t="s">
        <v>23</v>
      </c>
      <c r="O233" s="1" t="s">
        <v>24</v>
      </c>
      <c r="P233" s="1" t="s">
        <v>126</v>
      </c>
      <c r="Q233" s="1" t="s">
        <v>54</v>
      </c>
    </row>
    <row r="234" spans="1:17" x14ac:dyDescent="0.3">
      <c r="A234">
        <v>501253</v>
      </c>
      <c r="B234">
        <v>2011</v>
      </c>
      <c r="C234" s="1" t="s">
        <v>64</v>
      </c>
      <c r="D234" s="2">
        <v>40675</v>
      </c>
      <c r="E234" s="1" t="s">
        <v>75</v>
      </c>
      <c r="F234" s="1" t="s">
        <v>66</v>
      </c>
      <c r="G234" s="1" t="s">
        <v>31</v>
      </c>
      <c r="H234" s="1" t="s">
        <v>38</v>
      </c>
      <c r="I234" s="1" t="s">
        <v>31</v>
      </c>
      <c r="J234" s="1" t="s">
        <v>32</v>
      </c>
      <c r="K234" s="1" t="s">
        <v>31</v>
      </c>
      <c r="L234" s="1" t="s">
        <v>22</v>
      </c>
      <c r="M234">
        <v>18</v>
      </c>
      <c r="N234" s="1" t="s">
        <v>23</v>
      </c>
      <c r="O234" s="1" t="s">
        <v>24</v>
      </c>
      <c r="P234" s="1" t="s">
        <v>63</v>
      </c>
      <c r="Q234" s="1" t="s">
        <v>34</v>
      </c>
    </row>
    <row r="235" spans="1:17" x14ac:dyDescent="0.3">
      <c r="A235">
        <v>501254</v>
      </c>
      <c r="B235">
        <v>2011</v>
      </c>
      <c r="C235" s="1" t="s">
        <v>223</v>
      </c>
      <c r="D235" s="2">
        <v>40676</v>
      </c>
      <c r="E235" s="1" t="s">
        <v>100</v>
      </c>
      <c r="F235" s="1" t="s">
        <v>224</v>
      </c>
      <c r="G235" s="1" t="s">
        <v>204</v>
      </c>
      <c r="H235" s="1" t="s">
        <v>30</v>
      </c>
      <c r="I235" s="1" t="s">
        <v>30</v>
      </c>
      <c r="J235" s="1" t="s">
        <v>21</v>
      </c>
      <c r="K235" s="1" t="s">
        <v>30</v>
      </c>
      <c r="L235" s="1" t="s">
        <v>40</v>
      </c>
      <c r="M235">
        <v>6</v>
      </c>
      <c r="N235" s="1" t="s">
        <v>23</v>
      </c>
      <c r="O235" s="1" t="s">
        <v>24</v>
      </c>
      <c r="P235" s="1" t="s">
        <v>128</v>
      </c>
      <c r="Q235" s="1" t="s">
        <v>212</v>
      </c>
    </row>
    <row r="236" spans="1:17" x14ac:dyDescent="0.3">
      <c r="A236">
        <v>501255</v>
      </c>
      <c r="B236">
        <v>2011</v>
      </c>
      <c r="C236" s="1" t="s">
        <v>16</v>
      </c>
      <c r="D236" s="2">
        <v>40677</v>
      </c>
      <c r="E236" s="1" t="s">
        <v>117</v>
      </c>
      <c r="F236" s="1" t="s">
        <v>18</v>
      </c>
      <c r="G236" s="1" t="s">
        <v>19</v>
      </c>
      <c r="H236" s="1" t="s">
        <v>20</v>
      </c>
      <c r="I236" s="1" t="s">
        <v>19</v>
      </c>
      <c r="J236" s="1" t="s">
        <v>21</v>
      </c>
      <c r="K236" s="1" t="s">
        <v>19</v>
      </c>
      <c r="L236" s="1" t="s">
        <v>40</v>
      </c>
      <c r="M236">
        <v>4</v>
      </c>
      <c r="N236" s="1" t="s">
        <v>23</v>
      </c>
      <c r="O236" s="1" t="s">
        <v>94</v>
      </c>
      <c r="P236" s="1" t="s">
        <v>26</v>
      </c>
      <c r="Q236" s="1" t="s">
        <v>58</v>
      </c>
    </row>
    <row r="237" spans="1:17" x14ac:dyDescent="0.3">
      <c r="A237">
        <v>501256</v>
      </c>
      <c r="B237">
        <v>2011</v>
      </c>
      <c r="C237" s="1" t="s">
        <v>43</v>
      </c>
      <c r="D237" s="2">
        <v>40677</v>
      </c>
      <c r="E237" s="1" t="s">
        <v>92</v>
      </c>
      <c r="F237" s="1" t="s">
        <v>45</v>
      </c>
      <c r="G237" s="1" t="s">
        <v>46</v>
      </c>
      <c r="H237" s="1" t="s">
        <v>52</v>
      </c>
      <c r="I237" s="1" t="s">
        <v>52</v>
      </c>
      <c r="J237" s="1" t="s">
        <v>32</v>
      </c>
      <c r="K237" s="1" t="s">
        <v>52</v>
      </c>
      <c r="L237" s="1" t="s">
        <v>22</v>
      </c>
      <c r="M237">
        <v>10</v>
      </c>
      <c r="N237" s="1" t="s">
        <v>23</v>
      </c>
      <c r="O237" s="1" t="s">
        <v>24</v>
      </c>
      <c r="P237" s="1" t="s">
        <v>139</v>
      </c>
      <c r="Q237" s="1" t="s">
        <v>137</v>
      </c>
    </row>
    <row r="238" spans="1:17" x14ac:dyDescent="0.3">
      <c r="A238">
        <v>501257</v>
      </c>
      <c r="B238">
        <v>2011</v>
      </c>
      <c r="C238" s="1" t="s">
        <v>193</v>
      </c>
      <c r="D238" s="2">
        <v>40678</v>
      </c>
      <c r="E238" s="1" t="s">
        <v>189</v>
      </c>
      <c r="F238" s="1" t="s">
        <v>194</v>
      </c>
      <c r="G238" s="1" t="s">
        <v>30</v>
      </c>
      <c r="H238" s="1" t="s">
        <v>38</v>
      </c>
      <c r="I238" s="1" t="s">
        <v>38</v>
      </c>
      <c r="J238" s="1" t="s">
        <v>21</v>
      </c>
      <c r="K238" s="1" t="s">
        <v>30</v>
      </c>
      <c r="L238" s="1" t="s">
        <v>22</v>
      </c>
      <c r="M238">
        <v>29</v>
      </c>
      <c r="N238" s="1" t="s">
        <v>23</v>
      </c>
      <c r="O238" s="1" t="s">
        <v>24</v>
      </c>
      <c r="P238" s="1" t="s">
        <v>25</v>
      </c>
      <c r="Q238" s="1" t="s">
        <v>34</v>
      </c>
    </row>
    <row r="239" spans="1:17" x14ac:dyDescent="0.3">
      <c r="A239">
        <v>501258</v>
      </c>
      <c r="B239">
        <v>2011</v>
      </c>
      <c r="C239" s="1" t="s">
        <v>223</v>
      </c>
      <c r="D239" s="2">
        <v>40678</v>
      </c>
      <c r="E239" s="1" t="s">
        <v>159</v>
      </c>
      <c r="F239" s="1" t="s">
        <v>224</v>
      </c>
      <c r="G239" s="1" t="s">
        <v>204</v>
      </c>
      <c r="H239" s="1" t="s">
        <v>39</v>
      </c>
      <c r="I239" s="1" t="s">
        <v>204</v>
      </c>
      <c r="J239" s="1" t="s">
        <v>21</v>
      </c>
      <c r="K239" s="1" t="s">
        <v>204</v>
      </c>
      <c r="L239" s="1" t="s">
        <v>40</v>
      </c>
      <c r="M239">
        <v>8</v>
      </c>
      <c r="N239" s="1" t="s">
        <v>23</v>
      </c>
      <c r="O239" s="1" t="s">
        <v>24</v>
      </c>
      <c r="P239" s="1" t="s">
        <v>200</v>
      </c>
      <c r="Q239" s="1" t="s">
        <v>212</v>
      </c>
    </row>
    <row r="240" spans="1:17" x14ac:dyDescent="0.3">
      <c r="A240">
        <v>501259</v>
      </c>
      <c r="B240">
        <v>2011</v>
      </c>
      <c r="C240" s="1" t="s">
        <v>43</v>
      </c>
      <c r="D240" s="2">
        <v>40679</v>
      </c>
      <c r="E240" s="1" t="s">
        <v>92</v>
      </c>
      <c r="F240" s="1" t="s">
        <v>72</v>
      </c>
      <c r="G240" s="1" t="s">
        <v>206</v>
      </c>
      <c r="H240" s="1" t="s">
        <v>52</v>
      </c>
      <c r="I240" s="1" t="s">
        <v>52</v>
      </c>
      <c r="J240" s="1" t="s">
        <v>21</v>
      </c>
      <c r="K240" s="1" t="s">
        <v>52</v>
      </c>
      <c r="L240" s="1" t="s">
        <v>40</v>
      </c>
      <c r="M240">
        <v>6</v>
      </c>
      <c r="N240" s="1" t="s">
        <v>23</v>
      </c>
      <c r="O240" s="1" t="s">
        <v>24</v>
      </c>
      <c r="P240" s="1" t="s">
        <v>139</v>
      </c>
      <c r="Q240" s="1" t="s">
        <v>137</v>
      </c>
    </row>
    <row r="241" spans="1:17" x14ac:dyDescent="0.3">
      <c r="A241">
        <v>501260</v>
      </c>
      <c r="B241">
        <v>2011</v>
      </c>
      <c r="C241" s="1" t="s">
        <v>193</v>
      </c>
      <c r="D241" s="2">
        <v>40680</v>
      </c>
      <c r="E241" s="1" t="s">
        <v>71</v>
      </c>
      <c r="F241" s="1" t="s">
        <v>194</v>
      </c>
      <c r="G241" s="1" t="s">
        <v>30</v>
      </c>
      <c r="H241" s="1" t="s">
        <v>19</v>
      </c>
      <c r="I241" s="1" t="s">
        <v>30</v>
      </c>
      <c r="J241" s="1" t="s">
        <v>32</v>
      </c>
      <c r="K241" s="1" t="s">
        <v>30</v>
      </c>
      <c r="L241" s="1" t="s">
        <v>22</v>
      </c>
      <c r="M241">
        <v>111</v>
      </c>
      <c r="N241" s="1" t="s">
        <v>23</v>
      </c>
      <c r="O241" s="1" t="s">
        <v>24</v>
      </c>
      <c r="P241" s="1" t="s">
        <v>25</v>
      </c>
      <c r="Q241" s="1" t="s">
        <v>63</v>
      </c>
    </row>
    <row r="242" spans="1:17" x14ac:dyDescent="0.3">
      <c r="A242">
        <v>501261</v>
      </c>
      <c r="B242">
        <v>2011</v>
      </c>
      <c r="C242" s="1" t="s">
        <v>64</v>
      </c>
      <c r="D242" s="2">
        <v>40681</v>
      </c>
      <c r="E242" s="1" t="s">
        <v>225</v>
      </c>
      <c r="F242" s="1" t="s">
        <v>66</v>
      </c>
      <c r="G242" s="1" t="s">
        <v>31</v>
      </c>
      <c r="H242" s="1" t="s">
        <v>204</v>
      </c>
      <c r="I242" s="1" t="s">
        <v>31</v>
      </c>
      <c r="J242" s="1" t="s">
        <v>32</v>
      </c>
      <c r="K242" s="1" t="s">
        <v>31</v>
      </c>
      <c r="L242" s="1" t="s">
        <v>22</v>
      </c>
      <c r="M242">
        <v>11</v>
      </c>
      <c r="N242" s="1" t="s">
        <v>23</v>
      </c>
      <c r="O242" s="1" t="s">
        <v>24</v>
      </c>
      <c r="P242" s="1" t="s">
        <v>126</v>
      </c>
      <c r="Q242" s="1" t="s">
        <v>26</v>
      </c>
    </row>
    <row r="243" spans="1:17" x14ac:dyDescent="0.3">
      <c r="A243">
        <v>501262</v>
      </c>
      <c r="B243">
        <v>2011</v>
      </c>
      <c r="C243" s="1" t="s">
        <v>43</v>
      </c>
      <c r="D243" s="2">
        <v>40682</v>
      </c>
      <c r="E243" s="1" t="s">
        <v>67</v>
      </c>
      <c r="F243" s="1" t="s">
        <v>72</v>
      </c>
      <c r="G243" s="1" t="s">
        <v>206</v>
      </c>
      <c r="H243" s="1" t="s">
        <v>20</v>
      </c>
      <c r="I243" s="1" t="s">
        <v>20</v>
      </c>
      <c r="J243" s="1" t="s">
        <v>21</v>
      </c>
      <c r="K243" s="1" t="s">
        <v>20</v>
      </c>
      <c r="L243" s="1" t="s">
        <v>40</v>
      </c>
      <c r="M243">
        <v>7</v>
      </c>
      <c r="N243" s="1" t="s">
        <v>23</v>
      </c>
      <c r="O243" s="1" t="s">
        <v>24</v>
      </c>
      <c r="P243" s="1" t="s">
        <v>139</v>
      </c>
      <c r="Q243" s="1" t="s">
        <v>115</v>
      </c>
    </row>
    <row r="244" spans="1:17" x14ac:dyDescent="0.3">
      <c r="A244">
        <v>501263</v>
      </c>
      <c r="B244">
        <v>2011</v>
      </c>
      <c r="C244" s="1" t="s">
        <v>43</v>
      </c>
      <c r="D244" s="2">
        <v>40683</v>
      </c>
      <c r="E244" s="1" t="s">
        <v>56</v>
      </c>
      <c r="F244" s="1" t="s">
        <v>45</v>
      </c>
      <c r="G244" s="1" t="s">
        <v>46</v>
      </c>
      <c r="H244" s="1" t="s">
        <v>39</v>
      </c>
      <c r="I244" s="1" t="s">
        <v>46</v>
      </c>
      <c r="J244" s="1" t="s">
        <v>32</v>
      </c>
      <c r="K244" s="1" t="s">
        <v>39</v>
      </c>
      <c r="L244" s="1" t="s">
        <v>40</v>
      </c>
      <c r="M244">
        <v>10</v>
      </c>
      <c r="N244" s="1" t="s">
        <v>23</v>
      </c>
      <c r="O244" s="1" t="s">
        <v>24</v>
      </c>
      <c r="P244" s="1" t="s">
        <v>26</v>
      </c>
      <c r="Q244" s="1" t="s">
        <v>200</v>
      </c>
    </row>
    <row r="245" spans="1:17" x14ac:dyDescent="0.3">
      <c r="A245">
        <v>501264</v>
      </c>
      <c r="B245">
        <v>2011</v>
      </c>
      <c r="C245" s="1" t="s">
        <v>193</v>
      </c>
      <c r="D245" s="2">
        <v>40684</v>
      </c>
      <c r="E245" s="1" t="s">
        <v>226</v>
      </c>
      <c r="F245" s="1" t="s">
        <v>194</v>
      </c>
      <c r="G245" s="1" t="s">
        <v>30</v>
      </c>
      <c r="H245" s="1" t="s">
        <v>52</v>
      </c>
      <c r="I245" s="1" t="s">
        <v>30</v>
      </c>
      <c r="J245" s="1" t="s">
        <v>21</v>
      </c>
      <c r="K245" s="1" t="s">
        <v>52</v>
      </c>
      <c r="L245" s="1" t="s">
        <v>22</v>
      </c>
      <c r="M245">
        <v>82</v>
      </c>
      <c r="N245" s="1" t="s">
        <v>23</v>
      </c>
      <c r="O245" s="1" t="s">
        <v>24</v>
      </c>
      <c r="P245" s="1" t="s">
        <v>25</v>
      </c>
      <c r="Q245" s="1" t="s">
        <v>63</v>
      </c>
    </row>
    <row r="246" spans="1:17" x14ac:dyDescent="0.3">
      <c r="A246">
        <v>501265</v>
      </c>
      <c r="B246">
        <v>2011</v>
      </c>
      <c r="C246" s="1" t="s">
        <v>35</v>
      </c>
      <c r="D246" s="2">
        <v>40684</v>
      </c>
      <c r="E246" s="1" t="s">
        <v>24</v>
      </c>
      <c r="F246" s="1" t="s">
        <v>37</v>
      </c>
      <c r="G246" s="1" t="s">
        <v>38</v>
      </c>
      <c r="H246" s="1" t="s">
        <v>206</v>
      </c>
      <c r="I246" s="1" t="s">
        <v>38</v>
      </c>
      <c r="J246" s="1" t="s">
        <v>32</v>
      </c>
      <c r="K246" s="1" t="s">
        <v>24</v>
      </c>
      <c r="L246" s="1" t="s">
        <v>24</v>
      </c>
      <c r="M246">
        <v>0</v>
      </c>
      <c r="N246" s="1" t="s">
        <v>24</v>
      </c>
      <c r="O246" s="1" t="s">
        <v>24</v>
      </c>
      <c r="P246" s="1" t="s">
        <v>144</v>
      </c>
      <c r="Q246" s="1" t="s">
        <v>212</v>
      </c>
    </row>
    <row r="247" spans="1:17" x14ac:dyDescent="0.3">
      <c r="A247">
        <v>501266</v>
      </c>
      <c r="B247">
        <v>2011</v>
      </c>
      <c r="C247" s="1" t="s">
        <v>16</v>
      </c>
      <c r="D247" s="2">
        <v>40685</v>
      </c>
      <c r="E247" s="1" t="s">
        <v>117</v>
      </c>
      <c r="F247" s="1" t="s">
        <v>18</v>
      </c>
      <c r="G247" s="1" t="s">
        <v>19</v>
      </c>
      <c r="H247" s="1" t="s">
        <v>31</v>
      </c>
      <c r="I247" s="1" t="s">
        <v>19</v>
      </c>
      <c r="J247" s="1" t="s">
        <v>21</v>
      </c>
      <c r="K247" s="1" t="s">
        <v>19</v>
      </c>
      <c r="L247" s="1" t="s">
        <v>40</v>
      </c>
      <c r="M247">
        <v>8</v>
      </c>
      <c r="N247" s="1" t="s">
        <v>23</v>
      </c>
      <c r="O247" s="1" t="s">
        <v>24</v>
      </c>
      <c r="P247" s="1" t="s">
        <v>54</v>
      </c>
      <c r="Q247" s="1" t="s">
        <v>26</v>
      </c>
    </row>
    <row r="248" spans="1:17" x14ac:dyDescent="0.3">
      <c r="A248">
        <v>501267</v>
      </c>
      <c r="B248">
        <v>2011</v>
      </c>
      <c r="C248" s="1" t="s">
        <v>49</v>
      </c>
      <c r="D248" s="2">
        <v>40685</v>
      </c>
      <c r="E248" s="1" t="s">
        <v>227</v>
      </c>
      <c r="F248" s="1" t="s">
        <v>51</v>
      </c>
      <c r="G248" s="1" t="s">
        <v>20</v>
      </c>
      <c r="H248" s="1" t="s">
        <v>46</v>
      </c>
      <c r="I248" s="1" t="s">
        <v>46</v>
      </c>
      <c r="J248" s="1" t="s">
        <v>21</v>
      </c>
      <c r="K248" s="1" t="s">
        <v>46</v>
      </c>
      <c r="L248" s="1" t="s">
        <v>40</v>
      </c>
      <c r="M248">
        <v>5</v>
      </c>
      <c r="N248" s="1" t="s">
        <v>23</v>
      </c>
      <c r="O248" s="1" t="s">
        <v>24</v>
      </c>
      <c r="P248" s="1" t="s">
        <v>137</v>
      </c>
      <c r="Q248" s="1" t="s">
        <v>115</v>
      </c>
    </row>
    <row r="249" spans="1:17" x14ac:dyDescent="0.3">
      <c r="A249">
        <v>501268</v>
      </c>
      <c r="B249">
        <v>2011</v>
      </c>
      <c r="C249" s="1" t="s">
        <v>43</v>
      </c>
      <c r="D249" s="2">
        <v>40687</v>
      </c>
      <c r="E249" s="1" t="s">
        <v>104</v>
      </c>
      <c r="F249" s="1" t="s">
        <v>45</v>
      </c>
      <c r="G249" s="1" t="s">
        <v>19</v>
      </c>
      <c r="H249" s="1" t="s">
        <v>31</v>
      </c>
      <c r="I249" s="1" t="s">
        <v>31</v>
      </c>
      <c r="J249" s="1" t="s">
        <v>21</v>
      </c>
      <c r="K249" s="1" t="s">
        <v>31</v>
      </c>
      <c r="L249" s="1" t="s">
        <v>40</v>
      </c>
      <c r="M249">
        <v>6</v>
      </c>
      <c r="N249" s="1" t="s">
        <v>23</v>
      </c>
      <c r="O249" s="1" t="s">
        <v>24</v>
      </c>
      <c r="P249" s="1" t="s">
        <v>25</v>
      </c>
      <c r="Q249" s="1" t="s">
        <v>115</v>
      </c>
    </row>
    <row r="250" spans="1:17" x14ac:dyDescent="0.3">
      <c r="A250">
        <v>501269</v>
      </c>
      <c r="B250">
        <v>2011</v>
      </c>
      <c r="C250" s="1" t="s">
        <v>43</v>
      </c>
      <c r="D250" s="2">
        <v>40688</v>
      </c>
      <c r="E250" s="1" t="s">
        <v>213</v>
      </c>
      <c r="F250" s="1" t="s">
        <v>45</v>
      </c>
      <c r="G250" s="1" t="s">
        <v>46</v>
      </c>
      <c r="H250" s="1" t="s">
        <v>20</v>
      </c>
      <c r="I250" s="1" t="s">
        <v>46</v>
      </c>
      <c r="J250" s="1" t="s">
        <v>21</v>
      </c>
      <c r="K250" s="1" t="s">
        <v>46</v>
      </c>
      <c r="L250" s="1" t="s">
        <v>40</v>
      </c>
      <c r="M250">
        <v>4</v>
      </c>
      <c r="N250" s="1" t="s">
        <v>23</v>
      </c>
      <c r="O250" s="1" t="s">
        <v>24</v>
      </c>
      <c r="P250" s="1" t="s">
        <v>25</v>
      </c>
      <c r="Q250" s="1" t="s">
        <v>115</v>
      </c>
    </row>
    <row r="251" spans="1:17" x14ac:dyDescent="0.3">
      <c r="A251">
        <v>501270</v>
      </c>
      <c r="B251">
        <v>2011</v>
      </c>
      <c r="C251" s="1" t="s">
        <v>64</v>
      </c>
      <c r="D251" s="2">
        <v>40690</v>
      </c>
      <c r="E251" s="1" t="s">
        <v>117</v>
      </c>
      <c r="F251" s="1" t="s">
        <v>66</v>
      </c>
      <c r="G251" s="1" t="s">
        <v>19</v>
      </c>
      <c r="H251" s="1" t="s">
        <v>46</v>
      </c>
      <c r="I251" s="1" t="s">
        <v>46</v>
      </c>
      <c r="J251" s="1" t="s">
        <v>21</v>
      </c>
      <c r="K251" s="1" t="s">
        <v>19</v>
      </c>
      <c r="L251" s="1" t="s">
        <v>22</v>
      </c>
      <c r="M251">
        <v>43</v>
      </c>
      <c r="N251" s="1" t="s">
        <v>23</v>
      </c>
      <c r="O251" s="1" t="s">
        <v>24</v>
      </c>
      <c r="P251" s="1" t="s">
        <v>25</v>
      </c>
      <c r="Q251" s="1" t="s">
        <v>115</v>
      </c>
    </row>
    <row r="252" spans="1:17" x14ac:dyDescent="0.3">
      <c r="A252">
        <v>501271</v>
      </c>
      <c r="B252">
        <v>2011</v>
      </c>
      <c r="C252" s="1" t="s">
        <v>64</v>
      </c>
      <c r="D252" s="2">
        <v>40691</v>
      </c>
      <c r="E252" s="1" t="s">
        <v>180</v>
      </c>
      <c r="F252" s="1" t="s">
        <v>66</v>
      </c>
      <c r="G252" s="1" t="s">
        <v>31</v>
      </c>
      <c r="H252" s="1" t="s">
        <v>19</v>
      </c>
      <c r="I252" s="1" t="s">
        <v>31</v>
      </c>
      <c r="J252" s="1" t="s">
        <v>32</v>
      </c>
      <c r="K252" s="1" t="s">
        <v>31</v>
      </c>
      <c r="L252" s="1" t="s">
        <v>22</v>
      </c>
      <c r="M252">
        <v>58</v>
      </c>
      <c r="N252" s="1" t="s">
        <v>23</v>
      </c>
      <c r="O252" s="1" t="s">
        <v>24</v>
      </c>
      <c r="P252" s="1" t="s">
        <v>25</v>
      </c>
      <c r="Q252" s="1" t="s">
        <v>115</v>
      </c>
    </row>
    <row r="253" spans="1:17" x14ac:dyDescent="0.3">
      <c r="A253">
        <v>548306</v>
      </c>
      <c r="B253">
        <v>2012</v>
      </c>
      <c r="C253" s="1" t="s">
        <v>64</v>
      </c>
      <c r="D253" s="2">
        <v>41003</v>
      </c>
      <c r="E253" s="1" t="s">
        <v>228</v>
      </c>
      <c r="F253" s="1" t="s">
        <v>66</v>
      </c>
      <c r="G253" s="1" t="s">
        <v>31</v>
      </c>
      <c r="H253" s="1" t="s">
        <v>46</v>
      </c>
      <c r="I253" s="1" t="s">
        <v>46</v>
      </c>
      <c r="J253" s="1" t="s">
        <v>21</v>
      </c>
      <c r="K253" s="1" t="s">
        <v>46</v>
      </c>
      <c r="L253" s="1" t="s">
        <v>40</v>
      </c>
      <c r="M253">
        <v>8</v>
      </c>
      <c r="N253" s="1" t="s">
        <v>23</v>
      </c>
      <c r="O253" s="1" t="s">
        <v>24</v>
      </c>
      <c r="P253" s="1" t="s">
        <v>229</v>
      </c>
      <c r="Q253" s="1" t="s">
        <v>115</v>
      </c>
    </row>
    <row r="254" spans="1:17" x14ac:dyDescent="0.3">
      <c r="A254">
        <v>548307</v>
      </c>
      <c r="B254">
        <v>2012</v>
      </c>
      <c r="C254" s="1" t="s">
        <v>49</v>
      </c>
      <c r="D254" s="2">
        <v>41004</v>
      </c>
      <c r="E254" s="1" t="s">
        <v>82</v>
      </c>
      <c r="F254" s="1" t="s">
        <v>51</v>
      </c>
      <c r="G254" s="1" t="s">
        <v>20</v>
      </c>
      <c r="H254" s="1" t="s">
        <v>38</v>
      </c>
      <c r="I254" s="1" t="s">
        <v>38</v>
      </c>
      <c r="J254" s="1" t="s">
        <v>21</v>
      </c>
      <c r="K254" s="1" t="s">
        <v>38</v>
      </c>
      <c r="L254" s="1" t="s">
        <v>40</v>
      </c>
      <c r="M254">
        <v>8</v>
      </c>
      <c r="N254" s="1" t="s">
        <v>23</v>
      </c>
      <c r="O254" s="1" t="s">
        <v>24</v>
      </c>
      <c r="P254" s="1" t="s">
        <v>128</v>
      </c>
      <c r="Q254" s="1" t="s">
        <v>126</v>
      </c>
    </row>
    <row r="255" spans="1:17" x14ac:dyDescent="0.3">
      <c r="A255">
        <v>548308</v>
      </c>
      <c r="B255">
        <v>2012</v>
      </c>
      <c r="C255" s="1" t="s">
        <v>43</v>
      </c>
      <c r="D255" s="2">
        <v>41005</v>
      </c>
      <c r="E255" s="1" t="s">
        <v>230</v>
      </c>
      <c r="F255" s="1" t="s">
        <v>45</v>
      </c>
      <c r="G255" s="1" t="s">
        <v>46</v>
      </c>
      <c r="H255" s="1" t="s">
        <v>206</v>
      </c>
      <c r="I255" s="1" t="s">
        <v>46</v>
      </c>
      <c r="J255" s="1" t="s">
        <v>21</v>
      </c>
      <c r="K255" s="1" t="s">
        <v>206</v>
      </c>
      <c r="L255" s="1" t="s">
        <v>22</v>
      </c>
      <c r="M255">
        <v>28</v>
      </c>
      <c r="N255" s="1" t="s">
        <v>23</v>
      </c>
      <c r="O255" s="1" t="s">
        <v>24</v>
      </c>
      <c r="P255" s="1" t="s">
        <v>231</v>
      </c>
      <c r="Q255" s="1" t="s">
        <v>115</v>
      </c>
    </row>
    <row r="256" spans="1:17" x14ac:dyDescent="0.3">
      <c r="A256">
        <v>548309</v>
      </c>
      <c r="B256">
        <v>2012</v>
      </c>
      <c r="C256" s="1" t="s">
        <v>55</v>
      </c>
      <c r="D256" s="2">
        <v>41005</v>
      </c>
      <c r="E256" s="1" t="s">
        <v>232</v>
      </c>
      <c r="F256" s="1" t="s">
        <v>57</v>
      </c>
      <c r="G256" s="1" t="s">
        <v>39</v>
      </c>
      <c r="H256" s="1" t="s">
        <v>30</v>
      </c>
      <c r="I256" s="1" t="s">
        <v>30</v>
      </c>
      <c r="J256" s="1" t="s">
        <v>21</v>
      </c>
      <c r="K256" s="1" t="s">
        <v>39</v>
      </c>
      <c r="L256" s="1" t="s">
        <v>22</v>
      </c>
      <c r="M256">
        <v>31</v>
      </c>
      <c r="N256" s="1" t="s">
        <v>23</v>
      </c>
      <c r="O256" s="1" t="s">
        <v>24</v>
      </c>
      <c r="P256" s="1" t="s">
        <v>53</v>
      </c>
      <c r="Q256" s="1" t="s">
        <v>137</v>
      </c>
    </row>
    <row r="257" spans="1:17" x14ac:dyDescent="0.3">
      <c r="A257">
        <v>548310</v>
      </c>
      <c r="B257">
        <v>2012</v>
      </c>
      <c r="C257" s="1" t="s">
        <v>16</v>
      </c>
      <c r="D257" s="2">
        <v>41006</v>
      </c>
      <c r="E257" s="1" t="s">
        <v>120</v>
      </c>
      <c r="F257" s="1" t="s">
        <v>18</v>
      </c>
      <c r="G257" s="1" t="s">
        <v>19</v>
      </c>
      <c r="H257" s="1" t="s">
        <v>38</v>
      </c>
      <c r="I257" s="1" t="s">
        <v>38</v>
      </c>
      <c r="J257" s="1" t="s">
        <v>21</v>
      </c>
      <c r="K257" s="1" t="s">
        <v>19</v>
      </c>
      <c r="L257" s="1" t="s">
        <v>22</v>
      </c>
      <c r="M257">
        <v>20</v>
      </c>
      <c r="N257" s="1" t="s">
        <v>23</v>
      </c>
      <c r="O257" s="1" t="s">
        <v>24</v>
      </c>
      <c r="P257" s="1" t="s">
        <v>128</v>
      </c>
      <c r="Q257" s="1" t="s">
        <v>139</v>
      </c>
    </row>
    <row r="258" spans="1:17" x14ac:dyDescent="0.3">
      <c r="A258">
        <v>548311</v>
      </c>
      <c r="B258">
        <v>2012</v>
      </c>
      <c r="C258" s="1" t="s">
        <v>233</v>
      </c>
      <c r="D258" s="2">
        <v>41006</v>
      </c>
      <c r="E258" s="1" t="s">
        <v>234</v>
      </c>
      <c r="F258" s="1" t="s">
        <v>235</v>
      </c>
      <c r="G258" s="1" t="s">
        <v>52</v>
      </c>
      <c r="H258" s="1" t="s">
        <v>31</v>
      </c>
      <c r="I258" s="1" t="s">
        <v>52</v>
      </c>
      <c r="J258" s="1" t="s">
        <v>21</v>
      </c>
      <c r="K258" s="1" t="s">
        <v>31</v>
      </c>
      <c r="L258" s="1" t="s">
        <v>22</v>
      </c>
      <c r="M258">
        <v>74</v>
      </c>
      <c r="N258" s="1" t="s">
        <v>23</v>
      </c>
      <c r="O258" s="1" t="s">
        <v>24</v>
      </c>
      <c r="P258" s="1" t="s">
        <v>229</v>
      </c>
      <c r="Q258" s="1" t="s">
        <v>126</v>
      </c>
    </row>
    <row r="259" spans="1:17" x14ac:dyDescent="0.3">
      <c r="A259">
        <v>548312</v>
      </c>
      <c r="B259">
        <v>2012</v>
      </c>
      <c r="C259" s="1" t="s">
        <v>55</v>
      </c>
      <c r="D259" s="2">
        <v>41007</v>
      </c>
      <c r="E259" s="1" t="s">
        <v>159</v>
      </c>
      <c r="F259" s="1" t="s">
        <v>57</v>
      </c>
      <c r="G259" s="1" t="s">
        <v>39</v>
      </c>
      <c r="H259" s="1" t="s">
        <v>20</v>
      </c>
      <c r="I259" s="1" t="s">
        <v>20</v>
      </c>
      <c r="J259" s="1" t="s">
        <v>21</v>
      </c>
      <c r="K259" s="1" t="s">
        <v>39</v>
      </c>
      <c r="L259" s="1" t="s">
        <v>22</v>
      </c>
      <c r="M259">
        <v>22</v>
      </c>
      <c r="N259" s="1" t="s">
        <v>23</v>
      </c>
      <c r="O259" s="1" t="s">
        <v>24</v>
      </c>
      <c r="P259" s="1" t="s">
        <v>53</v>
      </c>
      <c r="Q259" s="1" t="s">
        <v>236</v>
      </c>
    </row>
    <row r="260" spans="1:17" x14ac:dyDescent="0.3">
      <c r="A260">
        <v>548313</v>
      </c>
      <c r="B260">
        <v>2012</v>
      </c>
      <c r="C260" s="1" t="s">
        <v>237</v>
      </c>
      <c r="D260" s="2">
        <v>41007</v>
      </c>
      <c r="E260" s="1" t="s">
        <v>238</v>
      </c>
      <c r="F260" s="1" t="s">
        <v>239</v>
      </c>
      <c r="G260" s="1" t="s">
        <v>206</v>
      </c>
      <c r="H260" s="1" t="s">
        <v>30</v>
      </c>
      <c r="I260" s="1" t="s">
        <v>206</v>
      </c>
      <c r="J260" s="1" t="s">
        <v>32</v>
      </c>
      <c r="K260" s="1" t="s">
        <v>206</v>
      </c>
      <c r="L260" s="1" t="s">
        <v>22</v>
      </c>
      <c r="M260">
        <v>22</v>
      </c>
      <c r="N260" s="1" t="s">
        <v>23</v>
      </c>
      <c r="O260" s="1" t="s">
        <v>24</v>
      </c>
      <c r="P260" s="1" t="s">
        <v>168</v>
      </c>
      <c r="Q260" s="1" t="s">
        <v>115</v>
      </c>
    </row>
    <row r="261" spans="1:17" x14ac:dyDescent="0.3">
      <c r="A261">
        <v>548314</v>
      </c>
      <c r="B261">
        <v>2012</v>
      </c>
      <c r="C261" s="1" t="s">
        <v>233</v>
      </c>
      <c r="D261" s="2">
        <v>41008</v>
      </c>
      <c r="E261" s="1" t="s">
        <v>146</v>
      </c>
      <c r="F261" s="1" t="s">
        <v>235</v>
      </c>
      <c r="G261" s="1" t="s">
        <v>52</v>
      </c>
      <c r="H261" s="1" t="s">
        <v>46</v>
      </c>
      <c r="I261" s="1" t="s">
        <v>52</v>
      </c>
      <c r="J261" s="1" t="s">
        <v>32</v>
      </c>
      <c r="K261" s="1" t="s">
        <v>46</v>
      </c>
      <c r="L261" s="1" t="s">
        <v>40</v>
      </c>
      <c r="M261">
        <v>5</v>
      </c>
      <c r="N261" s="1" t="s">
        <v>23</v>
      </c>
      <c r="O261" s="1" t="s">
        <v>24</v>
      </c>
      <c r="P261" s="1" t="s">
        <v>231</v>
      </c>
      <c r="Q261" s="1" t="s">
        <v>229</v>
      </c>
    </row>
    <row r="262" spans="1:17" x14ac:dyDescent="0.3">
      <c r="A262">
        <v>548315</v>
      </c>
      <c r="B262">
        <v>2012</v>
      </c>
      <c r="C262" s="1" t="s">
        <v>16</v>
      </c>
      <c r="D262" s="2">
        <v>41009</v>
      </c>
      <c r="E262" s="1" t="s">
        <v>89</v>
      </c>
      <c r="F262" s="1" t="s">
        <v>18</v>
      </c>
      <c r="G262" s="1" t="s">
        <v>19</v>
      </c>
      <c r="H262" s="1" t="s">
        <v>20</v>
      </c>
      <c r="I262" s="1" t="s">
        <v>19</v>
      </c>
      <c r="J262" s="1" t="s">
        <v>21</v>
      </c>
      <c r="K262" s="1" t="s">
        <v>20</v>
      </c>
      <c r="L262" s="1" t="s">
        <v>22</v>
      </c>
      <c r="M262">
        <v>42</v>
      </c>
      <c r="N262" s="1" t="s">
        <v>23</v>
      </c>
      <c r="O262" s="1" t="s">
        <v>24</v>
      </c>
      <c r="P262" s="1" t="s">
        <v>139</v>
      </c>
      <c r="Q262" s="1" t="s">
        <v>212</v>
      </c>
    </row>
    <row r="263" spans="1:17" x14ac:dyDescent="0.3">
      <c r="A263">
        <v>548316</v>
      </c>
      <c r="B263">
        <v>2012</v>
      </c>
      <c r="C263" s="1" t="s">
        <v>35</v>
      </c>
      <c r="D263" s="2">
        <v>41009</v>
      </c>
      <c r="E263" s="1" t="s">
        <v>240</v>
      </c>
      <c r="F263" s="1" t="s">
        <v>37</v>
      </c>
      <c r="G263" s="1" t="s">
        <v>38</v>
      </c>
      <c r="H263" s="1" t="s">
        <v>31</v>
      </c>
      <c r="I263" s="1" t="s">
        <v>38</v>
      </c>
      <c r="J263" s="1" t="s">
        <v>21</v>
      </c>
      <c r="K263" s="1" t="s">
        <v>38</v>
      </c>
      <c r="L263" s="1" t="s">
        <v>40</v>
      </c>
      <c r="M263">
        <v>8</v>
      </c>
      <c r="N263" s="1" t="s">
        <v>23</v>
      </c>
      <c r="O263" s="1" t="s">
        <v>24</v>
      </c>
      <c r="P263" s="1" t="s">
        <v>25</v>
      </c>
      <c r="Q263" s="1" t="s">
        <v>137</v>
      </c>
    </row>
    <row r="264" spans="1:17" x14ac:dyDescent="0.3">
      <c r="A264">
        <v>548317</v>
      </c>
      <c r="B264">
        <v>2012</v>
      </c>
      <c r="C264" s="1" t="s">
        <v>43</v>
      </c>
      <c r="D264" s="2">
        <v>41010</v>
      </c>
      <c r="E264" s="1" t="s">
        <v>191</v>
      </c>
      <c r="F264" s="1" t="s">
        <v>45</v>
      </c>
      <c r="G264" s="1" t="s">
        <v>46</v>
      </c>
      <c r="H264" s="1" t="s">
        <v>39</v>
      </c>
      <c r="I264" s="1" t="s">
        <v>39</v>
      </c>
      <c r="J264" s="1" t="s">
        <v>21</v>
      </c>
      <c r="K264" s="1" t="s">
        <v>46</v>
      </c>
      <c r="L264" s="1" t="s">
        <v>22</v>
      </c>
      <c r="M264">
        <v>27</v>
      </c>
      <c r="N264" s="1" t="s">
        <v>23</v>
      </c>
      <c r="O264" s="1" t="s">
        <v>24</v>
      </c>
      <c r="P264" s="1" t="s">
        <v>41</v>
      </c>
      <c r="Q264" s="1" t="s">
        <v>241</v>
      </c>
    </row>
    <row r="265" spans="1:17" x14ac:dyDescent="0.3">
      <c r="A265">
        <v>548318</v>
      </c>
      <c r="B265">
        <v>2012</v>
      </c>
      <c r="C265" s="1" t="s">
        <v>64</v>
      </c>
      <c r="D265" s="2">
        <v>41011</v>
      </c>
      <c r="E265" s="1" t="s">
        <v>242</v>
      </c>
      <c r="F265" s="1" t="s">
        <v>66</v>
      </c>
      <c r="G265" s="1" t="s">
        <v>31</v>
      </c>
      <c r="H265" s="1" t="s">
        <v>19</v>
      </c>
      <c r="I265" s="1" t="s">
        <v>19</v>
      </c>
      <c r="J265" s="1" t="s">
        <v>32</v>
      </c>
      <c r="K265" s="1" t="s">
        <v>31</v>
      </c>
      <c r="L265" s="1" t="s">
        <v>40</v>
      </c>
      <c r="M265">
        <v>5</v>
      </c>
      <c r="N265" s="1" t="s">
        <v>23</v>
      </c>
      <c r="O265" s="1" t="s">
        <v>24</v>
      </c>
      <c r="P265" s="1" t="s">
        <v>126</v>
      </c>
      <c r="Q265" s="1" t="s">
        <v>212</v>
      </c>
    </row>
    <row r="266" spans="1:17" x14ac:dyDescent="0.3">
      <c r="A266">
        <v>548319</v>
      </c>
      <c r="B266">
        <v>2012</v>
      </c>
      <c r="C266" s="1" t="s">
        <v>27</v>
      </c>
      <c r="D266" s="2">
        <v>41011</v>
      </c>
      <c r="E266" s="1" t="s">
        <v>243</v>
      </c>
      <c r="F266" s="1" t="s">
        <v>29</v>
      </c>
      <c r="G266" s="1" t="s">
        <v>30</v>
      </c>
      <c r="H266" s="1" t="s">
        <v>206</v>
      </c>
      <c r="I266" s="1" t="s">
        <v>30</v>
      </c>
      <c r="J266" s="1" t="s">
        <v>21</v>
      </c>
      <c r="K266" s="1" t="s">
        <v>30</v>
      </c>
      <c r="L266" s="1" t="s">
        <v>40</v>
      </c>
      <c r="M266">
        <v>7</v>
      </c>
      <c r="N266" s="1" t="s">
        <v>23</v>
      </c>
      <c r="O266" s="1" t="s">
        <v>24</v>
      </c>
      <c r="P266" s="1" t="s">
        <v>236</v>
      </c>
      <c r="Q266" s="1" t="s">
        <v>137</v>
      </c>
    </row>
    <row r="267" spans="1:17" x14ac:dyDescent="0.3">
      <c r="A267">
        <v>548320</v>
      </c>
      <c r="B267">
        <v>2012</v>
      </c>
      <c r="C267" s="1" t="s">
        <v>49</v>
      </c>
      <c r="D267" s="2">
        <v>41012</v>
      </c>
      <c r="E267" s="1" t="s">
        <v>244</v>
      </c>
      <c r="F267" s="1" t="s">
        <v>51</v>
      </c>
      <c r="G267" s="1" t="s">
        <v>20</v>
      </c>
      <c r="H267" s="1" t="s">
        <v>39</v>
      </c>
      <c r="I267" s="1" t="s">
        <v>39</v>
      </c>
      <c r="J267" s="1" t="s">
        <v>32</v>
      </c>
      <c r="K267" s="1" t="s">
        <v>20</v>
      </c>
      <c r="L267" s="1" t="s">
        <v>40</v>
      </c>
      <c r="M267">
        <v>5</v>
      </c>
      <c r="N267" s="1" t="s">
        <v>23</v>
      </c>
      <c r="O267" s="1" t="s">
        <v>24</v>
      </c>
      <c r="P267" s="1" t="s">
        <v>25</v>
      </c>
      <c r="Q267" s="1" t="s">
        <v>128</v>
      </c>
    </row>
    <row r="268" spans="1:17" x14ac:dyDescent="0.3">
      <c r="A268">
        <v>548321</v>
      </c>
      <c r="B268">
        <v>2012</v>
      </c>
      <c r="C268" s="1" t="s">
        <v>35</v>
      </c>
      <c r="D268" s="2">
        <v>41018</v>
      </c>
      <c r="E268" s="1" t="s">
        <v>181</v>
      </c>
      <c r="F268" s="1" t="s">
        <v>37</v>
      </c>
      <c r="G268" s="1" t="s">
        <v>38</v>
      </c>
      <c r="H268" s="1" t="s">
        <v>52</v>
      </c>
      <c r="I268" s="1" t="s">
        <v>52</v>
      </c>
      <c r="J268" s="1" t="s">
        <v>32</v>
      </c>
      <c r="K268" s="1" t="s">
        <v>38</v>
      </c>
      <c r="L268" s="1" t="s">
        <v>40</v>
      </c>
      <c r="M268">
        <v>5</v>
      </c>
      <c r="N268" s="1" t="s">
        <v>23</v>
      </c>
      <c r="O268" s="1" t="s">
        <v>24</v>
      </c>
      <c r="P268" s="1" t="s">
        <v>53</v>
      </c>
      <c r="Q268" s="1" t="s">
        <v>137</v>
      </c>
    </row>
    <row r="269" spans="1:17" x14ac:dyDescent="0.3">
      <c r="A269">
        <v>548322</v>
      </c>
      <c r="B269">
        <v>2012</v>
      </c>
      <c r="C269" s="1" t="s">
        <v>237</v>
      </c>
      <c r="D269" s="2">
        <v>41013</v>
      </c>
      <c r="E269" s="1" t="s">
        <v>245</v>
      </c>
      <c r="F269" s="1" t="s">
        <v>239</v>
      </c>
      <c r="G269" s="1" t="s">
        <v>206</v>
      </c>
      <c r="H269" s="1" t="s">
        <v>31</v>
      </c>
      <c r="I269" s="1" t="s">
        <v>31</v>
      </c>
      <c r="J269" s="1" t="s">
        <v>32</v>
      </c>
      <c r="K269" s="1" t="s">
        <v>206</v>
      </c>
      <c r="L269" s="1" t="s">
        <v>40</v>
      </c>
      <c r="M269">
        <v>7</v>
      </c>
      <c r="N269" s="1" t="s">
        <v>23</v>
      </c>
      <c r="O269" s="1" t="s">
        <v>24</v>
      </c>
      <c r="P269" s="1" t="s">
        <v>41</v>
      </c>
      <c r="Q269" s="1" t="s">
        <v>241</v>
      </c>
    </row>
    <row r="270" spans="1:17" x14ac:dyDescent="0.3">
      <c r="A270">
        <v>548323</v>
      </c>
      <c r="B270">
        <v>2012</v>
      </c>
      <c r="C270" s="1" t="s">
        <v>49</v>
      </c>
      <c r="D270" s="2">
        <v>41014</v>
      </c>
      <c r="E270" s="1" t="s">
        <v>246</v>
      </c>
      <c r="F270" s="1" t="s">
        <v>51</v>
      </c>
      <c r="G270" s="1" t="s">
        <v>20</v>
      </c>
      <c r="H270" s="1" t="s">
        <v>30</v>
      </c>
      <c r="I270" s="1" t="s">
        <v>20</v>
      </c>
      <c r="J270" s="1" t="s">
        <v>21</v>
      </c>
      <c r="K270" s="1" t="s">
        <v>30</v>
      </c>
      <c r="L270" s="1" t="s">
        <v>22</v>
      </c>
      <c r="M270">
        <v>2</v>
      </c>
      <c r="N270" s="1" t="s">
        <v>23</v>
      </c>
      <c r="O270" s="1" t="s">
        <v>24</v>
      </c>
      <c r="P270" s="1" t="s">
        <v>25</v>
      </c>
      <c r="Q270" s="1" t="s">
        <v>128</v>
      </c>
    </row>
    <row r="271" spans="1:17" x14ac:dyDescent="0.3">
      <c r="A271">
        <v>548324</v>
      </c>
      <c r="B271">
        <v>2012</v>
      </c>
      <c r="C271" s="1" t="s">
        <v>16</v>
      </c>
      <c r="D271" s="2">
        <v>41014</v>
      </c>
      <c r="E271" s="1" t="s">
        <v>232</v>
      </c>
      <c r="F271" s="1" t="s">
        <v>18</v>
      </c>
      <c r="G271" s="1" t="s">
        <v>19</v>
      </c>
      <c r="H271" s="1" t="s">
        <v>39</v>
      </c>
      <c r="I271" s="1" t="s">
        <v>39</v>
      </c>
      <c r="J271" s="1" t="s">
        <v>32</v>
      </c>
      <c r="K271" s="1" t="s">
        <v>39</v>
      </c>
      <c r="L271" s="1" t="s">
        <v>22</v>
      </c>
      <c r="M271">
        <v>59</v>
      </c>
      <c r="N271" s="1" t="s">
        <v>23</v>
      </c>
      <c r="O271" s="1" t="s">
        <v>24</v>
      </c>
      <c r="P271" s="1" t="s">
        <v>229</v>
      </c>
      <c r="Q271" s="1" t="s">
        <v>212</v>
      </c>
    </row>
    <row r="272" spans="1:17" x14ac:dyDescent="0.3">
      <c r="A272">
        <v>548325</v>
      </c>
      <c r="B272">
        <v>2012</v>
      </c>
      <c r="C272" s="1" t="s">
        <v>43</v>
      </c>
      <c r="D272" s="2">
        <v>41015</v>
      </c>
      <c r="E272" s="1" t="s">
        <v>247</v>
      </c>
      <c r="F272" s="1" t="s">
        <v>45</v>
      </c>
      <c r="G272" s="1" t="s">
        <v>46</v>
      </c>
      <c r="H272" s="1" t="s">
        <v>38</v>
      </c>
      <c r="I272" s="1" t="s">
        <v>38</v>
      </c>
      <c r="J272" s="1" t="s">
        <v>21</v>
      </c>
      <c r="K272" s="1" t="s">
        <v>38</v>
      </c>
      <c r="L272" s="1" t="s">
        <v>40</v>
      </c>
      <c r="M272">
        <v>7</v>
      </c>
      <c r="N272" s="1" t="s">
        <v>23</v>
      </c>
      <c r="O272" s="1" t="s">
        <v>24</v>
      </c>
      <c r="P272" s="1" t="s">
        <v>53</v>
      </c>
      <c r="Q272" s="1" t="s">
        <v>137</v>
      </c>
    </row>
    <row r="273" spans="1:17" x14ac:dyDescent="0.3">
      <c r="A273">
        <v>548326</v>
      </c>
      <c r="B273">
        <v>2012</v>
      </c>
      <c r="C273" s="1" t="s">
        <v>55</v>
      </c>
      <c r="D273" s="2">
        <v>41016</v>
      </c>
      <c r="E273" s="1" t="s">
        <v>159</v>
      </c>
      <c r="F273" s="1" t="s">
        <v>57</v>
      </c>
      <c r="G273" s="1" t="s">
        <v>39</v>
      </c>
      <c r="H273" s="1" t="s">
        <v>52</v>
      </c>
      <c r="I273" s="1" t="s">
        <v>52</v>
      </c>
      <c r="J273" s="1" t="s">
        <v>32</v>
      </c>
      <c r="K273" s="1" t="s">
        <v>39</v>
      </c>
      <c r="L273" s="1" t="s">
        <v>40</v>
      </c>
      <c r="M273">
        <v>5</v>
      </c>
      <c r="N273" s="1" t="s">
        <v>23</v>
      </c>
      <c r="O273" s="1" t="s">
        <v>24</v>
      </c>
      <c r="P273" s="1" t="s">
        <v>41</v>
      </c>
      <c r="Q273" s="1" t="s">
        <v>241</v>
      </c>
    </row>
    <row r="274" spans="1:17" x14ac:dyDescent="0.3">
      <c r="A274">
        <v>548327</v>
      </c>
      <c r="B274">
        <v>2012</v>
      </c>
      <c r="C274" s="1" t="s">
        <v>16</v>
      </c>
      <c r="D274" s="2">
        <v>41016</v>
      </c>
      <c r="E274" s="1" t="s">
        <v>117</v>
      </c>
      <c r="F274" s="1" t="s">
        <v>18</v>
      </c>
      <c r="G274" s="1" t="s">
        <v>19</v>
      </c>
      <c r="H274" s="1" t="s">
        <v>206</v>
      </c>
      <c r="I274" s="1" t="s">
        <v>206</v>
      </c>
      <c r="J274" s="1" t="s">
        <v>32</v>
      </c>
      <c r="K274" s="1" t="s">
        <v>19</v>
      </c>
      <c r="L274" s="1" t="s">
        <v>40</v>
      </c>
      <c r="M274">
        <v>6</v>
      </c>
      <c r="N274" s="1" t="s">
        <v>23</v>
      </c>
      <c r="O274" s="1" t="s">
        <v>24</v>
      </c>
      <c r="P274" s="1" t="s">
        <v>128</v>
      </c>
      <c r="Q274" s="1" t="s">
        <v>168</v>
      </c>
    </row>
    <row r="275" spans="1:17" x14ac:dyDescent="0.3">
      <c r="A275">
        <v>548328</v>
      </c>
      <c r="B275">
        <v>2012</v>
      </c>
      <c r="C275" s="1" t="s">
        <v>27</v>
      </c>
      <c r="D275" s="2">
        <v>41017</v>
      </c>
      <c r="E275" s="1" t="s">
        <v>145</v>
      </c>
      <c r="F275" s="1" t="s">
        <v>29</v>
      </c>
      <c r="G275" s="1" t="s">
        <v>30</v>
      </c>
      <c r="H275" s="1" t="s">
        <v>20</v>
      </c>
      <c r="I275" s="1" t="s">
        <v>30</v>
      </c>
      <c r="J275" s="1" t="s">
        <v>32</v>
      </c>
      <c r="K275" s="1" t="s">
        <v>20</v>
      </c>
      <c r="L275" s="1" t="s">
        <v>40</v>
      </c>
      <c r="M275">
        <v>8</v>
      </c>
      <c r="N275" s="1" t="s">
        <v>23</v>
      </c>
      <c r="O275" s="1" t="s">
        <v>24</v>
      </c>
      <c r="P275" s="1" t="s">
        <v>229</v>
      </c>
      <c r="Q275" s="1" t="s">
        <v>212</v>
      </c>
    </row>
    <row r="276" spans="1:17" x14ac:dyDescent="0.3">
      <c r="A276">
        <v>548329</v>
      </c>
      <c r="B276">
        <v>2012</v>
      </c>
      <c r="C276" s="1" t="s">
        <v>59</v>
      </c>
      <c r="D276" s="2">
        <v>41039</v>
      </c>
      <c r="E276" s="1" t="s">
        <v>178</v>
      </c>
      <c r="F276" s="1" t="s">
        <v>61</v>
      </c>
      <c r="G276" s="1" t="s">
        <v>52</v>
      </c>
      <c r="H276" s="1" t="s">
        <v>38</v>
      </c>
      <c r="I276" s="1" t="s">
        <v>52</v>
      </c>
      <c r="J276" s="1" t="s">
        <v>32</v>
      </c>
      <c r="K276" s="1" t="s">
        <v>38</v>
      </c>
      <c r="L276" s="1" t="s">
        <v>40</v>
      </c>
      <c r="M276">
        <v>9</v>
      </c>
      <c r="N276" s="1" t="s">
        <v>23</v>
      </c>
      <c r="O276" s="1" t="s">
        <v>24</v>
      </c>
      <c r="P276" s="1" t="s">
        <v>229</v>
      </c>
      <c r="Q276" s="1" t="s">
        <v>115</v>
      </c>
    </row>
    <row r="277" spans="1:17" x14ac:dyDescent="0.3">
      <c r="A277">
        <v>548330</v>
      </c>
      <c r="B277">
        <v>2012</v>
      </c>
      <c r="C277" s="1" t="s">
        <v>64</v>
      </c>
      <c r="D277" s="2">
        <v>41018</v>
      </c>
      <c r="E277" s="1" t="s">
        <v>248</v>
      </c>
      <c r="F277" s="1" t="s">
        <v>66</v>
      </c>
      <c r="G277" s="1" t="s">
        <v>31</v>
      </c>
      <c r="H277" s="1" t="s">
        <v>206</v>
      </c>
      <c r="I277" s="1" t="s">
        <v>206</v>
      </c>
      <c r="J277" s="1" t="s">
        <v>21</v>
      </c>
      <c r="K277" s="1" t="s">
        <v>31</v>
      </c>
      <c r="L277" s="1" t="s">
        <v>22</v>
      </c>
      <c r="M277">
        <v>13</v>
      </c>
      <c r="N277" s="1" t="s">
        <v>23</v>
      </c>
      <c r="O277" s="1" t="s">
        <v>24</v>
      </c>
      <c r="P277" s="1" t="s">
        <v>25</v>
      </c>
      <c r="Q277" s="1" t="s">
        <v>168</v>
      </c>
    </row>
    <row r="278" spans="1:17" x14ac:dyDescent="0.3">
      <c r="A278">
        <v>548331</v>
      </c>
      <c r="B278">
        <v>2012</v>
      </c>
      <c r="C278" s="1" t="s">
        <v>27</v>
      </c>
      <c r="D278" s="2">
        <v>41019</v>
      </c>
      <c r="E278" s="1" t="s">
        <v>117</v>
      </c>
      <c r="F278" s="1" t="s">
        <v>29</v>
      </c>
      <c r="G278" s="1" t="s">
        <v>30</v>
      </c>
      <c r="H278" s="1" t="s">
        <v>19</v>
      </c>
      <c r="I278" s="1" t="s">
        <v>19</v>
      </c>
      <c r="J278" s="1" t="s">
        <v>21</v>
      </c>
      <c r="K278" s="1" t="s">
        <v>19</v>
      </c>
      <c r="L278" s="1" t="s">
        <v>40</v>
      </c>
      <c r="M278">
        <v>5</v>
      </c>
      <c r="N278" s="1" t="s">
        <v>23</v>
      </c>
      <c r="O278" s="1" t="s">
        <v>24</v>
      </c>
      <c r="P278" s="1" t="s">
        <v>139</v>
      </c>
      <c r="Q278" s="1" t="s">
        <v>212</v>
      </c>
    </row>
    <row r="279" spans="1:17" x14ac:dyDescent="0.3">
      <c r="A279">
        <v>548332</v>
      </c>
      <c r="B279">
        <v>2012</v>
      </c>
      <c r="C279" s="1" t="s">
        <v>64</v>
      </c>
      <c r="D279" s="2">
        <v>41020</v>
      </c>
      <c r="E279" s="1" t="s">
        <v>242</v>
      </c>
      <c r="F279" s="1" t="s">
        <v>66</v>
      </c>
      <c r="G279" s="1" t="s">
        <v>31</v>
      </c>
      <c r="H279" s="1" t="s">
        <v>39</v>
      </c>
      <c r="I279" s="1" t="s">
        <v>39</v>
      </c>
      <c r="J279" s="1" t="s">
        <v>32</v>
      </c>
      <c r="K279" s="1" t="s">
        <v>31</v>
      </c>
      <c r="L279" s="1" t="s">
        <v>40</v>
      </c>
      <c r="M279">
        <v>7</v>
      </c>
      <c r="N279" s="1" t="s">
        <v>23</v>
      </c>
      <c r="O279" s="1" t="s">
        <v>24</v>
      </c>
      <c r="P279" s="1" t="s">
        <v>41</v>
      </c>
      <c r="Q279" s="1" t="s">
        <v>241</v>
      </c>
    </row>
    <row r="280" spans="1:17" x14ac:dyDescent="0.3">
      <c r="A280">
        <v>548333</v>
      </c>
      <c r="B280">
        <v>2012</v>
      </c>
      <c r="C280" s="1" t="s">
        <v>35</v>
      </c>
      <c r="D280" s="2">
        <v>41020</v>
      </c>
      <c r="E280" s="1" t="s">
        <v>87</v>
      </c>
      <c r="F280" s="1" t="s">
        <v>37</v>
      </c>
      <c r="G280" s="1" t="s">
        <v>38</v>
      </c>
      <c r="H280" s="1" t="s">
        <v>206</v>
      </c>
      <c r="I280" s="1" t="s">
        <v>38</v>
      </c>
      <c r="J280" s="1" t="s">
        <v>21</v>
      </c>
      <c r="K280" s="1" t="s">
        <v>206</v>
      </c>
      <c r="L280" s="1" t="s">
        <v>22</v>
      </c>
      <c r="M280">
        <v>20</v>
      </c>
      <c r="N280" s="1" t="s">
        <v>23</v>
      </c>
      <c r="O280" s="1" t="s">
        <v>24</v>
      </c>
      <c r="P280" s="1" t="s">
        <v>25</v>
      </c>
      <c r="Q280" s="1" t="s">
        <v>168</v>
      </c>
    </row>
    <row r="281" spans="1:17" x14ac:dyDescent="0.3">
      <c r="A281">
        <v>548334</v>
      </c>
      <c r="B281">
        <v>2012</v>
      </c>
      <c r="C281" s="1" t="s">
        <v>43</v>
      </c>
      <c r="D281" s="2">
        <v>41021</v>
      </c>
      <c r="E281" s="1" t="s">
        <v>79</v>
      </c>
      <c r="F281" s="1" t="s">
        <v>45</v>
      </c>
      <c r="G281" s="1" t="s">
        <v>46</v>
      </c>
      <c r="H281" s="1" t="s">
        <v>30</v>
      </c>
      <c r="I281" s="1" t="s">
        <v>46</v>
      </c>
      <c r="J281" s="1" t="s">
        <v>32</v>
      </c>
      <c r="K281" s="1" t="s">
        <v>30</v>
      </c>
      <c r="L281" s="1" t="s">
        <v>40</v>
      </c>
      <c r="M281">
        <v>6</v>
      </c>
      <c r="N281" s="1" t="s">
        <v>23</v>
      </c>
      <c r="O281" s="1" t="s">
        <v>24</v>
      </c>
      <c r="P281" s="1" t="s">
        <v>139</v>
      </c>
      <c r="Q281" s="1" t="s">
        <v>212</v>
      </c>
    </row>
    <row r="282" spans="1:17" x14ac:dyDescent="0.3">
      <c r="A282">
        <v>548335</v>
      </c>
      <c r="B282">
        <v>2012</v>
      </c>
      <c r="C282" s="1" t="s">
        <v>169</v>
      </c>
      <c r="D282" s="2">
        <v>41021</v>
      </c>
      <c r="E282" s="1" t="s">
        <v>157</v>
      </c>
      <c r="F282" s="1" t="s">
        <v>171</v>
      </c>
      <c r="G282" s="1" t="s">
        <v>52</v>
      </c>
      <c r="H282" s="1" t="s">
        <v>20</v>
      </c>
      <c r="I282" s="1" t="s">
        <v>20</v>
      </c>
      <c r="J282" s="1" t="s">
        <v>21</v>
      </c>
      <c r="K282" s="1" t="s">
        <v>20</v>
      </c>
      <c r="L282" s="1" t="s">
        <v>40</v>
      </c>
      <c r="M282">
        <v>5</v>
      </c>
      <c r="N282" s="1" t="s">
        <v>23</v>
      </c>
      <c r="O282" s="1" t="s">
        <v>24</v>
      </c>
      <c r="P282" s="1" t="s">
        <v>53</v>
      </c>
      <c r="Q282" s="1" t="s">
        <v>137</v>
      </c>
    </row>
    <row r="283" spans="1:17" x14ac:dyDescent="0.3">
      <c r="A283">
        <v>548336</v>
      </c>
      <c r="B283">
        <v>2012</v>
      </c>
      <c r="C283" s="1" t="s">
        <v>55</v>
      </c>
      <c r="D283" s="2">
        <v>41022</v>
      </c>
      <c r="E283" s="1" t="s">
        <v>120</v>
      </c>
      <c r="F283" s="1" t="s">
        <v>57</v>
      </c>
      <c r="G283" s="1" t="s">
        <v>39</v>
      </c>
      <c r="H283" s="1" t="s">
        <v>19</v>
      </c>
      <c r="I283" s="1" t="s">
        <v>39</v>
      </c>
      <c r="J283" s="1" t="s">
        <v>21</v>
      </c>
      <c r="K283" s="1" t="s">
        <v>19</v>
      </c>
      <c r="L283" s="1" t="s">
        <v>22</v>
      </c>
      <c r="M283">
        <v>46</v>
      </c>
      <c r="N283" s="1" t="s">
        <v>23</v>
      </c>
      <c r="O283" s="1" t="s">
        <v>24</v>
      </c>
      <c r="P283" s="1" t="s">
        <v>25</v>
      </c>
      <c r="Q283" s="1" t="s">
        <v>128</v>
      </c>
    </row>
    <row r="284" spans="1:17" x14ac:dyDescent="0.3">
      <c r="A284">
        <v>548337</v>
      </c>
      <c r="B284">
        <v>2012</v>
      </c>
      <c r="C284" s="1" t="s">
        <v>237</v>
      </c>
      <c r="D284" s="2">
        <v>41023</v>
      </c>
      <c r="E284" s="1" t="s">
        <v>60</v>
      </c>
      <c r="F284" s="1" t="s">
        <v>239</v>
      </c>
      <c r="G284" s="1" t="s">
        <v>206</v>
      </c>
      <c r="H284" s="1" t="s">
        <v>38</v>
      </c>
      <c r="I284" s="1" t="s">
        <v>206</v>
      </c>
      <c r="J284" s="1" t="s">
        <v>32</v>
      </c>
      <c r="K284" s="1" t="s">
        <v>38</v>
      </c>
      <c r="L284" s="1" t="s">
        <v>40</v>
      </c>
      <c r="M284">
        <v>8</v>
      </c>
      <c r="N284" s="1" t="s">
        <v>23</v>
      </c>
      <c r="O284" s="1" t="s">
        <v>24</v>
      </c>
      <c r="P284" s="1" t="s">
        <v>139</v>
      </c>
      <c r="Q284" s="1" t="s">
        <v>212</v>
      </c>
    </row>
    <row r="285" spans="1:17" x14ac:dyDescent="0.3">
      <c r="A285">
        <v>548339</v>
      </c>
      <c r="B285">
        <v>2012</v>
      </c>
      <c r="C285" s="1" t="s">
        <v>27</v>
      </c>
      <c r="D285" s="2">
        <v>41024</v>
      </c>
      <c r="E285" s="1" t="s">
        <v>182</v>
      </c>
      <c r="F285" s="1" t="s">
        <v>29</v>
      </c>
      <c r="G285" s="1" t="s">
        <v>30</v>
      </c>
      <c r="H285" s="1" t="s">
        <v>46</v>
      </c>
      <c r="I285" s="1" t="s">
        <v>30</v>
      </c>
      <c r="J285" s="1" t="s">
        <v>32</v>
      </c>
      <c r="K285" s="1" t="s">
        <v>46</v>
      </c>
      <c r="L285" s="1" t="s">
        <v>40</v>
      </c>
      <c r="M285">
        <v>4</v>
      </c>
      <c r="N285" s="1" t="s">
        <v>23</v>
      </c>
      <c r="O285" s="1" t="s">
        <v>24</v>
      </c>
      <c r="P285" s="1" t="s">
        <v>41</v>
      </c>
      <c r="Q285" s="1" t="s">
        <v>241</v>
      </c>
    </row>
    <row r="286" spans="1:17" x14ac:dyDescent="0.3">
      <c r="A286">
        <v>548341</v>
      </c>
      <c r="B286">
        <v>2012</v>
      </c>
      <c r="C286" s="1" t="s">
        <v>237</v>
      </c>
      <c r="D286" s="2">
        <v>41025</v>
      </c>
      <c r="E286" s="1" t="s">
        <v>249</v>
      </c>
      <c r="F286" s="1" t="s">
        <v>239</v>
      </c>
      <c r="G286" s="1" t="s">
        <v>206</v>
      </c>
      <c r="H286" s="1" t="s">
        <v>52</v>
      </c>
      <c r="I286" s="1" t="s">
        <v>52</v>
      </c>
      <c r="J286" s="1" t="s">
        <v>32</v>
      </c>
      <c r="K286" s="1" t="s">
        <v>52</v>
      </c>
      <c r="L286" s="1" t="s">
        <v>22</v>
      </c>
      <c r="M286">
        <v>18</v>
      </c>
      <c r="N286" s="1" t="s">
        <v>23</v>
      </c>
      <c r="O286" s="1" t="s">
        <v>24</v>
      </c>
      <c r="P286" s="1" t="s">
        <v>139</v>
      </c>
      <c r="Q286" s="1" t="s">
        <v>212</v>
      </c>
    </row>
    <row r="287" spans="1:17" x14ac:dyDescent="0.3">
      <c r="A287">
        <v>548342</v>
      </c>
      <c r="B287">
        <v>2012</v>
      </c>
      <c r="C287" s="1" t="s">
        <v>35</v>
      </c>
      <c r="D287" s="2">
        <v>41026</v>
      </c>
      <c r="E287" s="1" t="s">
        <v>60</v>
      </c>
      <c r="F287" s="1" t="s">
        <v>37</v>
      </c>
      <c r="G287" s="1" t="s">
        <v>38</v>
      </c>
      <c r="H287" s="1" t="s">
        <v>46</v>
      </c>
      <c r="I287" s="1" t="s">
        <v>46</v>
      </c>
      <c r="J287" s="1" t="s">
        <v>21</v>
      </c>
      <c r="K287" s="1" t="s">
        <v>38</v>
      </c>
      <c r="L287" s="1" t="s">
        <v>22</v>
      </c>
      <c r="M287">
        <v>37</v>
      </c>
      <c r="N287" s="1" t="s">
        <v>23</v>
      </c>
      <c r="O287" s="1" t="s">
        <v>24</v>
      </c>
      <c r="P287" s="1" t="s">
        <v>41</v>
      </c>
      <c r="Q287" s="1" t="s">
        <v>241</v>
      </c>
    </row>
    <row r="288" spans="1:17" x14ac:dyDescent="0.3">
      <c r="A288">
        <v>548343</v>
      </c>
      <c r="B288">
        <v>2012</v>
      </c>
      <c r="C288" s="1" t="s">
        <v>64</v>
      </c>
      <c r="D288" s="2">
        <v>41027</v>
      </c>
      <c r="E288" s="1" t="s">
        <v>250</v>
      </c>
      <c r="F288" s="1" t="s">
        <v>66</v>
      </c>
      <c r="G288" s="1" t="s">
        <v>31</v>
      </c>
      <c r="H288" s="1" t="s">
        <v>30</v>
      </c>
      <c r="I288" s="1" t="s">
        <v>30</v>
      </c>
      <c r="J288" s="1" t="s">
        <v>32</v>
      </c>
      <c r="K288" s="1" t="s">
        <v>30</v>
      </c>
      <c r="L288" s="1" t="s">
        <v>22</v>
      </c>
      <c r="M288">
        <v>7</v>
      </c>
      <c r="N288" s="1" t="s">
        <v>23</v>
      </c>
      <c r="O288" s="1" t="s">
        <v>24</v>
      </c>
      <c r="P288" s="1" t="s">
        <v>53</v>
      </c>
      <c r="Q288" s="1" t="s">
        <v>137</v>
      </c>
    </row>
    <row r="289" spans="1:17" x14ac:dyDescent="0.3">
      <c r="A289">
        <v>548344</v>
      </c>
      <c r="B289">
        <v>2012</v>
      </c>
      <c r="C289" s="1" t="s">
        <v>49</v>
      </c>
      <c r="D289" s="2">
        <v>41027</v>
      </c>
      <c r="E289" s="1" t="s">
        <v>145</v>
      </c>
      <c r="F289" s="1" t="s">
        <v>51</v>
      </c>
      <c r="G289" s="1" t="s">
        <v>20</v>
      </c>
      <c r="H289" s="1" t="s">
        <v>19</v>
      </c>
      <c r="I289" s="1" t="s">
        <v>20</v>
      </c>
      <c r="J289" s="1" t="s">
        <v>32</v>
      </c>
      <c r="K289" s="1" t="s">
        <v>20</v>
      </c>
      <c r="L289" s="1" t="s">
        <v>22</v>
      </c>
      <c r="M289">
        <v>47</v>
      </c>
      <c r="N289" s="1" t="s">
        <v>23</v>
      </c>
      <c r="O289" s="1" t="s">
        <v>24</v>
      </c>
      <c r="P289" s="1" t="s">
        <v>25</v>
      </c>
      <c r="Q289" s="1" t="s">
        <v>76</v>
      </c>
    </row>
    <row r="290" spans="1:17" x14ac:dyDescent="0.3">
      <c r="A290">
        <v>548345</v>
      </c>
      <c r="B290">
        <v>2012</v>
      </c>
      <c r="C290" s="1" t="s">
        <v>35</v>
      </c>
      <c r="D290" s="2">
        <v>41028</v>
      </c>
      <c r="E290" s="1" t="s">
        <v>60</v>
      </c>
      <c r="F290" s="1" t="s">
        <v>37</v>
      </c>
      <c r="G290" s="1" t="s">
        <v>38</v>
      </c>
      <c r="H290" s="1" t="s">
        <v>39</v>
      </c>
      <c r="I290" s="1" t="s">
        <v>38</v>
      </c>
      <c r="J290" s="1" t="s">
        <v>32</v>
      </c>
      <c r="K290" s="1" t="s">
        <v>38</v>
      </c>
      <c r="L290" s="1" t="s">
        <v>22</v>
      </c>
      <c r="M290">
        <v>1</v>
      </c>
      <c r="N290" s="1" t="s">
        <v>23</v>
      </c>
      <c r="O290" s="1" t="s">
        <v>24</v>
      </c>
      <c r="P290" s="1" t="s">
        <v>139</v>
      </c>
      <c r="Q290" s="1" t="s">
        <v>212</v>
      </c>
    </row>
    <row r="291" spans="1:17" x14ac:dyDescent="0.3">
      <c r="A291">
        <v>548346</v>
      </c>
      <c r="B291">
        <v>2012</v>
      </c>
      <c r="C291" s="1" t="s">
        <v>43</v>
      </c>
      <c r="D291" s="2">
        <v>41028</v>
      </c>
      <c r="E291" s="1" t="s">
        <v>210</v>
      </c>
      <c r="F291" s="1" t="s">
        <v>45</v>
      </c>
      <c r="G291" s="1" t="s">
        <v>46</v>
      </c>
      <c r="H291" s="1" t="s">
        <v>52</v>
      </c>
      <c r="I291" s="1" t="s">
        <v>46</v>
      </c>
      <c r="J291" s="1" t="s">
        <v>21</v>
      </c>
      <c r="K291" s="1" t="s">
        <v>46</v>
      </c>
      <c r="L291" s="1" t="s">
        <v>40</v>
      </c>
      <c r="M291">
        <v>5</v>
      </c>
      <c r="N291" s="1" t="s">
        <v>23</v>
      </c>
      <c r="O291" s="1" t="s">
        <v>24</v>
      </c>
      <c r="P291" s="1" t="s">
        <v>231</v>
      </c>
      <c r="Q291" s="1" t="s">
        <v>241</v>
      </c>
    </row>
    <row r="292" spans="1:17" x14ac:dyDescent="0.3">
      <c r="A292">
        <v>548347</v>
      </c>
      <c r="B292">
        <v>2012</v>
      </c>
      <c r="C292" s="1" t="s">
        <v>64</v>
      </c>
      <c r="D292" s="2">
        <v>41029</v>
      </c>
      <c r="E292" s="1" t="s">
        <v>145</v>
      </c>
      <c r="F292" s="1" t="s">
        <v>66</v>
      </c>
      <c r="G292" s="1" t="s">
        <v>31</v>
      </c>
      <c r="H292" s="1" t="s">
        <v>20</v>
      </c>
      <c r="I292" s="1" t="s">
        <v>31</v>
      </c>
      <c r="J292" s="1" t="s">
        <v>32</v>
      </c>
      <c r="K292" s="1" t="s">
        <v>20</v>
      </c>
      <c r="L292" s="1" t="s">
        <v>40</v>
      </c>
      <c r="M292">
        <v>5</v>
      </c>
      <c r="N292" s="1" t="s">
        <v>23</v>
      </c>
      <c r="O292" s="1" t="s">
        <v>24</v>
      </c>
      <c r="P292" s="1" t="s">
        <v>53</v>
      </c>
      <c r="Q292" s="1" t="s">
        <v>251</v>
      </c>
    </row>
    <row r="293" spans="1:17" x14ac:dyDescent="0.3">
      <c r="A293">
        <v>548348</v>
      </c>
      <c r="B293">
        <v>2012</v>
      </c>
      <c r="C293" s="1" t="s">
        <v>169</v>
      </c>
      <c r="D293" s="2">
        <v>41030</v>
      </c>
      <c r="E293" s="1" t="s">
        <v>68</v>
      </c>
      <c r="F293" s="1" t="s">
        <v>171</v>
      </c>
      <c r="G293" s="1" t="s">
        <v>52</v>
      </c>
      <c r="H293" s="1" t="s">
        <v>206</v>
      </c>
      <c r="I293" s="1" t="s">
        <v>52</v>
      </c>
      <c r="J293" s="1" t="s">
        <v>32</v>
      </c>
      <c r="K293" s="1" t="s">
        <v>52</v>
      </c>
      <c r="L293" s="1" t="s">
        <v>22</v>
      </c>
      <c r="M293">
        <v>13</v>
      </c>
      <c r="N293" s="1" t="s">
        <v>23</v>
      </c>
      <c r="O293" s="1" t="s">
        <v>24</v>
      </c>
      <c r="P293" s="1" t="s">
        <v>41</v>
      </c>
      <c r="Q293" s="1" t="s">
        <v>231</v>
      </c>
    </row>
    <row r="294" spans="1:17" x14ac:dyDescent="0.3">
      <c r="A294">
        <v>548349</v>
      </c>
      <c r="B294">
        <v>2012</v>
      </c>
      <c r="C294" s="1" t="s">
        <v>55</v>
      </c>
      <c r="D294" s="2">
        <v>41030</v>
      </c>
      <c r="E294" s="1" t="s">
        <v>252</v>
      </c>
      <c r="F294" s="1" t="s">
        <v>57</v>
      </c>
      <c r="G294" s="1" t="s">
        <v>39</v>
      </c>
      <c r="H294" s="1" t="s">
        <v>38</v>
      </c>
      <c r="I294" s="1" t="s">
        <v>39</v>
      </c>
      <c r="J294" s="1" t="s">
        <v>32</v>
      </c>
      <c r="K294" s="1" t="s">
        <v>38</v>
      </c>
      <c r="L294" s="1" t="s">
        <v>40</v>
      </c>
      <c r="M294">
        <v>6</v>
      </c>
      <c r="N294" s="1" t="s">
        <v>23</v>
      </c>
      <c r="O294" s="1" t="s">
        <v>24</v>
      </c>
      <c r="P294" s="1" t="s">
        <v>229</v>
      </c>
      <c r="Q294" s="1" t="s">
        <v>115</v>
      </c>
    </row>
    <row r="295" spans="1:17" x14ac:dyDescent="0.3">
      <c r="A295">
        <v>548350</v>
      </c>
      <c r="B295">
        <v>2012</v>
      </c>
      <c r="C295" s="1" t="s">
        <v>16</v>
      </c>
      <c r="D295" s="2">
        <v>41031</v>
      </c>
      <c r="E295" s="1" t="s">
        <v>253</v>
      </c>
      <c r="F295" s="1" t="s">
        <v>18</v>
      </c>
      <c r="G295" s="1" t="s">
        <v>19</v>
      </c>
      <c r="H295" s="1" t="s">
        <v>30</v>
      </c>
      <c r="I295" s="1" t="s">
        <v>30</v>
      </c>
      <c r="J295" s="1" t="s">
        <v>21</v>
      </c>
      <c r="K295" s="1" t="s">
        <v>30</v>
      </c>
      <c r="L295" s="1" t="s">
        <v>40</v>
      </c>
      <c r="M295">
        <v>4</v>
      </c>
      <c r="N295" s="1" t="s">
        <v>23</v>
      </c>
      <c r="O295" s="1" t="s">
        <v>24</v>
      </c>
      <c r="P295" s="1" t="s">
        <v>53</v>
      </c>
      <c r="Q295" s="1" t="s">
        <v>251</v>
      </c>
    </row>
    <row r="296" spans="1:17" x14ac:dyDescent="0.3">
      <c r="A296">
        <v>548351</v>
      </c>
      <c r="B296">
        <v>2012</v>
      </c>
      <c r="C296" s="1" t="s">
        <v>237</v>
      </c>
      <c r="D296" s="2">
        <v>41032</v>
      </c>
      <c r="E296" s="1" t="s">
        <v>179</v>
      </c>
      <c r="F296" s="1" t="s">
        <v>239</v>
      </c>
      <c r="G296" s="1" t="s">
        <v>206</v>
      </c>
      <c r="H296" s="1" t="s">
        <v>46</v>
      </c>
      <c r="I296" s="1" t="s">
        <v>46</v>
      </c>
      <c r="J296" s="1" t="s">
        <v>32</v>
      </c>
      <c r="K296" s="1" t="s">
        <v>46</v>
      </c>
      <c r="L296" s="1" t="s">
        <v>22</v>
      </c>
      <c r="M296">
        <v>1</v>
      </c>
      <c r="N296" s="1" t="s">
        <v>23</v>
      </c>
      <c r="O296" s="1" t="s">
        <v>24</v>
      </c>
      <c r="P296" s="1" t="s">
        <v>25</v>
      </c>
      <c r="Q296" s="1" t="s">
        <v>128</v>
      </c>
    </row>
    <row r="297" spans="1:17" x14ac:dyDescent="0.3">
      <c r="A297">
        <v>548352</v>
      </c>
      <c r="B297">
        <v>2012</v>
      </c>
      <c r="C297" s="1" t="s">
        <v>64</v>
      </c>
      <c r="D297" s="2">
        <v>41033</v>
      </c>
      <c r="E297" s="1" t="s">
        <v>104</v>
      </c>
      <c r="F297" s="1" t="s">
        <v>66</v>
      </c>
      <c r="G297" s="1" t="s">
        <v>31</v>
      </c>
      <c r="H297" s="1" t="s">
        <v>52</v>
      </c>
      <c r="I297" s="1" t="s">
        <v>31</v>
      </c>
      <c r="J297" s="1" t="s">
        <v>32</v>
      </c>
      <c r="K297" s="1" t="s">
        <v>31</v>
      </c>
      <c r="L297" s="1" t="s">
        <v>22</v>
      </c>
      <c r="M297">
        <v>10</v>
      </c>
      <c r="N297" s="1" t="s">
        <v>23</v>
      </c>
      <c r="O297" s="1" t="s">
        <v>24</v>
      </c>
      <c r="P297" s="1" t="s">
        <v>126</v>
      </c>
      <c r="Q297" s="1" t="s">
        <v>241</v>
      </c>
    </row>
    <row r="298" spans="1:17" x14ac:dyDescent="0.3">
      <c r="A298">
        <v>548353</v>
      </c>
      <c r="B298">
        <v>2012</v>
      </c>
      <c r="C298" s="1" t="s">
        <v>49</v>
      </c>
      <c r="D298" s="2">
        <v>41034</v>
      </c>
      <c r="E298" s="1" t="s">
        <v>246</v>
      </c>
      <c r="F298" s="1" t="s">
        <v>51</v>
      </c>
      <c r="G298" s="1" t="s">
        <v>20</v>
      </c>
      <c r="H298" s="1" t="s">
        <v>206</v>
      </c>
      <c r="I298" s="1" t="s">
        <v>20</v>
      </c>
      <c r="J298" s="1" t="s">
        <v>32</v>
      </c>
      <c r="K298" s="1" t="s">
        <v>20</v>
      </c>
      <c r="L298" s="1" t="s">
        <v>22</v>
      </c>
      <c r="M298">
        <v>7</v>
      </c>
      <c r="N298" s="1" t="s">
        <v>23</v>
      </c>
      <c r="O298" s="1" t="s">
        <v>24</v>
      </c>
      <c r="P298" s="1" t="s">
        <v>53</v>
      </c>
      <c r="Q298" s="1" t="s">
        <v>137</v>
      </c>
    </row>
    <row r="299" spans="1:17" x14ac:dyDescent="0.3">
      <c r="A299">
        <v>548354</v>
      </c>
      <c r="B299">
        <v>2012</v>
      </c>
      <c r="C299" s="1" t="s">
        <v>27</v>
      </c>
      <c r="D299" s="2">
        <v>41034</v>
      </c>
      <c r="E299" s="1" t="s">
        <v>56</v>
      </c>
      <c r="F299" s="1" t="s">
        <v>29</v>
      </c>
      <c r="G299" s="1" t="s">
        <v>30</v>
      </c>
      <c r="H299" s="1" t="s">
        <v>39</v>
      </c>
      <c r="I299" s="1" t="s">
        <v>39</v>
      </c>
      <c r="J299" s="1" t="s">
        <v>32</v>
      </c>
      <c r="K299" s="1" t="s">
        <v>39</v>
      </c>
      <c r="L299" s="1" t="s">
        <v>22</v>
      </c>
      <c r="M299">
        <v>43</v>
      </c>
      <c r="N299" s="1" t="s">
        <v>23</v>
      </c>
      <c r="O299" s="1" t="s">
        <v>24</v>
      </c>
      <c r="P299" s="1" t="s">
        <v>229</v>
      </c>
      <c r="Q299" s="1" t="s">
        <v>115</v>
      </c>
    </row>
    <row r="300" spans="1:17" x14ac:dyDescent="0.3">
      <c r="A300">
        <v>548355</v>
      </c>
      <c r="B300">
        <v>2012</v>
      </c>
      <c r="C300" s="1" t="s">
        <v>43</v>
      </c>
      <c r="D300" s="2">
        <v>41035</v>
      </c>
      <c r="E300" s="1" t="s">
        <v>151</v>
      </c>
      <c r="F300" s="1" t="s">
        <v>45</v>
      </c>
      <c r="G300" s="1" t="s">
        <v>46</v>
      </c>
      <c r="H300" s="1" t="s">
        <v>31</v>
      </c>
      <c r="I300" s="1" t="s">
        <v>46</v>
      </c>
      <c r="J300" s="1" t="s">
        <v>21</v>
      </c>
      <c r="K300" s="1" t="s">
        <v>46</v>
      </c>
      <c r="L300" s="1" t="s">
        <v>40</v>
      </c>
      <c r="M300">
        <v>2</v>
      </c>
      <c r="N300" s="1" t="s">
        <v>23</v>
      </c>
      <c r="O300" s="1" t="s">
        <v>24</v>
      </c>
      <c r="P300" s="1" t="s">
        <v>25</v>
      </c>
      <c r="Q300" s="1" t="s">
        <v>128</v>
      </c>
    </row>
    <row r="301" spans="1:17" x14ac:dyDescent="0.3">
      <c r="A301">
        <v>548356</v>
      </c>
      <c r="B301">
        <v>2012</v>
      </c>
      <c r="C301" s="1" t="s">
        <v>16</v>
      </c>
      <c r="D301" s="2">
        <v>41035</v>
      </c>
      <c r="E301" s="1" t="s">
        <v>120</v>
      </c>
      <c r="F301" s="1" t="s">
        <v>18</v>
      </c>
      <c r="G301" s="1" t="s">
        <v>19</v>
      </c>
      <c r="H301" s="1" t="s">
        <v>52</v>
      </c>
      <c r="I301" s="1" t="s">
        <v>19</v>
      </c>
      <c r="J301" s="1" t="s">
        <v>21</v>
      </c>
      <c r="K301" s="1" t="s">
        <v>19</v>
      </c>
      <c r="L301" s="1" t="s">
        <v>40</v>
      </c>
      <c r="M301">
        <v>5</v>
      </c>
      <c r="N301" s="1" t="s">
        <v>23</v>
      </c>
      <c r="O301" s="1" t="s">
        <v>24</v>
      </c>
      <c r="P301" s="1" t="s">
        <v>126</v>
      </c>
      <c r="Q301" s="1" t="s">
        <v>241</v>
      </c>
    </row>
    <row r="302" spans="1:17" x14ac:dyDescent="0.3">
      <c r="A302">
        <v>548357</v>
      </c>
      <c r="B302">
        <v>2012</v>
      </c>
      <c r="C302" s="1" t="s">
        <v>35</v>
      </c>
      <c r="D302" s="2">
        <v>41036</v>
      </c>
      <c r="E302" s="1" t="s">
        <v>143</v>
      </c>
      <c r="F302" s="1" t="s">
        <v>37</v>
      </c>
      <c r="G302" s="1" t="s">
        <v>38</v>
      </c>
      <c r="H302" s="1" t="s">
        <v>20</v>
      </c>
      <c r="I302" s="1" t="s">
        <v>38</v>
      </c>
      <c r="J302" s="1" t="s">
        <v>32</v>
      </c>
      <c r="K302" s="1" t="s">
        <v>20</v>
      </c>
      <c r="L302" s="1" t="s">
        <v>40</v>
      </c>
      <c r="M302">
        <v>6</v>
      </c>
      <c r="N302" s="1" t="s">
        <v>23</v>
      </c>
      <c r="O302" s="1" t="s">
        <v>24</v>
      </c>
      <c r="P302" s="1" t="s">
        <v>229</v>
      </c>
      <c r="Q302" s="1" t="s">
        <v>139</v>
      </c>
    </row>
    <row r="303" spans="1:17" x14ac:dyDescent="0.3">
      <c r="A303">
        <v>548358</v>
      </c>
      <c r="B303">
        <v>2012</v>
      </c>
      <c r="C303" s="1" t="s">
        <v>237</v>
      </c>
      <c r="D303" s="2">
        <v>41037</v>
      </c>
      <c r="E303" s="1" t="s">
        <v>56</v>
      </c>
      <c r="F303" s="1" t="s">
        <v>239</v>
      </c>
      <c r="G303" s="1" t="s">
        <v>206</v>
      </c>
      <c r="H303" s="1" t="s">
        <v>39</v>
      </c>
      <c r="I303" s="1" t="s">
        <v>206</v>
      </c>
      <c r="J303" s="1" t="s">
        <v>32</v>
      </c>
      <c r="K303" s="1" t="s">
        <v>39</v>
      </c>
      <c r="L303" s="1" t="s">
        <v>40</v>
      </c>
      <c r="M303">
        <v>7</v>
      </c>
      <c r="N303" s="1" t="s">
        <v>23</v>
      </c>
      <c r="O303" s="1" t="s">
        <v>24</v>
      </c>
      <c r="P303" s="1" t="s">
        <v>25</v>
      </c>
      <c r="Q303" s="1" t="s">
        <v>76</v>
      </c>
    </row>
    <row r="304" spans="1:17" x14ac:dyDescent="0.3">
      <c r="A304">
        <v>548359</v>
      </c>
      <c r="B304">
        <v>2012</v>
      </c>
      <c r="C304" s="1" t="s">
        <v>59</v>
      </c>
      <c r="D304" s="2">
        <v>41037</v>
      </c>
      <c r="E304" s="1" t="s">
        <v>250</v>
      </c>
      <c r="F304" s="1" t="s">
        <v>61</v>
      </c>
      <c r="G304" s="1" t="s">
        <v>52</v>
      </c>
      <c r="H304" s="1" t="s">
        <v>30</v>
      </c>
      <c r="I304" s="1" t="s">
        <v>52</v>
      </c>
      <c r="J304" s="1" t="s">
        <v>21</v>
      </c>
      <c r="K304" s="1" t="s">
        <v>30</v>
      </c>
      <c r="L304" s="1" t="s">
        <v>22</v>
      </c>
      <c r="M304">
        <v>25</v>
      </c>
      <c r="N304" s="1" t="s">
        <v>23</v>
      </c>
      <c r="O304" s="1" t="s">
        <v>24</v>
      </c>
      <c r="P304" s="1" t="s">
        <v>126</v>
      </c>
      <c r="Q304" s="1" t="s">
        <v>241</v>
      </c>
    </row>
    <row r="305" spans="1:17" x14ac:dyDescent="0.3">
      <c r="A305">
        <v>548360</v>
      </c>
      <c r="B305">
        <v>2012</v>
      </c>
      <c r="C305" s="1" t="s">
        <v>43</v>
      </c>
      <c r="D305" s="2">
        <v>41038</v>
      </c>
      <c r="E305" s="1" t="s">
        <v>117</v>
      </c>
      <c r="F305" s="1" t="s">
        <v>45</v>
      </c>
      <c r="G305" s="1" t="s">
        <v>46</v>
      </c>
      <c r="H305" s="1" t="s">
        <v>19</v>
      </c>
      <c r="I305" s="1" t="s">
        <v>19</v>
      </c>
      <c r="J305" s="1" t="s">
        <v>21</v>
      </c>
      <c r="K305" s="1" t="s">
        <v>19</v>
      </c>
      <c r="L305" s="1" t="s">
        <v>40</v>
      </c>
      <c r="M305">
        <v>9</v>
      </c>
      <c r="N305" s="1" t="s">
        <v>23</v>
      </c>
      <c r="O305" s="1" t="s">
        <v>24</v>
      </c>
      <c r="P305" s="1" t="s">
        <v>53</v>
      </c>
      <c r="Q305" s="1" t="s">
        <v>236</v>
      </c>
    </row>
    <row r="306" spans="1:17" x14ac:dyDescent="0.3">
      <c r="A306">
        <v>548361</v>
      </c>
      <c r="B306">
        <v>2012</v>
      </c>
      <c r="C306" s="1" t="s">
        <v>55</v>
      </c>
      <c r="D306" s="2">
        <v>41039</v>
      </c>
      <c r="E306" s="1" t="s">
        <v>254</v>
      </c>
      <c r="F306" s="1" t="s">
        <v>57</v>
      </c>
      <c r="G306" s="1" t="s">
        <v>39</v>
      </c>
      <c r="H306" s="1" t="s">
        <v>31</v>
      </c>
      <c r="I306" s="1" t="s">
        <v>31</v>
      </c>
      <c r="J306" s="1" t="s">
        <v>21</v>
      </c>
      <c r="K306" s="1" t="s">
        <v>31</v>
      </c>
      <c r="L306" s="1" t="s">
        <v>40</v>
      </c>
      <c r="M306">
        <v>4</v>
      </c>
      <c r="N306" s="1" t="s">
        <v>23</v>
      </c>
      <c r="O306" s="1" t="s">
        <v>24</v>
      </c>
      <c r="P306" s="1" t="s">
        <v>241</v>
      </c>
      <c r="Q306" s="1" t="s">
        <v>251</v>
      </c>
    </row>
    <row r="307" spans="1:17" x14ac:dyDescent="0.3">
      <c r="A307">
        <v>548362</v>
      </c>
      <c r="B307">
        <v>2012</v>
      </c>
      <c r="C307" s="1" t="s">
        <v>237</v>
      </c>
      <c r="D307" s="2">
        <v>41040</v>
      </c>
      <c r="E307" s="1" t="s">
        <v>117</v>
      </c>
      <c r="F307" s="1" t="s">
        <v>239</v>
      </c>
      <c r="G307" s="1" t="s">
        <v>206</v>
      </c>
      <c r="H307" s="1" t="s">
        <v>19</v>
      </c>
      <c r="I307" s="1" t="s">
        <v>206</v>
      </c>
      <c r="J307" s="1" t="s">
        <v>21</v>
      </c>
      <c r="K307" s="1" t="s">
        <v>19</v>
      </c>
      <c r="L307" s="1" t="s">
        <v>22</v>
      </c>
      <c r="M307">
        <v>35</v>
      </c>
      <c r="N307" s="1" t="s">
        <v>23</v>
      </c>
      <c r="O307" s="1" t="s">
        <v>24</v>
      </c>
      <c r="P307" s="1" t="s">
        <v>53</v>
      </c>
      <c r="Q307" s="1" t="s">
        <v>137</v>
      </c>
    </row>
    <row r="308" spans="1:17" x14ac:dyDescent="0.3">
      <c r="A308">
        <v>548363</v>
      </c>
      <c r="B308">
        <v>2012</v>
      </c>
      <c r="C308" s="1" t="s">
        <v>49</v>
      </c>
      <c r="D308" s="2">
        <v>41041</v>
      </c>
      <c r="E308" s="1" t="s">
        <v>146</v>
      </c>
      <c r="F308" s="1" t="s">
        <v>51</v>
      </c>
      <c r="G308" s="1" t="s">
        <v>20</v>
      </c>
      <c r="H308" s="1" t="s">
        <v>46</v>
      </c>
      <c r="I308" s="1" t="s">
        <v>46</v>
      </c>
      <c r="J308" s="1" t="s">
        <v>32</v>
      </c>
      <c r="K308" s="1" t="s">
        <v>46</v>
      </c>
      <c r="L308" s="1" t="s">
        <v>22</v>
      </c>
      <c r="M308">
        <v>27</v>
      </c>
      <c r="N308" s="1" t="s">
        <v>23</v>
      </c>
      <c r="O308" s="1" t="s">
        <v>24</v>
      </c>
      <c r="P308" s="1" t="s">
        <v>139</v>
      </c>
      <c r="Q308" s="1" t="s">
        <v>115</v>
      </c>
    </row>
    <row r="309" spans="1:17" x14ac:dyDescent="0.3">
      <c r="A309">
        <v>548364</v>
      </c>
      <c r="B309">
        <v>2012</v>
      </c>
      <c r="C309" s="1" t="s">
        <v>64</v>
      </c>
      <c r="D309" s="2">
        <v>41041</v>
      </c>
      <c r="E309" s="1" t="s">
        <v>254</v>
      </c>
      <c r="F309" s="1" t="s">
        <v>66</v>
      </c>
      <c r="G309" s="1" t="s">
        <v>31</v>
      </c>
      <c r="H309" s="1" t="s">
        <v>38</v>
      </c>
      <c r="I309" s="1" t="s">
        <v>31</v>
      </c>
      <c r="J309" s="1" t="s">
        <v>21</v>
      </c>
      <c r="K309" s="1" t="s">
        <v>31</v>
      </c>
      <c r="L309" s="1" t="s">
        <v>40</v>
      </c>
      <c r="M309">
        <v>9</v>
      </c>
      <c r="N309" s="1" t="s">
        <v>23</v>
      </c>
      <c r="O309" s="1" t="s">
        <v>24</v>
      </c>
      <c r="P309" s="1" t="s">
        <v>168</v>
      </c>
      <c r="Q309" s="1" t="s">
        <v>76</v>
      </c>
    </row>
    <row r="310" spans="1:17" x14ac:dyDescent="0.3">
      <c r="A310">
        <v>548365</v>
      </c>
      <c r="B310">
        <v>2012</v>
      </c>
      <c r="C310" s="1" t="s">
        <v>55</v>
      </c>
      <c r="D310" s="2">
        <v>41042</v>
      </c>
      <c r="E310" s="1" t="s">
        <v>255</v>
      </c>
      <c r="F310" s="1" t="s">
        <v>57</v>
      </c>
      <c r="G310" s="1" t="s">
        <v>39</v>
      </c>
      <c r="H310" s="1" t="s">
        <v>206</v>
      </c>
      <c r="I310" s="1" t="s">
        <v>39</v>
      </c>
      <c r="J310" s="1" t="s">
        <v>32</v>
      </c>
      <c r="K310" s="1" t="s">
        <v>39</v>
      </c>
      <c r="L310" s="1" t="s">
        <v>22</v>
      </c>
      <c r="M310">
        <v>45</v>
      </c>
      <c r="N310" s="1" t="s">
        <v>23</v>
      </c>
      <c r="O310" s="1" t="s">
        <v>24</v>
      </c>
      <c r="P310" s="1" t="s">
        <v>53</v>
      </c>
      <c r="Q310" s="1" t="s">
        <v>137</v>
      </c>
    </row>
    <row r="311" spans="1:17" x14ac:dyDescent="0.3">
      <c r="A311">
        <v>548366</v>
      </c>
      <c r="B311">
        <v>2012</v>
      </c>
      <c r="C311" s="1" t="s">
        <v>27</v>
      </c>
      <c r="D311" s="2">
        <v>41042</v>
      </c>
      <c r="E311" s="1" t="s">
        <v>50</v>
      </c>
      <c r="F311" s="1" t="s">
        <v>29</v>
      </c>
      <c r="G311" s="1" t="s">
        <v>30</v>
      </c>
      <c r="H311" s="1" t="s">
        <v>52</v>
      </c>
      <c r="I311" s="1" t="s">
        <v>52</v>
      </c>
      <c r="J311" s="1" t="s">
        <v>32</v>
      </c>
      <c r="K311" s="1" t="s">
        <v>30</v>
      </c>
      <c r="L311" s="1" t="s">
        <v>40</v>
      </c>
      <c r="M311">
        <v>4</v>
      </c>
      <c r="N311" s="1" t="s">
        <v>23</v>
      </c>
      <c r="O311" s="1" t="s">
        <v>24</v>
      </c>
      <c r="P311" s="1" t="s">
        <v>126</v>
      </c>
      <c r="Q311" s="1" t="s">
        <v>241</v>
      </c>
    </row>
    <row r="312" spans="1:17" x14ac:dyDescent="0.3">
      <c r="A312">
        <v>548367</v>
      </c>
      <c r="B312">
        <v>2012</v>
      </c>
      <c r="C312" s="1" t="s">
        <v>16</v>
      </c>
      <c r="D312" s="2">
        <v>41043</v>
      </c>
      <c r="E312" s="1" t="s">
        <v>182</v>
      </c>
      <c r="F312" s="1" t="s">
        <v>18</v>
      </c>
      <c r="G312" s="1" t="s">
        <v>19</v>
      </c>
      <c r="H312" s="1" t="s">
        <v>46</v>
      </c>
      <c r="I312" s="1" t="s">
        <v>46</v>
      </c>
      <c r="J312" s="1" t="s">
        <v>21</v>
      </c>
      <c r="K312" s="1" t="s">
        <v>46</v>
      </c>
      <c r="L312" s="1" t="s">
        <v>40</v>
      </c>
      <c r="M312">
        <v>5</v>
      </c>
      <c r="N312" s="1" t="s">
        <v>23</v>
      </c>
      <c r="O312" s="1" t="s">
        <v>24</v>
      </c>
      <c r="P312" s="1" t="s">
        <v>168</v>
      </c>
      <c r="Q312" s="1" t="s">
        <v>76</v>
      </c>
    </row>
    <row r="313" spans="1:17" x14ac:dyDescent="0.3">
      <c r="A313">
        <v>548368</v>
      </c>
      <c r="B313">
        <v>2012</v>
      </c>
      <c r="C313" s="1" t="s">
        <v>49</v>
      </c>
      <c r="D313" s="2">
        <v>41043</v>
      </c>
      <c r="E313" s="1" t="s">
        <v>28</v>
      </c>
      <c r="F313" s="1" t="s">
        <v>51</v>
      </c>
      <c r="G313" s="1" t="s">
        <v>20</v>
      </c>
      <c r="H313" s="1" t="s">
        <v>31</v>
      </c>
      <c r="I313" s="1" t="s">
        <v>31</v>
      </c>
      <c r="J313" s="1" t="s">
        <v>21</v>
      </c>
      <c r="K313" s="1" t="s">
        <v>31</v>
      </c>
      <c r="L313" s="1" t="s">
        <v>40</v>
      </c>
      <c r="M313">
        <v>5</v>
      </c>
      <c r="N313" s="1" t="s">
        <v>23</v>
      </c>
      <c r="O313" s="1" t="s">
        <v>24</v>
      </c>
      <c r="P313" s="1" t="s">
        <v>229</v>
      </c>
      <c r="Q313" s="1" t="s">
        <v>115</v>
      </c>
    </row>
    <row r="314" spans="1:17" x14ac:dyDescent="0.3">
      <c r="A314">
        <v>548369</v>
      </c>
      <c r="B314">
        <v>2012</v>
      </c>
      <c r="C314" s="1" t="s">
        <v>35</v>
      </c>
      <c r="D314" s="2">
        <v>41044</v>
      </c>
      <c r="E314" s="1" t="s">
        <v>256</v>
      </c>
      <c r="F314" s="1" t="s">
        <v>37</v>
      </c>
      <c r="G314" s="1" t="s">
        <v>38</v>
      </c>
      <c r="H314" s="1" t="s">
        <v>30</v>
      </c>
      <c r="I314" s="1" t="s">
        <v>30</v>
      </c>
      <c r="J314" s="1" t="s">
        <v>32</v>
      </c>
      <c r="K314" s="1" t="s">
        <v>38</v>
      </c>
      <c r="L314" s="1" t="s">
        <v>40</v>
      </c>
      <c r="M314">
        <v>5</v>
      </c>
      <c r="N314" s="1" t="s">
        <v>23</v>
      </c>
      <c r="O314" s="1" t="s">
        <v>24</v>
      </c>
      <c r="P314" s="1" t="s">
        <v>126</v>
      </c>
      <c r="Q314" s="1" t="s">
        <v>241</v>
      </c>
    </row>
    <row r="315" spans="1:17" x14ac:dyDescent="0.3">
      <c r="A315">
        <v>548370</v>
      </c>
      <c r="B315">
        <v>2012</v>
      </c>
      <c r="C315" s="1" t="s">
        <v>43</v>
      </c>
      <c r="D315" s="2">
        <v>41045</v>
      </c>
      <c r="E315" s="1" t="s">
        <v>246</v>
      </c>
      <c r="F315" s="1" t="s">
        <v>45</v>
      </c>
      <c r="G315" s="1" t="s">
        <v>46</v>
      </c>
      <c r="H315" s="1" t="s">
        <v>20</v>
      </c>
      <c r="I315" s="1" t="s">
        <v>46</v>
      </c>
      <c r="J315" s="1" t="s">
        <v>21</v>
      </c>
      <c r="K315" s="1" t="s">
        <v>20</v>
      </c>
      <c r="L315" s="1" t="s">
        <v>22</v>
      </c>
      <c r="M315">
        <v>32</v>
      </c>
      <c r="N315" s="1" t="s">
        <v>23</v>
      </c>
      <c r="O315" s="1" t="s">
        <v>24</v>
      </c>
      <c r="P315" s="1" t="s">
        <v>168</v>
      </c>
      <c r="Q315" s="1" t="s">
        <v>76</v>
      </c>
    </row>
    <row r="316" spans="1:17" x14ac:dyDescent="0.3">
      <c r="A316">
        <v>548371</v>
      </c>
      <c r="B316">
        <v>2012</v>
      </c>
      <c r="C316" s="1" t="s">
        <v>193</v>
      </c>
      <c r="D316" s="2">
        <v>41046</v>
      </c>
      <c r="E316" s="1" t="s">
        <v>71</v>
      </c>
      <c r="F316" s="1" t="s">
        <v>194</v>
      </c>
      <c r="G316" s="1" t="s">
        <v>30</v>
      </c>
      <c r="H316" s="1" t="s">
        <v>31</v>
      </c>
      <c r="I316" s="1" t="s">
        <v>30</v>
      </c>
      <c r="J316" s="1" t="s">
        <v>21</v>
      </c>
      <c r="K316" s="1" t="s">
        <v>30</v>
      </c>
      <c r="L316" s="1" t="s">
        <v>40</v>
      </c>
      <c r="M316">
        <v>6</v>
      </c>
      <c r="N316" s="1" t="s">
        <v>23</v>
      </c>
      <c r="O316" s="1" t="s">
        <v>24</v>
      </c>
      <c r="P316" s="1" t="s">
        <v>236</v>
      </c>
      <c r="Q316" s="1" t="s">
        <v>137</v>
      </c>
    </row>
    <row r="317" spans="1:17" x14ac:dyDescent="0.3">
      <c r="A317">
        <v>548372</v>
      </c>
      <c r="B317">
        <v>2012</v>
      </c>
      <c r="C317" s="1" t="s">
        <v>35</v>
      </c>
      <c r="D317" s="2">
        <v>41046</v>
      </c>
      <c r="E317" s="1" t="s">
        <v>117</v>
      </c>
      <c r="F317" s="1" t="s">
        <v>37</v>
      </c>
      <c r="G317" s="1" t="s">
        <v>38</v>
      </c>
      <c r="H317" s="1" t="s">
        <v>19</v>
      </c>
      <c r="I317" s="1" t="s">
        <v>38</v>
      </c>
      <c r="J317" s="1" t="s">
        <v>21</v>
      </c>
      <c r="K317" s="1" t="s">
        <v>19</v>
      </c>
      <c r="L317" s="1" t="s">
        <v>22</v>
      </c>
      <c r="M317">
        <v>21</v>
      </c>
      <c r="N317" s="1" t="s">
        <v>23</v>
      </c>
      <c r="O317" s="1" t="s">
        <v>24</v>
      </c>
      <c r="P317" s="1" t="s">
        <v>126</v>
      </c>
      <c r="Q317" s="1" t="s">
        <v>251</v>
      </c>
    </row>
    <row r="318" spans="1:17" x14ac:dyDescent="0.3">
      <c r="A318">
        <v>548373</v>
      </c>
      <c r="B318">
        <v>2012</v>
      </c>
      <c r="C318" s="1" t="s">
        <v>59</v>
      </c>
      <c r="D318" s="2">
        <v>41047</v>
      </c>
      <c r="E318" s="1" t="s">
        <v>210</v>
      </c>
      <c r="F318" s="1" t="s">
        <v>61</v>
      </c>
      <c r="G318" s="1" t="s">
        <v>52</v>
      </c>
      <c r="H318" s="1" t="s">
        <v>39</v>
      </c>
      <c r="I318" s="1" t="s">
        <v>39</v>
      </c>
      <c r="J318" s="1" t="s">
        <v>32</v>
      </c>
      <c r="K318" s="1" t="s">
        <v>52</v>
      </c>
      <c r="L318" s="1" t="s">
        <v>40</v>
      </c>
      <c r="M318">
        <v>5</v>
      </c>
      <c r="N318" s="1" t="s">
        <v>23</v>
      </c>
      <c r="O318" s="1" t="s">
        <v>24</v>
      </c>
      <c r="P318" s="1" t="s">
        <v>139</v>
      </c>
      <c r="Q318" s="1" t="s">
        <v>115</v>
      </c>
    </row>
    <row r="319" spans="1:17" x14ac:dyDescent="0.3">
      <c r="A319">
        <v>548374</v>
      </c>
      <c r="B319">
        <v>2012</v>
      </c>
      <c r="C319" s="1" t="s">
        <v>193</v>
      </c>
      <c r="D319" s="2">
        <v>41048</v>
      </c>
      <c r="E319" s="1" t="s">
        <v>256</v>
      </c>
      <c r="F319" s="1" t="s">
        <v>194</v>
      </c>
      <c r="G319" s="1" t="s">
        <v>30</v>
      </c>
      <c r="H319" s="1" t="s">
        <v>38</v>
      </c>
      <c r="I319" s="1" t="s">
        <v>38</v>
      </c>
      <c r="J319" s="1" t="s">
        <v>21</v>
      </c>
      <c r="K319" s="1" t="s">
        <v>38</v>
      </c>
      <c r="L319" s="1" t="s">
        <v>40</v>
      </c>
      <c r="M319">
        <v>6</v>
      </c>
      <c r="N319" s="1" t="s">
        <v>23</v>
      </c>
      <c r="O319" s="1" t="s">
        <v>24</v>
      </c>
      <c r="P319" s="1" t="s">
        <v>53</v>
      </c>
      <c r="Q319" s="1" t="s">
        <v>236</v>
      </c>
    </row>
    <row r="320" spans="1:17" x14ac:dyDescent="0.3">
      <c r="A320">
        <v>548375</v>
      </c>
      <c r="B320">
        <v>2012</v>
      </c>
      <c r="C320" s="1" t="s">
        <v>237</v>
      </c>
      <c r="D320" s="2">
        <v>41048</v>
      </c>
      <c r="E320" s="1" t="s">
        <v>244</v>
      </c>
      <c r="F320" s="1" t="s">
        <v>239</v>
      </c>
      <c r="G320" s="1" t="s">
        <v>206</v>
      </c>
      <c r="H320" s="1" t="s">
        <v>20</v>
      </c>
      <c r="I320" s="1" t="s">
        <v>20</v>
      </c>
      <c r="J320" s="1" t="s">
        <v>32</v>
      </c>
      <c r="K320" s="1" t="s">
        <v>20</v>
      </c>
      <c r="L320" s="1" t="s">
        <v>22</v>
      </c>
      <c r="M320">
        <v>34</v>
      </c>
      <c r="N320" s="1" t="s">
        <v>23</v>
      </c>
      <c r="O320" s="1" t="s">
        <v>24</v>
      </c>
      <c r="P320" s="1" t="s">
        <v>128</v>
      </c>
      <c r="Q320" s="1" t="s">
        <v>76</v>
      </c>
    </row>
    <row r="321" spans="1:17" x14ac:dyDescent="0.3">
      <c r="A321">
        <v>548376</v>
      </c>
      <c r="B321">
        <v>2012</v>
      </c>
      <c r="C321" s="1" t="s">
        <v>59</v>
      </c>
      <c r="D321" s="2">
        <v>41049</v>
      </c>
      <c r="E321" s="1" t="s">
        <v>210</v>
      </c>
      <c r="F321" s="1" t="s">
        <v>61</v>
      </c>
      <c r="G321" s="1" t="s">
        <v>52</v>
      </c>
      <c r="H321" s="1" t="s">
        <v>19</v>
      </c>
      <c r="I321" s="1" t="s">
        <v>19</v>
      </c>
      <c r="J321" s="1" t="s">
        <v>21</v>
      </c>
      <c r="K321" s="1" t="s">
        <v>52</v>
      </c>
      <c r="L321" s="1" t="s">
        <v>22</v>
      </c>
      <c r="M321">
        <v>9</v>
      </c>
      <c r="N321" s="1" t="s">
        <v>23</v>
      </c>
      <c r="O321" s="1" t="s">
        <v>24</v>
      </c>
      <c r="P321" s="1" t="s">
        <v>139</v>
      </c>
      <c r="Q321" s="1" t="s">
        <v>115</v>
      </c>
    </row>
    <row r="322" spans="1:17" x14ac:dyDescent="0.3">
      <c r="A322">
        <v>548377</v>
      </c>
      <c r="B322">
        <v>2012</v>
      </c>
      <c r="C322" s="1" t="s">
        <v>55</v>
      </c>
      <c r="D322" s="2">
        <v>41049</v>
      </c>
      <c r="E322" s="1" t="s">
        <v>151</v>
      </c>
      <c r="F322" s="1" t="s">
        <v>57</v>
      </c>
      <c r="G322" s="1" t="s">
        <v>39</v>
      </c>
      <c r="H322" s="1" t="s">
        <v>46</v>
      </c>
      <c r="I322" s="1" t="s">
        <v>39</v>
      </c>
      <c r="J322" s="1" t="s">
        <v>32</v>
      </c>
      <c r="K322" s="1" t="s">
        <v>46</v>
      </c>
      <c r="L322" s="1" t="s">
        <v>40</v>
      </c>
      <c r="M322">
        <v>10</v>
      </c>
      <c r="N322" s="1" t="s">
        <v>23</v>
      </c>
      <c r="O322" s="1" t="s">
        <v>24</v>
      </c>
      <c r="P322" s="1" t="s">
        <v>126</v>
      </c>
      <c r="Q322" s="1" t="s">
        <v>251</v>
      </c>
    </row>
    <row r="323" spans="1:17" x14ac:dyDescent="0.3">
      <c r="A323">
        <v>548378</v>
      </c>
      <c r="B323">
        <v>2012</v>
      </c>
      <c r="C323" s="1" t="s">
        <v>237</v>
      </c>
      <c r="D323" s="2">
        <v>41051</v>
      </c>
      <c r="E323" s="1" t="s">
        <v>67</v>
      </c>
      <c r="F323" s="1" t="s">
        <v>239</v>
      </c>
      <c r="G323" s="1" t="s">
        <v>38</v>
      </c>
      <c r="H323" s="1" t="s">
        <v>20</v>
      </c>
      <c r="I323" s="1" t="s">
        <v>20</v>
      </c>
      <c r="J323" s="1" t="s">
        <v>32</v>
      </c>
      <c r="K323" s="1" t="s">
        <v>20</v>
      </c>
      <c r="L323" s="1" t="s">
        <v>22</v>
      </c>
      <c r="M323">
        <v>18</v>
      </c>
      <c r="N323" s="1" t="s">
        <v>23</v>
      </c>
      <c r="O323" s="1" t="s">
        <v>24</v>
      </c>
      <c r="P323" s="1" t="s">
        <v>76</v>
      </c>
      <c r="Q323" s="1" t="s">
        <v>115</v>
      </c>
    </row>
    <row r="324" spans="1:17" x14ac:dyDescent="0.3">
      <c r="A324">
        <v>548379</v>
      </c>
      <c r="B324">
        <v>2012</v>
      </c>
      <c r="C324" s="1" t="s">
        <v>16</v>
      </c>
      <c r="D324" s="2">
        <v>41052</v>
      </c>
      <c r="E324" s="1" t="s">
        <v>75</v>
      </c>
      <c r="F324" s="1" t="s">
        <v>18</v>
      </c>
      <c r="G324" s="1" t="s">
        <v>31</v>
      </c>
      <c r="H324" s="1" t="s">
        <v>46</v>
      </c>
      <c r="I324" s="1" t="s">
        <v>46</v>
      </c>
      <c r="J324" s="1" t="s">
        <v>21</v>
      </c>
      <c r="K324" s="1" t="s">
        <v>31</v>
      </c>
      <c r="L324" s="1" t="s">
        <v>22</v>
      </c>
      <c r="M324">
        <v>38</v>
      </c>
      <c r="N324" s="1" t="s">
        <v>23</v>
      </c>
      <c r="O324" s="1" t="s">
        <v>24</v>
      </c>
      <c r="P324" s="1" t="s">
        <v>53</v>
      </c>
      <c r="Q324" s="1" t="s">
        <v>126</v>
      </c>
    </row>
    <row r="325" spans="1:17" x14ac:dyDescent="0.3">
      <c r="A325">
        <v>548380</v>
      </c>
      <c r="B325">
        <v>2012</v>
      </c>
      <c r="C325" s="1" t="s">
        <v>64</v>
      </c>
      <c r="D325" s="2">
        <v>41054</v>
      </c>
      <c r="E325" s="1" t="s">
        <v>180</v>
      </c>
      <c r="F325" s="1" t="s">
        <v>66</v>
      </c>
      <c r="G325" s="1" t="s">
        <v>38</v>
      </c>
      <c r="H325" s="1" t="s">
        <v>31</v>
      </c>
      <c r="I325" s="1" t="s">
        <v>38</v>
      </c>
      <c r="J325" s="1" t="s">
        <v>21</v>
      </c>
      <c r="K325" s="1" t="s">
        <v>31</v>
      </c>
      <c r="L325" s="1" t="s">
        <v>22</v>
      </c>
      <c r="M325">
        <v>86</v>
      </c>
      <c r="N325" s="1" t="s">
        <v>23</v>
      </c>
      <c r="O325" s="1" t="s">
        <v>24</v>
      </c>
      <c r="P325" s="1" t="s">
        <v>76</v>
      </c>
      <c r="Q325" s="1" t="s">
        <v>115</v>
      </c>
    </row>
    <row r="326" spans="1:17" x14ac:dyDescent="0.3">
      <c r="A326">
        <v>548381</v>
      </c>
      <c r="B326">
        <v>2012</v>
      </c>
      <c r="C326" s="1" t="s">
        <v>64</v>
      </c>
      <c r="D326" s="2">
        <v>41056</v>
      </c>
      <c r="E326" s="1" t="s">
        <v>257</v>
      </c>
      <c r="F326" s="1" t="s">
        <v>66</v>
      </c>
      <c r="G326" s="1" t="s">
        <v>20</v>
      </c>
      <c r="H326" s="1" t="s">
        <v>31</v>
      </c>
      <c r="I326" s="1" t="s">
        <v>31</v>
      </c>
      <c r="J326" s="1" t="s">
        <v>32</v>
      </c>
      <c r="K326" s="1" t="s">
        <v>20</v>
      </c>
      <c r="L326" s="1" t="s">
        <v>40</v>
      </c>
      <c r="M326">
        <v>5</v>
      </c>
      <c r="N326" s="1" t="s">
        <v>23</v>
      </c>
      <c r="O326" s="1" t="s">
        <v>24</v>
      </c>
      <c r="P326" s="1" t="s">
        <v>53</v>
      </c>
      <c r="Q326" s="1" t="s">
        <v>115</v>
      </c>
    </row>
    <row r="327" spans="1:17" x14ac:dyDescent="0.3">
      <c r="A327">
        <v>597998</v>
      </c>
      <c r="B327">
        <v>2013</v>
      </c>
      <c r="C327" s="1" t="s">
        <v>49</v>
      </c>
      <c r="D327" s="2">
        <v>41367</v>
      </c>
      <c r="E327" s="1" t="s">
        <v>246</v>
      </c>
      <c r="F327" s="1" t="s">
        <v>51</v>
      </c>
      <c r="G327" s="1" t="s">
        <v>20</v>
      </c>
      <c r="H327" s="1" t="s">
        <v>38</v>
      </c>
      <c r="I327" s="1" t="s">
        <v>20</v>
      </c>
      <c r="J327" s="1" t="s">
        <v>21</v>
      </c>
      <c r="K327" s="1" t="s">
        <v>20</v>
      </c>
      <c r="L327" s="1" t="s">
        <v>40</v>
      </c>
      <c r="M327">
        <v>6</v>
      </c>
      <c r="N327" s="1" t="s">
        <v>23</v>
      </c>
      <c r="O327" s="1" t="s">
        <v>24</v>
      </c>
      <c r="P327" s="1" t="s">
        <v>139</v>
      </c>
      <c r="Q327" s="1" t="s">
        <v>115</v>
      </c>
    </row>
    <row r="328" spans="1:17" x14ac:dyDescent="0.3">
      <c r="A328">
        <v>597999</v>
      </c>
      <c r="B328">
        <v>2013</v>
      </c>
      <c r="C328" s="1" t="s">
        <v>16</v>
      </c>
      <c r="D328" s="2">
        <v>41368</v>
      </c>
      <c r="E328" s="1" t="s">
        <v>117</v>
      </c>
      <c r="F328" s="1" t="s">
        <v>18</v>
      </c>
      <c r="G328" s="1" t="s">
        <v>19</v>
      </c>
      <c r="H328" s="1" t="s">
        <v>46</v>
      </c>
      <c r="I328" s="1" t="s">
        <v>46</v>
      </c>
      <c r="J328" s="1" t="s">
        <v>21</v>
      </c>
      <c r="K328" s="1" t="s">
        <v>19</v>
      </c>
      <c r="L328" s="1" t="s">
        <v>22</v>
      </c>
      <c r="M328">
        <v>2</v>
      </c>
      <c r="N328" s="1" t="s">
        <v>23</v>
      </c>
      <c r="O328" s="1" t="s">
        <v>24</v>
      </c>
      <c r="P328" s="1" t="s">
        <v>236</v>
      </c>
      <c r="Q328" s="1" t="s">
        <v>251</v>
      </c>
    </row>
    <row r="329" spans="1:17" x14ac:dyDescent="0.3">
      <c r="A329">
        <v>598000</v>
      </c>
      <c r="B329">
        <v>2013</v>
      </c>
      <c r="C329" s="1" t="s">
        <v>59</v>
      </c>
      <c r="D329" s="2">
        <v>41369</v>
      </c>
      <c r="E329" s="1" t="s">
        <v>92</v>
      </c>
      <c r="F329" s="1" t="s">
        <v>61</v>
      </c>
      <c r="G329" s="1" t="s">
        <v>258</v>
      </c>
      <c r="H329" s="1" t="s">
        <v>206</v>
      </c>
      <c r="I329" s="1" t="s">
        <v>206</v>
      </c>
      <c r="J329" s="1" t="s">
        <v>21</v>
      </c>
      <c r="K329" s="1" t="s">
        <v>258</v>
      </c>
      <c r="L329" s="1" t="s">
        <v>22</v>
      </c>
      <c r="M329">
        <v>22</v>
      </c>
      <c r="N329" s="1" t="s">
        <v>23</v>
      </c>
      <c r="O329" s="1" t="s">
        <v>24</v>
      </c>
      <c r="P329" s="1" t="s">
        <v>139</v>
      </c>
      <c r="Q329" s="1" t="s">
        <v>115</v>
      </c>
    </row>
    <row r="330" spans="1:17" x14ac:dyDescent="0.3">
      <c r="A330">
        <v>598001</v>
      </c>
      <c r="B330">
        <v>2013</v>
      </c>
      <c r="C330" s="1" t="s">
        <v>35</v>
      </c>
      <c r="D330" s="2">
        <v>41370</v>
      </c>
      <c r="E330" s="1" t="s">
        <v>108</v>
      </c>
      <c r="F330" s="1" t="s">
        <v>37</v>
      </c>
      <c r="G330" s="1" t="s">
        <v>38</v>
      </c>
      <c r="H330" s="1" t="s">
        <v>39</v>
      </c>
      <c r="I330" s="1" t="s">
        <v>39</v>
      </c>
      <c r="J330" s="1" t="s">
        <v>32</v>
      </c>
      <c r="K330" s="1" t="s">
        <v>39</v>
      </c>
      <c r="L330" s="1" t="s">
        <v>22</v>
      </c>
      <c r="M330">
        <v>5</v>
      </c>
      <c r="N330" s="1" t="s">
        <v>23</v>
      </c>
      <c r="O330" s="1" t="s">
        <v>24</v>
      </c>
      <c r="P330" s="1" t="s">
        <v>168</v>
      </c>
      <c r="Q330" s="1" t="s">
        <v>251</v>
      </c>
    </row>
    <row r="331" spans="1:17" x14ac:dyDescent="0.3">
      <c r="A331">
        <v>598002</v>
      </c>
      <c r="B331">
        <v>2013</v>
      </c>
      <c r="C331" s="1" t="s">
        <v>64</v>
      </c>
      <c r="D331" s="2">
        <v>41370</v>
      </c>
      <c r="E331" s="1" t="s">
        <v>191</v>
      </c>
      <c r="F331" s="1" t="s">
        <v>66</v>
      </c>
      <c r="G331" s="1" t="s">
        <v>31</v>
      </c>
      <c r="H331" s="1" t="s">
        <v>46</v>
      </c>
      <c r="I331" s="1" t="s">
        <v>46</v>
      </c>
      <c r="J331" s="1" t="s">
        <v>32</v>
      </c>
      <c r="K331" s="1" t="s">
        <v>46</v>
      </c>
      <c r="L331" s="1" t="s">
        <v>22</v>
      </c>
      <c r="M331">
        <v>9</v>
      </c>
      <c r="N331" s="1" t="s">
        <v>23</v>
      </c>
      <c r="O331" s="1" t="s">
        <v>24</v>
      </c>
      <c r="P331" s="1" t="s">
        <v>119</v>
      </c>
      <c r="Q331" s="1" t="s">
        <v>236</v>
      </c>
    </row>
    <row r="332" spans="1:17" x14ac:dyDescent="0.3">
      <c r="A332">
        <v>598003</v>
      </c>
      <c r="B332">
        <v>2013</v>
      </c>
      <c r="C332" s="1" t="s">
        <v>237</v>
      </c>
      <c r="D332" s="2">
        <v>41371</v>
      </c>
      <c r="E332" s="1" t="s">
        <v>259</v>
      </c>
      <c r="F332" s="1" t="s">
        <v>239</v>
      </c>
      <c r="G332" s="1" t="s">
        <v>206</v>
      </c>
      <c r="H332" s="1" t="s">
        <v>30</v>
      </c>
      <c r="I332" s="1" t="s">
        <v>206</v>
      </c>
      <c r="J332" s="1" t="s">
        <v>32</v>
      </c>
      <c r="K332" s="1" t="s">
        <v>30</v>
      </c>
      <c r="L332" s="1" t="s">
        <v>40</v>
      </c>
      <c r="M332">
        <v>8</v>
      </c>
      <c r="N332" s="1" t="s">
        <v>23</v>
      </c>
      <c r="O332" s="1" t="s">
        <v>24</v>
      </c>
      <c r="P332" s="1" t="s">
        <v>128</v>
      </c>
      <c r="Q332" s="1" t="s">
        <v>115</v>
      </c>
    </row>
    <row r="333" spans="1:17" x14ac:dyDescent="0.3">
      <c r="A333">
        <v>598004</v>
      </c>
      <c r="B333">
        <v>2013</v>
      </c>
      <c r="C333" s="1" t="s">
        <v>59</v>
      </c>
      <c r="D333" s="2">
        <v>41371</v>
      </c>
      <c r="E333" s="1" t="s">
        <v>260</v>
      </c>
      <c r="F333" s="1" t="s">
        <v>61</v>
      </c>
      <c r="G333" s="1" t="s">
        <v>258</v>
      </c>
      <c r="H333" s="1" t="s">
        <v>19</v>
      </c>
      <c r="I333" s="1" t="s">
        <v>19</v>
      </c>
      <c r="J333" s="1" t="s">
        <v>32</v>
      </c>
      <c r="K333" s="1" t="s">
        <v>258</v>
      </c>
      <c r="L333" s="1" t="s">
        <v>121</v>
      </c>
      <c r="M333">
        <v>0</v>
      </c>
      <c r="N333" s="1" t="s">
        <v>122</v>
      </c>
      <c r="O333" s="1" t="s">
        <v>24</v>
      </c>
      <c r="P333" s="1" t="s">
        <v>231</v>
      </c>
      <c r="Q333" s="1" t="s">
        <v>139</v>
      </c>
    </row>
    <row r="334" spans="1:17" x14ac:dyDescent="0.3">
      <c r="A334">
        <v>598005</v>
      </c>
      <c r="B334">
        <v>2013</v>
      </c>
      <c r="C334" s="1" t="s">
        <v>55</v>
      </c>
      <c r="D334" s="2">
        <v>41372</v>
      </c>
      <c r="E334" s="1" t="s">
        <v>201</v>
      </c>
      <c r="F334" s="1" t="s">
        <v>57</v>
      </c>
      <c r="G334" s="1" t="s">
        <v>39</v>
      </c>
      <c r="H334" s="1" t="s">
        <v>20</v>
      </c>
      <c r="I334" s="1" t="s">
        <v>20</v>
      </c>
      <c r="J334" s="1" t="s">
        <v>21</v>
      </c>
      <c r="K334" s="1" t="s">
        <v>39</v>
      </c>
      <c r="L334" s="1" t="s">
        <v>22</v>
      </c>
      <c r="M334">
        <v>19</v>
      </c>
      <c r="N334" s="1" t="s">
        <v>23</v>
      </c>
      <c r="O334" s="1" t="s">
        <v>24</v>
      </c>
      <c r="P334" s="1" t="s">
        <v>41</v>
      </c>
      <c r="Q334" s="1" t="s">
        <v>168</v>
      </c>
    </row>
    <row r="335" spans="1:17" x14ac:dyDescent="0.3">
      <c r="A335">
        <v>598006</v>
      </c>
      <c r="B335">
        <v>2013</v>
      </c>
      <c r="C335" s="1" t="s">
        <v>43</v>
      </c>
      <c r="D335" s="2">
        <v>41373</v>
      </c>
      <c r="E335" s="1" t="s">
        <v>100</v>
      </c>
      <c r="F335" s="1" t="s">
        <v>45</v>
      </c>
      <c r="G335" s="1" t="s">
        <v>46</v>
      </c>
      <c r="H335" s="1" t="s">
        <v>38</v>
      </c>
      <c r="I335" s="1" t="s">
        <v>46</v>
      </c>
      <c r="J335" s="1" t="s">
        <v>32</v>
      </c>
      <c r="K335" s="1" t="s">
        <v>46</v>
      </c>
      <c r="L335" s="1" t="s">
        <v>22</v>
      </c>
      <c r="M335">
        <v>44</v>
      </c>
      <c r="N335" s="1" t="s">
        <v>23</v>
      </c>
      <c r="O335" s="1" t="s">
        <v>24</v>
      </c>
      <c r="P335" s="1" t="s">
        <v>119</v>
      </c>
      <c r="Q335" s="1" t="s">
        <v>236</v>
      </c>
    </row>
    <row r="336" spans="1:17" x14ac:dyDescent="0.3">
      <c r="A336">
        <v>598007</v>
      </c>
      <c r="B336">
        <v>2013</v>
      </c>
      <c r="C336" s="1" t="s">
        <v>27</v>
      </c>
      <c r="D336" s="2">
        <v>41374</v>
      </c>
      <c r="E336" s="1" t="s">
        <v>28</v>
      </c>
      <c r="F336" s="1" t="s">
        <v>29</v>
      </c>
      <c r="G336" s="1" t="s">
        <v>30</v>
      </c>
      <c r="H336" s="1" t="s">
        <v>31</v>
      </c>
      <c r="I336" s="1" t="s">
        <v>31</v>
      </c>
      <c r="J336" s="1" t="s">
        <v>21</v>
      </c>
      <c r="K336" s="1" t="s">
        <v>31</v>
      </c>
      <c r="L336" s="1" t="s">
        <v>40</v>
      </c>
      <c r="M336">
        <v>10</v>
      </c>
      <c r="N336" s="1" t="s">
        <v>23</v>
      </c>
      <c r="O336" s="1" t="s">
        <v>24</v>
      </c>
      <c r="P336" s="1" t="s">
        <v>41</v>
      </c>
      <c r="Q336" s="1" t="s">
        <v>251</v>
      </c>
    </row>
    <row r="337" spans="1:17" x14ac:dyDescent="0.3">
      <c r="A337">
        <v>598008</v>
      </c>
      <c r="B337">
        <v>2013</v>
      </c>
      <c r="C337" s="1" t="s">
        <v>16</v>
      </c>
      <c r="D337" s="2">
        <v>41375</v>
      </c>
      <c r="E337" s="1" t="s">
        <v>117</v>
      </c>
      <c r="F337" s="1" t="s">
        <v>18</v>
      </c>
      <c r="G337" s="1" t="s">
        <v>19</v>
      </c>
      <c r="H337" s="1" t="s">
        <v>20</v>
      </c>
      <c r="I337" s="1" t="s">
        <v>19</v>
      </c>
      <c r="J337" s="1" t="s">
        <v>21</v>
      </c>
      <c r="K337" s="1" t="s">
        <v>19</v>
      </c>
      <c r="L337" s="1" t="s">
        <v>40</v>
      </c>
      <c r="M337">
        <v>8</v>
      </c>
      <c r="N337" s="1" t="s">
        <v>23</v>
      </c>
      <c r="O337" s="1" t="s">
        <v>24</v>
      </c>
      <c r="P337" s="1" t="s">
        <v>25</v>
      </c>
      <c r="Q337" s="1" t="s">
        <v>231</v>
      </c>
    </row>
    <row r="338" spans="1:17" x14ac:dyDescent="0.3">
      <c r="A338">
        <v>598009</v>
      </c>
      <c r="B338">
        <v>2013</v>
      </c>
      <c r="C338" s="1" t="s">
        <v>237</v>
      </c>
      <c r="D338" s="2">
        <v>41375</v>
      </c>
      <c r="E338" s="1" t="s">
        <v>261</v>
      </c>
      <c r="F338" s="1" t="s">
        <v>239</v>
      </c>
      <c r="G338" s="1" t="s">
        <v>206</v>
      </c>
      <c r="H338" s="1" t="s">
        <v>39</v>
      </c>
      <c r="I338" s="1" t="s">
        <v>39</v>
      </c>
      <c r="J338" s="1" t="s">
        <v>32</v>
      </c>
      <c r="K338" s="1" t="s">
        <v>206</v>
      </c>
      <c r="L338" s="1" t="s">
        <v>40</v>
      </c>
      <c r="M338">
        <v>7</v>
      </c>
      <c r="N338" s="1" t="s">
        <v>23</v>
      </c>
      <c r="O338" s="1" t="s">
        <v>24</v>
      </c>
      <c r="P338" s="1" t="s">
        <v>119</v>
      </c>
      <c r="Q338" s="1" t="s">
        <v>262</v>
      </c>
    </row>
    <row r="339" spans="1:17" x14ac:dyDescent="0.3">
      <c r="A339">
        <v>598010</v>
      </c>
      <c r="B339">
        <v>2013</v>
      </c>
      <c r="C339" s="1" t="s">
        <v>35</v>
      </c>
      <c r="D339" s="2">
        <v>41376</v>
      </c>
      <c r="E339" s="1" t="s">
        <v>92</v>
      </c>
      <c r="F339" s="1" t="s">
        <v>37</v>
      </c>
      <c r="G339" s="1" t="s">
        <v>38</v>
      </c>
      <c r="H339" s="1" t="s">
        <v>258</v>
      </c>
      <c r="I339" s="1" t="s">
        <v>38</v>
      </c>
      <c r="J339" s="1" t="s">
        <v>32</v>
      </c>
      <c r="K339" s="1" t="s">
        <v>258</v>
      </c>
      <c r="L339" s="1" t="s">
        <v>40</v>
      </c>
      <c r="M339">
        <v>3</v>
      </c>
      <c r="N339" s="1" t="s">
        <v>23</v>
      </c>
      <c r="O339" s="1" t="s">
        <v>24</v>
      </c>
      <c r="P339" s="1" t="s">
        <v>41</v>
      </c>
      <c r="Q339" s="1" t="s">
        <v>263</v>
      </c>
    </row>
    <row r="340" spans="1:17" x14ac:dyDescent="0.3">
      <c r="A340">
        <v>598011</v>
      </c>
      <c r="B340">
        <v>2013</v>
      </c>
      <c r="C340" s="1" t="s">
        <v>43</v>
      </c>
      <c r="D340" s="2">
        <v>41377</v>
      </c>
      <c r="E340" s="1" t="s">
        <v>146</v>
      </c>
      <c r="F340" s="1" t="s">
        <v>45</v>
      </c>
      <c r="G340" s="1" t="s">
        <v>46</v>
      </c>
      <c r="H340" s="1" t="s">
        <v>206</v>
      </c>
      <c r="I340" s="1" t="s">
        <v>46</v>
      </c>
      <c r="J340" s="1" t="s">
        <v>32</v>
      </c>
      <c r="K340" s="1" t="s">
        <v>46</v>
      </c>
      <c r="L340" s="1" t="s">
        <v>22</v>
      </c>
      <c r="M340">
        <v>41</v>
      </c>
      <c r="N340" s="1" t="s">
        <v>23</v>
      </c>
      <c r="O340" s="1" t="s">
        <v>24</v>
      </c>
      <c r="P340" s="1" t="s">
        <v>139</v>
      </c>
      <c r="Q340" s="1" t="s">
        <v>115</v>
      </c>
    </row>
    <row r="341" spans="1:17" x14ac:dyDescent="0.3">
      <c r="A341">
        <v>598012</v>
      </c>
      <c r="B341">
        <v>2013</v>
      </c>
      <c r="C341" s="1" t="s">
        <v>64</v>
      </c>
      <c r="D341" s="2">
        <v>41377</v>
      </c>
      <c r="E341" s="1" t="s">
        <v>234</v>
      </c>
      <c r="F341" s="1" t="s">
        <v>66</v>
      </c>
      <c r="G341" s="1" t="s">
        <v>31</v>
      </c>
      <c r="H341" s="1" t="s">
        <v>19</v>
      </c>
      <c r="I341" s="1" t="s">
        <v>31</v>
      </c>
      <c r="J341" s="1" t="s">
        <v>21</v>
      </c>
      <c r="K341" s="1" t="s">
        <v>31</v>
      </c>
      <c r="L341" s="1" t="s">
        <v>40</v>
      </c>
      <c r="M341">
        <v>4</v>
      </c>
      <c r="N341" s="1" t="s">
        <v>23</v>
      </c>
      <c r="O341" s="1" t="s">
        <v>24</v>
      </c>
      <c r="P341" s="1" t="s">
        <v>25</v>
      </c>
      <c r="Q341" s="1" t="s">
        <v>231</v>
      </c>
    </row>
    <row r="342" spans="1:17" x14ac:dyDescent="0.3">
      <c r="A342">
        <v>598013</v>
      </c>
      <c r="B342">
        <v>2013</v>
      </c>
      <c r="C342" s="1" t="s">
        <v>49</v>
      </c>
      <c r="D342" s="2">
        <v>41378</v>
      </c>
      <c r="E342" s="1" t="s">
        <v>145</v>
      </c>
      <c r="F342" s="1" t="s">
        <v>51</v>
      </c>
      <c r="G342" s="1" t="s">
        <v>20</v>
      </c>
      <c r="H342" s="1" t="s">
        <v>258</v>
      </c>
      <c r="I342" s="1" t="s">
        <v>20</v>
      </c>
      <c r="J342" s="1" t="s">
        <v>32</v>
      </c>
      <c r="K342" s="1" t="s">
        <v>20</v>
      </c>
      <c r="L342" s="1" t="s">
        <v>22</v>
      </c>
      <c r="M342">
        <v>48</v>
      </c>
      <c r="N342" s="1" t="s">
        <v>23</v>
      </c>
      <c r="O342" s="1" t="s">
        <v>24</v>
      </c>
      <c r="P342" s="1" t="s">
        <v>119</v>
      </c>
      <c r="Q342" s="1" t="s">
        <v>236</v>
      </c>
    </row>
    <row r="343" spans="1:17" x14ac:dyDescent="0.3">
      <c r="A343">
        <v>598014</v>
      </c>
      <c r="B343">
        <v>2013</v>
      </c>
      <c r="C343" s="1" t="s">
        <v>55</v>
      </c>
      <c r="D343" s="2">
        <v>41378</v>
      </c>
      <c r="E343" s="1" t="s">
        <v>264</v>
      </c>
      <c r="F343" s="1" t="s">
        <v>57</v>
      </c>
      <c r="G343" s="1" t="s">
        <v>39</v>
      </c>
      <c r="H343" s="1" t="s">
        <v>30</v>
      </c>
      <c r="I343" s="1" t="s">
        <v>39</v>
      </c>
      <c r="J343" s="1" t="s">
        <v>21</v>
      </c>
      <c r="K343" s="1" t="s">
        <v>39</v>
      </c>
      <c r="L343" s="1" t="s">
        <v>40</v>
      </c>
      <c r="M343">
        <v>6</v>
      </c>
      <c r="N343" s="1" t="s">
        <v>23</v>
      </c>
      <c r="O343" s="1" t="s">
        <v>24</v>
      </c>
      <c r="P343" s="1" t="s">
        <v>41</v>
      </c>
      <c r="Q343" s="1" t="s">
        <v>251</v>
      </c>
    </row>
    <row r="344" spans="1:17" x14ac:dyDescent="0.3">
      <c r="A344">
        <v>598015</v>
      </c>
      <c r="B344">
        <v>2013</v>
      </c>
      <c r="C344" s="1" t="s">
        <v>64</v>
      </c>
      <c r="D344" s="2">
        <v>41379</v>
      </c>
      <c r="E344" s="1" t="s">
        <v>230</v>
      </c>
      <c r="F344" s="1" t="s">
        <v>66</v>
      </c>
      <c r="G344" s="1" t="s">
        <v>31</v>
      </c>
      <c r="H344" s="1" t="s">
        <v>206</v>
      </c>
      <c r="I344" s="1" t="s">
        <v>206</v>
      </c>
      <c r="J344" s="1" t="s">
        <v>32</v>
      </c>
      <c r="K344" s="1" t="s">
        <v>206</v>
      </c>
      <c r="L344" s="1" t="s">
        <v>22</v>
      </c>
      <c r="M344">
        <v>24</v>
      </c>
      <c r="N344" s="1" t="s">
        <v>23</v>
      </c>
      <c r="O344" s="1" t="s">
        <v>24</v>
      </c>
      <c r="P344" s="1" t="s">
        <v>25</v>
      </c>
      <c r="Q344" s="1" t="s">
        <v>231</v>
      </c>
    </row>
    <row r="345" spans="1:17" x14ac:dyDescent="0.3">
      <c r="A345">
        <v>598016</v>
      </c>
      <c r="B345">
        <v>2013</v>
      </c>
      <c r="C345" s="1" t="s">
        <v>27</v>
      </c>
      <c r="D345" s="2">
        <v>41380</v>
      </c>
      <c r="E345" s="1" t="s">
        <v>265</v>
      </c>
      <c r="F345" s="1" t="s">
        <v>29</v>
      </c>
      <c r="G345" s="1" t="s">
        <v>30</v>
      </c>
      <c r="H345" s="1" t="s">
        <v>20</v>
      </c>
      <c r="I345" s="1" t="s">
        <v>20</v>
      </c>
      <c r="J345" s="1" t="s">
        <v>21</v>
      </c>
      <c r="K345" s="1" t="s">
        <v>30</v>
      </c>
      <c r="L345" s="1" t="s">
        <v>22</v>
      </c>
      <c r="M345">
        <v>4</v>
      </c>
      <c r="N345" s="1" t="s">
        <v>23</v>
      </c>
      <c r="O345" s="1" t="s">
        <v>24</v>
      </c>
      <c r="P345" s="1" t="s">
        <v>266</v>
      </c>
      <c r="Q345" s="1" t="s">
        <v>115</v>
      </c>
    </row>
    <row r="346" spans="1:17" x14ac:dyDescent="0.3">
      <c r="A346">
        <v>598017</v>
      </c>
      <c r="B346">
        <v>2013</v>
      </c>
      <c r="C346" s="1" t="s">
        <v>16</v>
      </c>
      <c r="D346" s="2">
        <v>41380</v>
      </c>
      <c r="E346" s="1" t="s">
        <v>214</v>
      </c>
      <c r="F346" s="1" t="s">
        <v>18</v>
      </c>
      <c r="G346" s="1" t="s">
        <v>19</v>
      </c>
      <c r="H346" s="1" t="s">
        <v>38</v>
      </c>
      <c r="I346" s="1" t="s">
        <v>19</v>
      </c>
      <c r="J346" s="1" t="s">
        <v>21</v>
      </c>
      <c r="K346" s="1" t="s">
        <v>19</v>
      </c>
      <c r="L346" s="1" t="s">
        <v>121</v>
      </c>
      <c r="M346">
        <v>0</v>
      </c>
      <c r="N346" s="1" t="s">
        <v>122</v>
      </c>
      <c r="O346" s="1" t="s">
        <v>24</v>
      </c>
      <c r="P346" s="1" t="s">
        <v>119</v>
      </c>
      <c r="Q346" s="1" t="s">
        <v>236</v>
      </c>
    </row>
    <row r="347" spans="1:17" x14ac:dyDescent="0.3">
      <c r="A347">
        <v>598018</v>
      </c>
      <c r="B347">
        <v>2013</v>
      </c>
      <c r="C347" s="1" t="s">
        <v>237</v>
      </c>
      <c r="D347" s="2">
        <v>41381</v>
      </c>
      <c r="E347" s="1" t="s">
        <v>92</v>
      </c>
      <c r="F347" s="1" t="s">
        <v>239</v>
      </c>
      <c r="G347" s="1" t="s">
        <v>206</v>
      </c>
      <c r="H347" s="1" t="s">
        <v>258</v>
      </c>
      <c r="I347" s="1" t="s">
        <v>206</v>
      </c>
      <c r="J347" s="1" t="s">
        <v>21</v>
      </c>
      <c r="K347" s="1" t="s">
        <v>258</v>
      </c>
      <c r="L347" s="1" t="s">
        <v>22</v>
      </c>
      <c r="M347">
        <v>11</v>
      </c>
      <c r="N347" s="1" t="s">
        <v>23</v>
      </c>
      <c r="O347" s="1" t="s">
        <v>24</v>
      </c>
      <c r="P347" s="1" t="s">
        <v>25</v>
      </c>
      <c r="Q347" s="1" t="s">
        <v>231</v>
      </c>
    </row>
    <row r="348" spans="1:17" x14ac:dyDescent="0.3">
      <c r="A348">
        <v>598019</v>
      </c>
      <c r="B348">
        <v>2013</v>
      </c>
      <c r="C348" s="1" t="s">
        <v>55</v>
      </c>
      <c r="D348" s="2">
        <v>41381</v>
      </c>
      <c r="E348" s="1" t="s">
        <v>232</v>
      </c>
      <c r="F348" s="1" t="s">
        <v>57</v>
      </c>
      <c r="G348" s="1" t="s">
        <v>39</v>
      </c>
      <c r="H348" s="1" t="s">
        <v>46</v>
      </c>
      <c r="I348" s="1" t="s">
        <v>39</v>
      </c>
      <c r="J348" s="1" t="s">
        <v>32</v>
      </c>
      <c r="K348" s="1" t="s">
        <v>39</v>
      </c>
      <c r="L348" s="1" t="s">
        <v>22</v>
      </c>
      <c r="M348">
        <v>87</v>
      </c>
      <c r="N348" s="1" t="s">
        <v>23</v>
      </c>
      <c r="O348" s="1" t="s">
        <v>24</v>
      </c>
      <c r="P348" s="1" t="s">
        <v>41</v>
      </c>
      <c r="Q348" s="1" t="s">
        <v>251</v>
      </c>
    </row>
    <row r="349" spans="1:17" x14ac:dyDescent="0.3">
      <c r="A349">
        <v>598020</v>
      </c>
      <c r="B349">
        <v>2013</v>
      </c>
      <c r="C349" s="1" t="s">
        <v>35</v>
      </c>
      <c r="D349" s="2">
        <v>41382</v>
      </c>
      <c r="E349" s="1" t="s">
        <v>28</v>
      </c>
      <c r="F349" s="1" t="s">
        <v>37</v>
      </c>
      <c r="G349" s="1" t="s">
        <v>38</v>
      </c>
      <c r="H349" s="1" t="s">
        <v>31</v>
      </c>
      <c r="I349" s="1" t="s">
        <v>31</v>
      </c>
      <c r="J349" s="1" t="s">
        <v>32</v>
      </c>
      <c r="K349" s="1" t="s">
        <v>31</v>
      </c>
      <c r="L349" s="1" t="s">
        <v>22</v>
      </c>
      <c r="M349">
        <v>86</v>
      </c>
      <c r="N349" s="1" t="s">
        <v>23</v>
      </c>
      <c r="O349" s="1" t="s">
        <v>24</v>
      </c>
      <c r="P349" s="1" t="s">
        <v>119</v>
      </c>
      <c r="Q349" s="1" t="s">
        <v>236</v>
      </c>
    </row>
    <row r="350" spans="1:17" x14ac:dyDescent="0.3">
      <c r="A350">
        <v>598021</v>
      </c>
      <c r="B350">
        <v>2013</v>
      </c>
      <c r="C350" s="1" t="s">
        <v>59</v>
      </c>
      <c r="D350" s="2">
        <v>41383</v>
      </c>
      <c r="E350" s="1" t="s">
        <v>260</v>
      </c>
      <c r="F350" s="1" t="s">
        <v>61</v>
      </c>
      <c r="G350" s="1" t="s">
        <v>258</v>
      </c>
      <c r="H350" s="1" t="s">
        <v>30</v>
      </c>
      <c r="I350" s="1" t="s">
        <v>30</v>
      </c>
      <c r="J350" s="1" t="s">
        <v>32</v>
      </c>
      <c r="K350" s="1" t="s">
        <v>258</v>
      </c>
      <c r="L350" s="1" t="s">
        <v>40</v>
      </c>
      <c r="M350">
        <v>5</v>
      </c>
      <c r="N350" s="1" t="s">
        <v>23</v>
      </c>
      <c r="O350" s="1" t="s">
        <v>24</v>
      </c>
      <c r="P350" s="1" t="s">
        <v>126</v>
      </c>
      <c r="Q350" s="1" t="s">
        <v>266</v>
      </c>
    </row>
    <row r="351" spans="1:17" x14ac:dyDescent="0.3">
      <c r="A351">
        <v>598022</v>
      </c>
      <c r="B351">
        <v>2013</v>
      </c>
      <c r="C351" s="1" t="s">
        <v>49</v>
      </c>
      <c r="D351" s="2">
        <v>41384</v>
      </c>
      <c r="E351" s="1" t="s">
        <v>234</v>
      </c>
      <c r="F351" s="1" t="s">
        <v>51</v>
      </c>
      <c r="G351" s="1" t="s">
        <v>20</v>
      </c>
      <c r="H351" s="1" t="s">
        <v>31</v>
      </c>
      <c r="I351" s="1" t="s">
        <v>20</v>
      </c>
      <c r="J351" s="1" t="s">
        <v>32</v>
      </c>
      <c r="K351" s="1" t="s">
        <v>31</v>
      </c>
      <c r="L351" s="1" t="s">
        <v>40</v>
      </c>
      <c r="M351">
        <v>4</v>
      </c>
      <c r="N351" s="1" t="s">
        <v>23</v>
      </c>
      <c r="O351" s="1" t="s">
        <v>24</v>
      </c>
      <c r="P351" s="1" t="s">
        <v>25</v>
      </c>
      <c r="Q351" s="1" t="s">
        <v>231</v>
      </c>
    </row>
    <row r="352" spans="1:17" x14ac:dyDescent="0.3">
      <c r="A352">
        <v>598023</v>
      </c>
      <c r="B352">
        <v>2013</v>
      </c>
      <c r="C352" s="1" t="s">
        <v>16</v>
      </c>
      <c r="D352" s="2">
        <v>41384</v>
      </c>
      <c r="E352" s="1" t="s">
        <v>81</v>
      </c>
      <c r="F352" s="1" t="s">
        <v>18</v>
      </c>
      <c r="G352" s="1" t="s">
        <v>19</v>
      </c>
      <c r="H352" s="1" t="s">
        <v>39</v>
      </c>
      <c r="I352" s="1" t="s">
        <v>19</v>
      </c>
      <c r="J352" s="1" t="s">
        <v>21</v>
      </c>
      <c r="K352" s="1" t="s">
        <v>19</v>
      </c>
      <c r="L352" s="1" t="s">
        <v>40</v>
      </c>
      <c r="M352">
        <v>7</v>
      </c>
      <c r="N352" s="1" t="s">
        <v>23</v>
      </c>
      <c r="O352" s="1" t="s">
        <v>24</v>
      </c>
      <c r="P352" s="1" t="s">
        <v>41</v>
      </c>
      <c r="Q352" s="1" t="s">
        <v>251</v>
      </c>
    </row>
    <row r="353" spans="1:17" x14ac:dyDescent="0.3">
      <c r="A353">
        <v>598024</v>
      </c>
      <c r="B353">
        <v>2013</v>
      </c>
      <c r="C353" s="1" t="s">
        <v>35</v>
      </c>
      <c r="D353" s="2">
        <v>41385</v>
      </c>
      <c r="E353" s="1" t="s">
        <v>60</v>
      </c>
      <c r="F353" s="1" t="s">
        <v>37</v>
      </c>
      <c r="G353" s="1" t="s">
        <v>38</v>
      </c>
      <c r="H353" s="1" t="s">
        <v>46</v>
      </c>
      <c r="I353" s="1" t="s">
        <v>46</v>
      </c>
      <c r="J353" s="1" t="s">
        <v>32</v>
      </c>
      <c r="K353" s="1" t="s">
        <v>38</v>
      </c>
      <c r="L353" s="1" t="s">
        <v>40</v>
      </c>
      <c r="M353">
        <v>9</v>
      </c>
      <c r="N353" s="1" t="s">
        <v>23</v>
      </c>
      <c r="O353" s="1" t="s">
        <v>24</v>
      </c>
      <c r="P353" s="1" t="s">
        <v>126</v>
      </c>
      <c r="Q353" s="1" t="s">
        <v>139</v>
      </c>
    </row>
    <row r="354" spans="1:17" x14ac:dyDescent="0.3">
      <c r="A354">
        <v>598025</v>
      </c>
      <c r="B354">
        <v>2013</v>
      </c>
      <c r="C354" s="1" t="s">
        <v>27</v>
      </c>
      <c r="D354" s="2">
        <v>41385</v>
      </c>
      <c r="E354" s="1" t="s">
        <v>267</v>
      </c>
      <c r="F354" s="1" t="s">
        <v>29</v>
      </c>
      <c r="G354" s="1" t="s">
        <v>30</v>
      </c>
      <c r="H354" s="1" t="s">
        <v>206</v>
      </c>
      <c r="I354" s="1" t="s">
        <v>30</v>
      </c>
      <c r="J354" s="1" t="s">
        <v>21</v>
      </c>
      <c r="K354" s="1" t="s">
        <v>30</v>
      </c>
      <c r="L354" s="1" t="s">
        <v>40</v>
      </c>
      <c r="M354">
        <v>7</v>
      </c>
      <c r="N354" s="1" t="s">
        <v>23</v>
      </c>
      <c r="O354" s="1" t="s">
        <v>24</v>
      </c>
      <c r="P354" s="1" t="s">
        <v>119</v>
      </c>
      <c r="Q354" s="1" t="s">
        <v>262</v>
      </c>
    </row>
    <row r="355" spans="1:17" x14ac:dyDescent="0.3">
      <c r="A355">
        <v>598026</v>
      </c>
      <c r="B355">
        <v>2013</v>
      </c>
      <c r="C355" s="1" t="s">
        <v>64</v>
      </c>
      <c r="D355" s="2">
        <v>41386</v>
      </c>
      <c r="E355" s="1" t="s">
        <v>28</v>
      </c>
      <c r="F355" s="1" t="s">
        <v>66</v>
      </c>
      <c r="G355" s="1" t="s">
        <v>31</v>
      </c>
      <c r="H355" s="1" t="s">
        <v>39</v>
      </c>
      <c r="I355" s="1" t="s">
        <v>39</v>
      </c>
      <c r="J355" s="1" t="s">
        <v>32</v>
      </c>
      <c r="K355" s="1" t="s">
        <v>31</v>
      </c>
      <c r="L355" s="1" t="s">
        <v>40</v>
      </c>
      <c r="M355">
        <v>5</v>
      </c>
      <c r="N355" s="1" t="s">
        <v>23</v>
      </c>
      <c r="O355" s="1" t="s">
        <v>24</v>
      </c>
      <c r="P355" s="1" t="s">
        <v>128</v>
      </c>
      <c r="Q355" s="1" t="s">
        <v>231</v>
      </c>
    </row>
    <row r="356" spans="1:17" x14ac:dyDescent="0.3">
      <c r="A356">
        <v>598027</v>
      </c>
      <c r="B356">
        <v>2013</v>
      </c>
      <c r="C356" s="1" t="s">
        <v>16</v>
      </c>
      <c r="D356" s="2">
        <v>41387</v>
      </c>
      <c r="E356" s="1" t="s">
        <v>117</v>
      </c>
      <c r="F356" s="1" t="s">
        <v>18</v>
      </c>
      <c r="G356" s="1" t="s">
        <v>19</v>
      </c>
      <c r="H356" s="1" t="s">
        <v>206</v>
      </c>
      <c r="I356" s="1" t="s">
        <v>206</v>
      </c>
      <c r="J356" s="1" t="s">
        <v>21</v>
      </c>
      <c r="K356" s="1" t="s">
        <v>19</v>
      </c>
      <c r="L356" s="1" t="s">
        <v>22</v>
      </c>
      <c r="M356">
        <v>130</v>
      </c>
      <c r="N356" s="1" t="s">
        <v>23</v>
      </c>
      <c r="O356" s="1" t="s">
        <v>24</v>
      </c>
      <c r="P356" s="1" t="s">
        <v>41</v>
      </c>
      <c r="Q356" s="1" t="s">
        <v>251</v>
      </c>
    </row>
    <row r="357" spans="1:17" x14ac:dyDescent="0.3">
      <c r="A357">
        <v>598028</v>
      </c>
      <c r="B357">
        <v>2013</v>
      </c>
      <c r="C357" s="1" t="s">
        <v>193</v>
      </c>
      <c r="D357" s="2">
        <v>41410</v>
      </c>
      <c r="E357" s="1" t="s">
        <v>267</v>
      </c>
      <c r="F357" s="1" t="s">
        <v>194</v>
      </c>
      <c r="G357" s="1" t="s">
        <v>30</v>
      </c>
      <c r="H357" s="1" t="s">
        <v>38</v>
      </c>
      <c r="I357" s="1" t="s">
        <v>38</v>
      </c>
      <c r="J357" s="1" t="s">
        <v>21</v>
      </c>
      <c r="K357" s="1" t="s">
        <v>30</v>
      </c>
      <c r="L357" s="1" t="s">
        <v>22</v>
      </c>
      <c r="M357">
        <v>7</v>
      </c>
      <c r="N357" s="1" t="s">
        <v>23</v>
      </c>
      <c r="O357" s="1" t="s">
        <v>24</v>
      </c>
      <c r="P357" s="1" t="s">
        <v>126</v>
      </c>
      <c r="Q357" s="1" t="s">
        <v>139</v>
      </c>
    </row>
    <row r="358" spans="1:17" x14ac:dyDescent="0.3">
      <c r="A358">
        <v>598029</v>
      </c>
      <c r="B358">
        <v>2013</v>
      </c>
      <c r="C358" s="1" t="s">
        <v>49</v>
      </c>
      <c r="D358" s="2">
        <v>41388</v>
      </c>
      <c r="E358" s="1" t="s">
        <v>151</v>
      </c>
      <c r="F358" s="1" t="s">
        <v>51</v>
      </c>
      <c r="G358" s="1" t="s">
        <v>20</v>
      </c>
      <c r="H358" s="1" t="s">
        <v>46</v>
      </c>
      <c r="I358" s="1" t="s">
        <v>20</v>
      </c>
      <c r="J358" s="1" t="s">
        <v>32</v>
      </c>
      <c r="K358" s="1" t="s">
        <v>46</v>
      </c>
      <c r="L358" s="1" t="s">
        <v>40</v>
      </c>
      <c r="M358">
        <v>5</v>
      </c>
      <c r="N358" s="1" t="s">
        <v>23</v>
      </c>
      <c r="O358" s="1" t="s">
        <v>24</v>
      </c>
      <c r="P358" s="1" t="s">
        <v>126</v>
      </c>
      <c r="Q358" s="1" t="s">
        <v>139</v>
      </c>
    </row>
    <row r="359" spans="1:17" x14ac:dyDescent="0.3">
      <c r="A359">
        <v>598030</v>
      </c>
      <c r="B359">
        <v>2013</v>
      </c>
      <c r="C359" s="1" t="s">
        <v>64</v>
      </c>
      <c r="D359" s="2">
        <v>41389</v>
      </c>
      <c r="E359" s="1" t="s">
        <v>75</v>
      </c>
      <c r="F359" s="1" t="s">
        <v>66</v>
      </c>
      <c r="G359" s="1" t="s">
        <v>31</v>
      </c>
      <c r="H359" s="1" t="s">
        <v>258</v>
      </c>
      <c r="I359" s="1" t="s">
        <v>258</v>
      </c>
      <c r="J359" s="1" t="s">
        <v>32</v>
      </c>
      <c r="K359" s="1" t="s">
        <v>31</v>
      </c>
      <c r="L359" s="1" t="s">
        <v>40</v>
      </c>
      <c r="M359">
        <v>5</v>
      </c>
      <c r="N359" s="1" t="s">
        <v>23</v>
      </c>
      <c r="O359" s="1" t="s">
        <v>24</v>
      </c>
      <c r="P359" s="1" t="s">
        <v>41</v>
      </c>
      <c r="Q359" s="1" t="s">
        <v>168</v>
      </c>
    </row>
    <row r="360" spans="1:17" x14ac:dyDescent="0.3">
      <c r="A360">
        <v>598031</v>
      </c>
      <c r="B360">
        <v>2013</v>
      </c>
      <c r="C360" s="1" t="s">
        <v>49</v>
      </c>
      <c r="D360" s="2">
        <v>41390</v>
      </c>
      <c r="E360" s="1" t="s">
        <v>143</v>
      </c>
      <c r="F360" s="1" t="s">
        <v>51</v>
      </c>
      <c r="G360" s="1" t="s">
        <v>20</v>
      </c>
      <c r="H360" s="1" t="s">
        <v>30</v>
      </c>
      <c r="I360" s="1" t="s">
        <v>30</v>
      </c>
      <c r="J360" s="1" t="s">
        <v>32</v>
      </c>
      <c r="K360" s="1" t="s">
        <v>20</v>
      </c>
      <c r="L360" s="1" t="s">
        <v>40</v>
      </c>
      <c r="M360">
        <v>6</v>
      </c>
      <c r="N360" s="1" t="s">
        <v>23</v>
      </c>
      <c r="O360" s="1" t="s">
        <v>24</v>
      </c>
      <c r="P360" s="1" t="s">
        <v>266</v>
      </c>
      <c r="Q360" s="1" t="s">
        <v>139</v>
      </c>
    </row>
    <row r="361" spans="1:17" x14ac:dyDescent="0.3">
      <c r="A361">
        <v>598032</v>
      </c>
      <c r="B361">
        <v>2013</v>
      </c>
      <c r="C361" s="1" t="s">
        <v>55</v>
      </c>
      <c r="D361" s="2">
        <v>41391</v>
      </c>
      <c r="E361" s="1" t="s">
        <v>264</v>
      </c>
      <c r="F361" s="1" t="s">
        <v>57</v>
      </c>
      <c r="G361" s="1" t="s">
        <v>39</v>
      </c>
      <c r="H361" s="1" t="s">
        <v>258</v>
      </c>
      <c r="I361" s="1" t="s">
        <v>258</v>
      </c>
      <c r="J361" s="1" t="s">
        <v>32</v>
      </c>
      <c r="K361" s="1" t="s">
        <v>39</v>
      </c>
      <c r="L361" s="1" t="s">
        <v>40</v>
      </c>
      <c r="M361">
        <v>8</v>
      </c>
      <c r="N361" s="1" t="s">
        <v>23</v>
      </c>
      <c r="O361" s="1" t="s">
        <v>24</v>
      </c>
      <c r="P361" s="1" t="s">
        <v>236</v>
      </c>
      <c r="Q361" s="1" t="s">
        <v>262</v>
      </c>
    </row>
    <row r="362" spans="1:17" x14ac:dyDescent="0.3">
      <c r="A362">
        <v>598033</v>
      </c>
      <c r="B362">
        <v>2013</v>
      </c>
      <c r="C362" s="1" t="s">
        <v>43</v>
      </c>
      <c r="D362" s="2">
        <v>41391</v>
      </c>
      <c r="E362" s="1" t="s">
        <v>151</v>
      </c>
      <c r="F362" s="1" t="s">
        <v>45</v>
      </c>
      <c r="G362" s="1" t="s">
        <v>46</v>
      </c>
      <c r="H362" s="1" t="s">
        <v>19</v>
      </c>
      <c r="I362" s="1" t="s">
        <v>46</v>
      </c>
      <c r="J362" s="1" t="s">
        <v>32</v>
      </c>
      <c r="K362" s="1" t="s">
        <v>46</v>
      </c>
      <c r="L362" s="1" t="s">
        <v>22</v>
      </c>
      <c r="M362">
        <v>58</v>
      </c>
      <c r="N362" s="1" t="s">
        <v>23</v>
      </c>
      <c r="O362" s="1" t="s">
        <v>24</v>
      </c>
      <c r="P362" s="1" t="s">
        <v>25</v>
      </c>
      <c r="Q362" s="1" t="s">
        <v>128</v>
      </c>
    </row>
    <row r="363" spans="1:17" x14ac:dyDescent="0.3">
      <c r="A363">
        <v>598034</v>
      </c>
      <c r="B363">
        <v>2013</v>
      </c>
      <c r="C363" s="1" t="s">
        <v>64</v>
      </c>
      <c r="D363" s="2">
        <v>41392</v>
      </c>
      <c r="E363" s="1" t="s">
        <v>28</v>
      </c>
      <c r="F363" s="1" t="s">
        <v>66</v>
      </c>
      <c r="G363" s="1" t="s">
        <v>31</v>
      </c>
      <c r="H363" s="1" t="s">
        <v>20</v>
      </c>
      <c r="I363" s="1" t="s">
        <v>20</v>
      </c>
      <c r="J363" s="1" t="s">
        <v>21</v>
      </c>
      <c r="K363" s="1" t="s">
        <v>31</v>
      </c>
      <c r="L363" s="1" t="s">
        <v>22</v>
      </c>
      <c r="M363">
        <v>14</v>
      </c>
      <c r="N363" s="1" t="s">
        <v>23</v>
      </c>
      <c r="O363" s="1" t="s">
        <v>24</v>
      </c>
      <c r="P363" s="1" t="s">
        <v>41</v>
      </c>
      <c r="Q363" s="1" t="s">
        <v>115</v>
      </c>
    </row>
    <row r="364" spans="1:17" x14ac:dyDescent="0.3">
      <c r="A364">
        <v>598035</v>
      </c>
      <c r="B364">
        <v>2013</v>
      </c>
      <c r="C364" s="1" t="s">
        <v>268</v>
      </c>
      <c r="D364" s="2">
        <v>41392</v>
      </c>
      <c r="E364" s="1" t="s">
        <v>178</v>
      </c>
      <c r="F364" s="1" t="s">
        <v>269</v>
      </c>
      <c r="G364" s="1" t="s">
        <v>38</v>
      </c>
      <c r="H364" s="1" t="s">
        <v>206</v>
      </c>
      <c r="I364" s="1" t="s">
        <v>206</v>
      </c>
      <c r="J364" s="1" t="s">
        <v>21</v>
      </c>
      <c r="K364" s="1" t="s">
        <v>38</v>
      </c>
      <c r="L364" s="1" t="s">
        <v>22</v>
      </c>
      <c r="M364">
        <v>15</v>
      </c>
      <c r="N364" s="1" t="s">
        <v>23</v>
      </c>
      <c r="O364" s="1" t="s">
        <v>24</v>
      </c>
      <c r="P364" s="1" t="s">
        <v>266</v>
      </c>
      <c r="Q364" s="1" t="s">
        <v>139</v>
      </c>
    </row>
    <row r="365" spans="1:17" x14ac:dyDescent="0.3">
      <c r="A365">
        <v>598036</v>
      </c>
      <c r="B365">
        <v>2013</v>
      </c>
      <c r="C365" s="1" t="s">
        <v>55</v>
      </c>
      <c r="D365" s="2">
        <v>41393</v>
      </c>
      <c r="E365" s="1" t="s">
        <v>270</v>
      </c>
      <c r="F365" s="1" t="s">
        <v>57</v>
      </c>
      <c r="G365" s="1" t="s">
        <v>39</v>
      </c>
      <c r="H365" s="1" t="s">
        <v>19</v>
      </c>
      <c r="I365" s="1" t="s">
        <v>39</v>
      </c>
      <c r="J365" s="1" t="s">
        <v>21</v>
      </c>
      <c r="K365" s="1" t="s">
        <v>39</v>
      </c>
      <c r="L365" s="1" t="s">
        <v>40</v>
      </c>
      <c r="M365">
        <v>4</v>
      </c>
      <c r="N365" s="1" t="s">
        <v>23</v>
      </c>
      <c r="O365" s="1" t="s">
        <v>24</v>
      </c>
      <c r="P365" s="1" t="s">
        <v>119</v>
      </c>
      <c r="Q365" s="1" t="s">
        <v>262</v>
      </c>
    </row>
    <row r="366" spans="1:17" x14ac:dyDescent="0.3">
      <c r="A366">
        <v>598037</v>
      </c>
      <c r="B366">
        <v>2013</v>
      </c>
      <c r="C366" s="1" t="s">
        <v>43</v>
      </c>
      <c r="D366" s="2">
        <v>41393</v>
      </c>
      <c r="E366" s="1" t="s">
        <v>146</v>
      </c>
      <c r="F366" s="1" t="s">
        <v>45</v>
      </c>
      <c r="G366" s="1" t="s">
        <v>46</v>
      </c>
      <c r="H366" s="1" t="s">
        <v>30</v>
      </c>
      <c r="I366" s="1" t="s">
        <v>46</v>
      </c>
      <c r="J366" s="1" t="s">
        <v>32</v>
      </c>
      <c r="K366" s="1" t="s">
        <v>46</v>
      </c>
      <c r="L366" s="1" t="s">
        <v>22</v>
      </c>
      <c r="M366">
        <v>4</v>
      </c>
      <c r="N366" s="1" t="s">
        <v>23</v>
      </c>
      <c r="O366" s="1" t="s">
        <v>24</v>
      </c>
      <c r="P366" s="1" t="s">
        <v>25</v>
      </c>
      <c r="Q366" s="1" t="s">
        <v>231</v>
      </c>
    </row>
    <row r="367" spans="1:17" x14ac:dyDescent="0.3">
      <c r="A367">
        <v>598038</v>
      </c>
      <c r="B367">
        <v>2013</v>
      </c>
      <c r="C367" s="1" t="s">
        <v>237</v>
      </c>
      <c r="D367" s="2">
        <v>41394</v>
      </c>
      <c r="E367" s="1" t="s">
        <v>75</v>
      </c>
      <c r="F367" s="1" t="s">
        <v>239</v>
      </c>
      <c r="G367" s="1" t="s">
        <v>206</v>
      </c>
      <c r="H367" s="1" t="s">
        <v>31</v>
      </c>
      <c r="I367" s="1" t="s">
        <v>31</v>
      </c>
      <c r="J367" s="1" t="s">
        <v>32</v>
      </c>
      <c r="K367" s="1" t="s">
        <v>31</v>
      </c>
      <c r="L367" s="1" t="s">
        <v>22</v>
      </c>
      <c r="M367">
        <v>37</v>
      </c>
      <c r="N367" s="1" t="s">
        <v>23</v>
      </c>
      <c r="O367" s="1" t="s">
        <v>24</v>
      </c>
      <c r="P367" s="1" t="s">
        <v>168</v>
      </c>
      <c r="Q367" s="1" t="s">
        <v>115</v>
      </c>
    </row>
    <row r="368" spans="1:17" x14ac:dyDescent="0.3">
      <c r="A368">
        <v>598039</v>
      </c>
      <c r="B368">
        <v>2013</v>
      </c>
      <c r="C368" s="1" t="s">
        <v>59</v>
      </c>
      <c r="D368" s="2">
        <v>41395</v>
      </c>
      <c r="E368" s="1" t="s">
        <v>215</v>
      </c>
      <c r="F368" s="1" t="s">
        <v>61</v>
      </c>
      <c r="G368" s="1" t="s">
        <v>258</v>
      </c>
      <c r="H368" s="1" t="s">
        <v>46</v>
      </c>
      <c r="I368" s="1" t="s">
        <v>46</v>
      </c>
      <c r="J368" s="1" t="s">
        <v>32</v>
      </c>
      <c r="K368" s="1" t="s">
        <v>258</v>
      </c>
      <c r="L368" s="1" t="s">
        <v>40</v>
      </c>
      <c r="M368">
        <v>7</v>
      </c>
      <c r="N368" s="1" t="s">
        <v>23</v>
      </c>
      <c r="O368" s="1" t="s">
        <v>24</v>
      </c>
      <c r="P368" s="1" t="s">
        <v>25</v>
      </c>
      <c r="Q368" s="1" t="s">
        <v>128</v>
      </c>
    </row>
    <row r="369" spans="1:17" x14ac:dyDescent="0.3">
      <c r="A369">
        <v>598040</v>
      </c>
      <c r="B369">
        <v>2013</v>
      </c>
      <c r="C369" s="1" t="s">
        <v>268</v>
      </c>
      <c r="D369" s="2">
        <v>41395</v>
      </c>
      <c r="E369" s="1" t="s">
        <v>178</v>
      </c>
      <c r="F369" s="1" t="s">
        <v>269</v>
      </c>
      <c r="G369" s="1" t="s">
        <v>38</v>
      </c>
      <c r="H369" s="1" t="s">
        <v>20</v>
      </c>
      <c r="I369" s="1" t="s">
        <v>20</v>
      </c>
      <c r="J369" s="1" t="s">
        <v>32</v>
      </c>
      <c r="K369" s="1" t="s">
        <v>38</v>
      </c>
      <c r="L369" s="1" t="s">
        <v>40</v>
      </c>
      <c r="M369">
        <v>7</v>
      </c>
      <c r="N369" s="1" t="s">
        <v>23</v>
      </c>
      <c r="O369" s="1" t="s">
        <v>24</v>
      </c>
      <c r="P369" s="1" t="s">
        <v>126</v>
      </c>
      <c r="Q369" s="1" t="s">
        <v>266</v>
      </c>
    </row>
    <row r="370" spans="1:17" x14ac:dyDescent="0.3">
      <c r="A370">
        <v>598041</v>
      </c>
      <c r="B370">
        <v>2013</v>
      </c>
      <c r="C370" s="1" t="s">
        <v>64</v>
      </c>
      <c r="D370" s="2">
        <v>41396</v>
      </c>
      <c r="E370" s="1" t="s">
        <v>104</v>
      </c>
      <c r="F370" s="1" t="s">
        <v>66</v>
      </c>
      <c r="G370" s="1" t="s">
        <v>31</v>
      </c>
      <c r="H370" s="1" t="s">
        <v>30</v>
      </c>
      <c r="I370" s="1" t="s">
        <v>31</v>
      </c>
      <c r="J370" s="1" t="s">
        <v>32</v>
      </c>
      <c r="K370" s="1" t="s">
        <v>31</v>
      </c>
      <c r="L370" s="1" t="s">
        <v>22</v>
      </c>
      <c r="M370">
        <v>15</v>
      </c>
      <c r="N370" s="1" t="s">
        <v>23</v>
      </c>
      <c r="O370" s="1" t="s">
        <v>24</v>
      </c>
      <c r="P370" s="1" t="s">
        <v>119</v>
      </c>
      <c r="Q370" s="1" t="s">
        <v>236</v>
      </c>
    </row>
    <row r="371" spans="1:17" x14ac:dyDescent="0.3">
      <c r="A371">
        <v>598042</v>
      </c>
      <c r="B371">
        <v>2013</v>
      </c>
      <c r="C371" s="1" t="s">
        <v>237</v>
      </c>
      <c r="D371" s="2">
        <v>41396</v>
      </c>
      <c r="E371" s="1" t="s">
        <v>120</v>
      </c>
      <c r="F371" s="1" t="s">
        <v>239</v>
      </c>
      <c r="G371" s="1" t="s">
        <v>206</v>
      </c>
      <c r="H371" s="1" t="s">
        <v>19</v>
      </c>
      <c r="I371" s="1" t="s">
        <v>19</v>
      </c>
      <c r="J371" s="1" t="s">
        <v>32</v>
      </c>
      <c r="K371" s="1" t="s">
        <v>19</v>
      </c>
      <c r="L371" s="1" t="s">
        <v>22</v>
      </c>
      <c r="M371">
        <v>17</v>
      </c>
      <c r="N371" s="1" t="s">
        <v>23</v>
      </c>
      <c r="O371" s="1" t="s">
        <v>24</v>
      </c>
      <c r="P371" s="1" t="s">
        <v>41</v>
      </c>
      <c r="Q371" s="1" t="s">
        <v>251</v>
      </c>
    </row>
    <row r="372" spans="1:17" x14ac:dyDescent="0.3">
      <c r="A372">
        <v>598043</v>
      </c>
      <c r="B372">
        <v>2013</v>
      </c>
      <c r="C372" s="1" t="s">
        <v>49</v>
      </c>
      <c r="D372" s="2">
        <v>41397</v>
      </c>
      <c r="E372" s="1" t="s">
        <v>67</v>
      </c>
      <c r="F372" s="1" t="s">
        <v>51</v>
      </c>
      <c r="G372" s="1" t="s">
        <v>20</v>
      </c>
      <c r="H372" s="1" t="s">
        <v>39</v>
      </c>
      <c r="I372" s="1" t="s">
        <v>39</v>
      </c>
      <c r="J372" s="1" t="s">
        <v>32</v>
      </c>
      <c r="K372" s="1" t="s">
        <v>20</v>
      </c>
      <c r="L372" s="1" t="s">
        <v>40</v>
      </c>
      <c r="M372">
        <v>8</v>
      </c>
      <c r="N372" s="1" t="s">
        <v>23</v>
      </c>
      <c r="O372" s="1" t="s">
        <v>24</v>
      </c>
      <c r="P372" s="1" t="s">
        <v>126</v>
      </c>
      <c r="Q372" s="1" t="s">
        <v>266</v>
      </c>
    </row>
    <row r="373" spans="1:17" x14ac:dyDescent="0.3">
      <c r="A373">
        <v>598044</v>
      </c>
      <c r="B373">
        <v>2013</v>
      </c>
      <c r="C373" s="1" t="s">
        <v>59</v>
      </c>
      <c r="D373" s="2">
        <v>41398</v>
      </c>
      <c r="E373" s="1" t="s">
        <v>271</v>
      </c>
      <c r="F373" s="1" t="s">
        <v>61</v>
      </c>
      <c r="G373" s="1" t="s">
        <v>258</v>
      </c>
      <c r="H373" s="1" t="s">
        <v>38</v>
      </c>
      <c r="I373" s="1" t="s">
        <v>38</v>
      </c>
      <c r="J373" s="1" t="s">
        <v>32</v>
      </c>
      <c r="K373" s="1" t="s">
        <v>258</v>
      </c>
      <c r="L373" s="1" t="s">
        <v>40</v>
      </c>
      <c r="M373">
        <v>6</v>
      </c>
      <c r="N373" s="1" t="s">
        <v>23</v>
      </c>
      <c r="O373" s="1" t="s">
        <v>24</v>
      </c>
      <c r="P373" s="1" t="s">
        <v>25</v>
      </c>
      <c r="Q373" s="1" t="s">
        <v>128</v>
      </c>
    </row>
    <row r="374" spans="1:17" x14ac:dyDescent="0.3">
      <c r="A374">
        <v>598045</v>
      </c>
      <c r="B374">
        <v>2013</v>
      </c>
      <c r="C374" s="1" t="s">
        <v>16</v>
      </c>
      <c r="D374" s="2">
        <v>41408</v>
      </c>
      <c r="E374" s="1" t="s">
        <v>71</v>
      </c>
      <c r="F374" s="1" t="s">
        <v>18</v>
      </c>
      <c r="G374" s="1" t="s">
        <v>19</v>
      </c>
      <c r="H374" s="1" t="s">
        <v>30</v>
      </c>
      <c r="I374" s="1" t="s">
        <v>30</v>
      </c>
      <c r="J374" s="1" t="s">
        <v>21</v>
      </c>
      <c r="K374" s="1" t="s">
        <v>30</v>
      </c>
      <c r="L374" s="1" t="s">
        <v>40</v>
      </c>
      <c r="M374">
        <v>7</v>
      </c>
      <c r="N374" s="1" t="s">
        <v>23</v>
      </c>
      <c r="O374" s="1" t="s">
        <v>24</v>
      </c>
      <c r="P374" s="1" t="s">
        <v>126</v>
      </c>
      <c r="Q374" s="1" t="s">
        <v>139</v>
      </c>
    </row>
    <row r="375" spans="1:17" x14ac:dyDescent="0.3">
      <c r="A375">
        <v>598046</v>
      </c>
      <c r="B375">
        <v>2013</v>
      </c>
      <c r="C375" s="1" t="s">
        <v>43</v>
      </c>
      <c r="D375" s="2">
        <v>41399</v>
      </c>
      <c r="E375" s="1" t="s">
        <v>272</v>
      </c>
      <c r="F375" s="1" t="s">
        <v>45</v>
      </c>
      <c r="G375" s="1" t="s">
        <v>46</v>
      </c>
      <c r="H375" s="1" t="s">
        <v>31</v>
      </c>
      <c r="I375" s="1" t="s">
        <v>46</v>
      </c>
      <c r="J375" s="1" t="s">
        <v>32</v>
      </c>
      <c r="K375" s="1" t="s">
        <v>46</v>
      </c>
      <c r="L375" s="1" t="s">
        <v>22</v>
      </c>
      <c r="M375">
        <v>60</v>
      </c>
      <c r="N375" s="1" t="s">
        <v>23</v>
      </c>
      <c r="O375" s="1" t="s">
        <v>24</v>
      </c>
      <c r="P375" s="1" t="s">
        <v>126</v>
      </c>
      <c r="Q375" s="1" t="s">
        <v>266</v>
      </c>
    </row>
    <row r="376" spans="1:17" x14ac:dyDescent="0.3">
      <c r="A376">
        <v>598047</v>
      </c>
      <c r="B376">
        <v>2013</v>
      </c>
      <c r="C376" s="1" t="s">
        <v>55</v>
      </c>
      <c r="D376" s="2">
        <v>41399</v>
      </c>
      <c r="E376" s="1" t="s">
        <v>232</v>
      </c>
      <c r="F376" s="1" t="s">
        <v>57</v>
      </c>
      <c r="G376" s="1" t="s">
        <v>39</v>
      </c>
      <c r="H376" s="1" t="s">
        <v>206</v>
      </c>
      <c r="I376" s="1" t="s">
        <v>206</v>
      </c>
      <c r="J376" s="1" t="s">
        <v>32</v>
      </c>
      <c r="K376" s="1" t="s">
        <v>39</v>
      </c>
      <c r="L376" s="1" t="s">
        <v>40</v>
      </c>
      <c r="M376">
        <v>5</v>
      </c>
      <c r="N376" s="1" t="s">
        <v>23</v>
      </c>
      <c r="O376" s="1" t="s">
        <v>24</v>
      </c>
      <c r="P376" s="1" t="s">
        <v>251</v>
      </c>
      <c r="Q376" s="1" t="s">
        <v>212</v>
      </c>
    </row>
    <row r="377" spans="1:17" x14ac:dyDescent="0.3">
      <c r="A377">
        <v>598048</v>
      </c>
      <c r="B377">
        <v>2013</v>
      </c>
      <c r="C377" s="1" t="s">
        <v>16</v>
      </c>
      <c r="D377" s="2">
        <v>41373</v>
      </c>
      <c r="E377" s="1" t="s">
        <v>214</v>
      </c>
      <c r="F377" s="1" t="s">
        <v>18</v>
      </c>
      <c r="G377" s="1" t="s">
        <v>19</v>
      </c>
      <c r="H377" s="1" t="s">
        <v>258</v>
      </c>
      <c r="I377" s="1" t="s">
        <v>258</v>
      </c>
      <c r="J377" s="1" t="s">
        <v>32</v>
      </c>
      <c r="K377" s="1" t="s">
        <v>19</v>
      </c>
      <c r="L377" s="1" t="s">
        <v>40</v>
      </c>
      <c r="M377">
        <v>7</v>
      </c>
      <c r="N377" s="1" t="s">
        <v>23</v>
      </c>
      <c r="O377" s="1" t="s">
        <v>24</v>
      </c>
      <c r="P377" s="1" t="s">
        <v>139</v>
      </c>
      <c r="Q377" s="1" t="s">
        <v>115</v>
      </c>
    </row>
    <row r="378" spans="1:17" x14ac:dyDescent="0.3">
      <c r="A378">
        <v>598049</v>
      </c>
      <c r="B378">
        <v>2013</v>
      </c>
      <c r="C378" s="1" t="s">
        <v>55</v>
      </c>
      <c r="D378" s="2">
        <v>41401</v>
      </c>
      <c r="E378" s="1" t="s">
        <v>232</v>
      </c>
      <c r="F378" s="1" t="s">
        <v>57</v>
      </c>
      <c r="G378" s="1" t="s">
        <v>39</v>
      </c>
      <c r="H378" s="1" t="s">
        <v>38</v>
      </c>
      <c r="I378" s="1" t="s">
        <v>38</v>
      </c>
      <c r="J378" s="1" t="s">
        <v>32</v>
      </c>
      <c r="K378" s="1" t="s">
        <v>39</v>
      </c>
      <c r="L378" s="1" t="s">
        <v>40</v>
      </c>
      <c r="M378">
        <v>9</v>
      </c>
      <c r="N378" s="1" t="s">
        <v>23</v>
      </c>
      <c r="O378" s="1" t="s">
        <v>24</v>
      </c>
      <c r="P378" s="1" t="s">
        <v>41</v>
      </c>
      <c r="Q378" s="1" t="s">
        <v>212</v>
      </c>
    </row>
    <row r="379" spans="1:17" x14ac:dyDescent="0.3">
      <c r="A379">
        <v>598050</v>
      </c>
      <c r="B379">
        <v>2013</v>
      </c>
      <c r="C379" s="1" t="s">
        <v>43</v>
      </c>
      <c r="D379" s="2">
        <v>41401</v>
      </c>
      <c r="E379" s="1" t="s">
        <v>106</v>
      </c>
      <c r="F379" s="1" t="s">
        <v>45</v>
      </c>
      <c r="G379" s="1" t="s">
        <v>46</v>
      </c>
      <c r="H379" s="1" t="s">
        <v>20</v>
      </c>
      <c r="I379" s="1" t="s">
        <v>46</v>
      </c>
      <c r="J379" s="1" t="s">
        <v>32</v>
      </c>
      <c r="K379" s="1" t="s">
        <v>46</v>
      </c>
      <c r="L379" s="1" t="s">
        <v>22</v>
      </c>
      <c r="M379">
        <v>65</v>
      </c>
      <c r="N379" s="1" t="s">
        <v>23</v>
      </c>
      <c r="O379" s="1" t="s">
        <v>24</v>
      </c>
      <c r="P379" s="1" t="s">
        <v>126</v>
      </c>
      <c r="Q379" s="1" t="s">
        <v>139</v>
      </c>
    </row>
    <row r="380" spans="1:17" x14ac:dyDescent="0.3">
      <c r="A380">
        <v>598051</v>
      </c>
      <c r="B380">
        <v>2013</v>
      </c>
      <c r="C380" s="1" t="s">
        <v>59</v>
      </c>
      <c r="D380" s="2">
        <v>41402</v>
      </c>
      <c r="E380" s="1" t="s">
        <v>104</v>
      </c>
      <c r="F380" s="1" t="s">
        <v>61</v>
      </c>
      <c r="G380" s="1" t="s">
        <v>258</v>
      </c>
      <c r="H380" s="1" t="s">
        <v>31</v>
      </c>
      <c r="I380" s="1" t="s">
        <v>258</v>
      </c>
      <c r="J380" s="1" t="s">
        <v>21</v>
      </c>
      <c r="K380" s="1" t="s">
        <v>31</v>
      </c>
      <c r="L380" s="1" t="s">
        <v>22</v>
      </c>
      <c r="M380">
        <v>77</v>
      </c>
      <c r="N380" s="1" t="s">
        <v>23</v>
      </c>
      <c r="O380" s="1" t="s">
        <v>24</v>
      </c>
      <c r="P380" s="1" t="s">
        <v>168</v>
      </c>
      <c r="Q380" s="1" t="s">
        <v>273</v>
      </c>
    </row>
    <row r="381" spans="1:17" x14ac:dyDescent="0.3">
      <c r="A381">
        <v>598052</v>
      </c>
      <c r="B381">
        <v>2013</v>
      </c>
      <c r="C381" s="1" t="s">
        <v>27</v>
      </c>
      <c r="D381" s="2">
        <v>41403</v>
      </c>
      <c r="E381" s="1" t="s">
        <v>274</v>
      </c>
      <c r="F381" s="1" t="s">
        <v>29</v>
      </c>
      <c r="G381" s="1" t="s">
        <v>30</v>
      </c>
      <c r="H381" s="1" t="s">
        <v>39</v>
      </c>
      <c r="I381" s="1" t="s">
        <v>39</v>
      </c>
      <c r="J381" s="1" t="s">
        <v>21</v>
      </c>
      <c r="K381" s="1" t="s">
        <v>39</v>
      </c>
      <c r="L381" s="1" t="s">
        <v>40</v>
      </c>
      <c r="M381">
        <v>8</v>
      </c>
      <c r="N381" s="1" t="s">
        <v>23</v>
      </c>
      <c r="O381" s="1" t="s">
        <v>24</v>
      </c>
      <c r="P381" s="1" t="s">
        <v>126</v>
      </c>
      <c r="Q381" s="1" t="s">
        <v>139</v>
      </c>
    </row>
    <row r="382" spans="1:17" x14ac:dyDescent="0.3">
      <c r="A382">
        <v>598053</v>
      </c>
      <c r="B382">
        <v>2013</v>
      </c>
      <c r="C382" s="1" t="s">
        <v>237</v>
      </c>
      <c r="D382" s="2">
        <v>41403</v>
      </c>
      <c r="E382" s="1" t="s">
        <v>145</v>
      </c>
      <c r="F382" s="1" t="s">
        <v>239</v>
      </c>
      <c r="G382" s="1" t="s">
        <v>206</v>
      </c>
      <c r="H382" s="1" t="s">
        <v>20</v>
      </c>
      <c r="I382" s="1" t="s">
        <v>20</v>
      </c>
      <c r="J382" s="1" t="s">
        <v>32</v>
      </c>
      <c r="K382" s="1" t="s">
        <v>20</v>
      </c>
      <c r="L382" s="1" t="s">
        <v>22</v>
      </c>
      <c r="M382">
        <v>46</v>
      </c>
      <c r="N382" s="1" t="s">
        <v>23</v>
      </c>
      <c r="O382" s="1" t="s">
        <v>24</v>
      </c>
      <c r="P382" s="1" t="s">
        <v>25</v>
      </c>
      <c r="Q382" s="1" t="s">
        <v>128</v>
      </c>
    </row>
    <row r="383" spans="1:17" x14ac:dyDescent="0.3">
      <c r="A383">
        <v>598054</v>
      </c>
      <c r="B383">
        <v>2013</v>
      </c>
      <c r="C383" s="1" t="s">
        <v>35</v>
      </c>
      <c r="D383" s="2">
        <v>41404</v>
      </c>
      <c r="E383" s="1" t="s">
        <v>196</v>
      </c>
      <c r="F383" s="1" t="s">
        <v>37</v>
      </c>
      <c r="G383" s="1" t="s">
        <v>38</v>
      </c>
      <c r="H383" s="1" t="s">
        <v>19</v>
      </c>
      <c r="I383" s="1" t="s">
        <v>38</v>
      </c>
      <c r="J383" s="1" t="s">
        <v>21</v>
      </c>
      <c r="K383" s="1" t="s">
        <v>19</v>
      </c>
      <c r="L383" s="1" t="s">
        <v>22</v>
      </c>
      <c r="M383">
        <v>4</v>
      </c>
      <c r="N383" s="1" t="s">
        <v>23</v>
      </c>
      <c r="O383" s="1" t="s">
        <v>24</v>
      </c>
      <c r="P383" s="1" t="s">
        <v>273</v>
      </c>
      <c r="Q383" s="1" t="s">
        <v>262</v>
      </c>
    </row>
    <row r="384" spans="1:17" x14ac:dyDescent="0.3">
      <c r="A384">
        <v>598055</v>
      </c>
      <c r="B384">
        <v>2013</v>
      </c>
      <c r="C384" s="1" t="s">
        <v>237</v>
      </c>
      <c r="D384" s="2">
        <v>41405</v>
      </c>
      <c r="E384" s="1" t="s">
        <v>272</v>
      </c>
      <c r="F384" s="1" t="s">
        <v>239</v>
      </c>
      <c r="G384" s="1" t="s">
        <v>206</v>
      </c>
      <c r="H384" s="1" t="s">
        <v>46</v>
      </c>
      <c r="I384" s="1" t="s">
        <v>206</v>
      </c>
      <c r="J384" s="1" t="s">
        <v>32</v>
      </c>
      <c r="K384" s="1" t="s">
        <v>46</v>
      </c>
      <c r="L384" s="1" t="s">
        <v>40</v>
      </c>
      <c r="M384">
        <v>5</v>
      </c>
      <c r="N384" s="1" t="s">
        <v>23</v>
      </c>
      <c r="O384" s="1" t="s">
        <v>24</v>
      </c>
      <c r="P384" s="1" t="s">
        <v>25</v>
      </c>
      <c r="Q384" s="1" t="s">
        <v>231</v>
      </c>
    </row>
    <row r="385" spans="1:17" x14ac:dyDescent="0.3">
      <c r="A385">
        <v>598056</v>
      </c>
      <c r="B385">
        <v>2013</v>
      </c>
      <c r="C385" s="1" t="s">
        <v>27</v>
      </c>
      <c r="D385" s="2">
        <v>41405</v>
      </c>
      <c r="E385" s="1" t="s">
        <v>275</v>
      </c>
      <c r="F385" s="1" t="s">
        <v>29</v>
      </c>
      <c r="G385" s="1" t="s">
        <v>30</v>
      </c>
      <c r="H385" s="1" t="s">
        <v>258</v>
      </c>
      <c r="I385" s="1" t="s">
        <v>30</v>
      </c>
      <c r="J385" s="1" t="s">
        <v>21</v>
      </c>
      <c r="K385" s="1" t="s">
        <v>258</v>
      </c>
      <c r="L385" s="1" t="s">
        <v>22</v>
      </c>
      <c r="M385">
        <v>30</v>
      </c>
      <c r="N385" s="1" t="s">
        <v>23</v>
      </c>
      <c r="O385" s="1" t="s">
        <v>24</v>
      </c>
      <c r="P385" s="1" t="s">
        <v>168</v>
      </c>
      <c r="Q385" s="1" t="s">
        <v>212</v>
      </c>
    </row>
    <row r="386" spans="1:17" x14ac:dyDescent="0.3">
      <c r="A386">
        <v>598057</v>
      </c>
      <c r="B386">
        <v>2013</v>
      </c>
      <c r="C386" s="1" t="s">
        <v>276</v>
      </c>
      <c r="D386" s="2">
        <v>41406</v>
      </c>
      <c r="E386" s="1" t="s">
        <v>143</v>
      </c>
      <c r="F386" s="1" t="s">
        <v>277</v>
      </c>
      <c r="G386" s="1" t="s">
        <v>20</v>
      </c>
      <c r="H386" s="1" t="s">
        <v>19</v>
      </c>
      <c r="I386" s="1" t="s">
        <v>20</v>
      </c>
      <c r="J386" s="1" t="s">
        <v>21</v>
      </c>
      <c r="K386" s="1" t="s">
        <v>20</v>
      </c>
      <c r="L386" s="1" t="s">
        <v>40</v>
      </c>
      <c r="M386">
        <v>5</v>
      </c>
      <c r="N386" s="1" t="s">
        <v>23</v>
      </c>
      <c r="O386" s="1" t="s">
        <v>24</v>
      </c>
      <c r="P386" s="1" t="s">
        <v>273</v>
      </c>
      <c r="Q386" s="1" t="s">
        <v>262</v>
      </c>
    </row>
    <row r="387" spans="1:17" x14ac:dyDescent="0.3">
      <c r="A387">
        <v>598058</v>
      </c>
      <c r="B387">
        <v>2013</v>
      </c>
      <c r="C387" s="1" t="s">
        <v>55</v>
      </c>
      <c r="D387" s="2">
        <v>41406</v>
      </c>
      <c r="E387" s="1" t="s">
        <v>56</v>
      </c>
      <c r="F387" s="1" t="s">
        <v>57</v>
      </c>
      <c r="G387" s="1" t="s">
        <v>39</v>
      </c>
      <c r="H387" s="1" t="s">
        <v>31</v>
      </c>
      <c r="I387" s="1" t="s">
        <v>39</v>
      </c>
      <c r="J387" s="1" t="s">
        <v>21</v>
      </c>
      <c r="K387" s="1" t="s">
        <v>39</v>
      </c>
      <c r="L387" s="1" t="s">
        <v>40</v>
      </c>
      <c r="M387">
        <v>5</v>
      </c>
      <c r="N387" s="1" t="s">
        <v>23</v>
      </c>
      <c r="O387" s="1" t="s">
        <v>24</v>
      </c>
      <c r="P387" s="1" t="s">
        <v>126</v>
      </c>
      <c r="Q387" s="1" t="s">
        <v>266</v>
      </c>
    </row>
    <row r="388" spans="1:17" x14ac:dyDescent="0.3">
      <c r="A388">
        <v>598059</v>
      </c>
      <c r="B388">
        <v>2013</v>
      </c>
      <c r="C388" s="1" t="s">
        <v>35</v>
      </c>
      <c r="D388" s="2">
        <v>41387</v>
      </c>
      <c r="E388" s="1" t="s">
        <v>190</v>
      </c>
      <c r="F388" s="1" t="s">
        <v>37</v>
      </c>
      <c r="G388" s="1" t="s">
        <v>38</v>
      </c>
      <c r="H388" s="1" t="s">
        <v>30</v>
      </c>
      <c r="I388" s="1" t="s">
        <v>30</v>
      </c>
      <c r="J388" s="1" t="s">
        <v>21</v>
      </c>
      <c r="K388" s="1" t="s">
        <v>30</v>
      </c>
      <c r="L388" s="1" t="s">
        <v>40</v>
      </c>
      <c r="M388">
        <v>5</v>
      </c>
      <c r="N388" s="1" t="s">
        <v>23</v>
      </c>
      <c r="O388" s="1" t="s">
        <v>24</v>
      </c>
      <c r="P388" s="1" t="s">
        <v>236</v>
      </c>
      <c r="Q388" s="1" t="s">
        <v>262</v>
      </c>
    </row>
    <row r="389" spans="1:17" x14ac:dyDescent="0.3">
      <c r="A389">
        <v>598060</v>
      </c>
      <c r="B389">
        <v>2013</v>
      </c>
      <c r="C389" s="1" t="s">
        <v>43</v>
      </c>
      <c r="D389" s="2">
        <v>41407</v>
      </c>
      <c r="E389" s="1" t="s">
        <v>191</v>
      </c>
      <c r="F389" s="1" t="s">
        <v>45</v>
      </c>
      <c r="G389" s="1" t="s">
        <v>46</v>
      </c>
      <c r="H389" s="1" t="s">
        <v>258</v>
      </c>
      <c r="I389" s="1" t="s">
        <v>258</v>
      </c>
      <c r="J389" s="1" t="s">
        <v>32</v>
      </c>
      <c r="K389" s="1" t="s">
        <v>46</v>
      </c>
      <c r="L389" s="1" t="s">
        <v>40</v>
      </c>
      <c r="M389">
        <v>7</v>
      </c>
      <c r="N389" s="1" t="s">
        <v>23</v>
      </c>
      <c r="O389" s="1" t="s">
        <v>24</v>
      </c>
      <c r="P389" s="1" t="s">
        <v>231</v>
      </c>
      <c r="Q389" s="1" t="s">
        <v>115</v>
      </c>
    </row>
    <row r="390" spans="1:17" x14ac:dyDescent="0.3">
      <c r="A390">
        <v>598061</v>
      </c>
      <c r="B390">
        <v>2013</v>
      </c>
      <c r="C390" s="1" t="s">
        <v>276</v>
      </c>
      <c r="D390" s="2">
        <v>41409</v>
      </c>
      <c r="E390" s="1" t="s">
        <v>161</v>
      </c>
      <c r="F390" s="1" t="s">
        <v>277</v>
      </c>
      <c r="G390" s="1" t="s">
        <v>20</v>
      </c>
      <c r="H390" s="1" t="s">
        <v>206</v>
      </c>
      <c r="I390" s="1" t="s">
        <v>20</v>
      </c>
      <c r="J390" s="1" t="s">
        <v>21</v>
      </c>
      <c r="K390" s="1" t="s">
        <v>206</v>
      </c>
      <c r="L390" s="1" t="s">
        <v>22</v>
      </c>
      <c r="M390">
        <v>7</v>
      </c>
      <c r="N390" s="1" t="s">
        <v>23</v>
      </c>
      <c r="O390" s="1" t="s">
        <v>24</v>
      </c>
      <c r="P390" s="1" t="s">
        <v>273</v>
      </c>
      <c r="Q390" s="1" t="s">
        <v>262</v>
      </c>
    </row>
    <row r="391" spans="1:17" x14ac:dyDescent="0.3">
      <c r="A391">
        <v>598062</v>
      </c>
      <c r="B391">
        <v>2013</v>
      </c>
      <c r="C391" s="1" t="s">
        <v>64</v>
      </c>
      <c r="D391" s="2">
        <v>41408</v>
      </c>
      <c r="E391" s="1" t="s">
        <v>75</v>
      </c>
      <c r="F391" s="1" t="s">
        <v>66</v>
      </c>
      <c r="G391" s="1" t="s">
        <v>31</v>
      </c>
      <c r="H391" s="1" t="s">
        <v>38</v>
      </c>
      <c r="I391" s="1" t="s">
        <v>31</v>
      </c>
      <c r="J391" s="1" t="s">
        <v>32</v>
      </c>
      <c r="K391" s="1" t="s">
        <v>31</v>
      </c>
      <c r="L391" s="1" t="s">
        <v>22</v>
      </c>
      <c r="M391">
        <v>33</v>
      </c>
      <c r="N391" s="1" t="s">
        <v>23</v>
      </c>
      <c r="O391" s="1" t="s">
        <v>24</v>
      </c>
      <c r="P391" s="1" t="s">
        <v>251</v>
      </c>
      <c r="Q391" s="1" t="s">
        <v>212</v>
      </c>
    </row>
    <row r="392" spans="1:17" x14ac:dyDescent="0.3">
      <c r="A392">
        <v>598063</v>
      </c>
      <c r="B392">
        <v>2013</v>
      </c>
      <c r="C392" s="1" t="s">
        <v>43</v>
      </c>
      <c r="D392" s="2">
        <v>41409</v>
      </c>
      <c r="E392" s="1" t="s">
        <v>278</v>
      </c>
      <c r="F392" s="1" t="s">
        <v>45</v>
      </c>
      <c r="G392" s="1" t="s">
        <v>46</v>
      </c>
      <c r="H392" s="1" t="s">
        <v>39</v>
      </c>
      <c r="I392" s="1" t="s">
        <v>39</v>
      </c>
      <c r="J392" s="1" t="s">
        <v>21</v>
      </c>
      <c r="K392" s="1" t="s">
        <v>46</v>
      </c>
      <c r="L392" s="1" t="s">
        <v>22</v>
      </c>
      <c r="M392">
        <v>14</v>
      </c>
      <c r="N392" s="1" t="s">
        <v>23</v>
      </c>
      <c r="O392" s="1" t="s">
        <v>24</v>
      </c>
      <c r="P392" s="1" t="s">
        <v>25</v>
      </c>
      <c r="Q392" s="1" t="s">
        <v>128</v>
      </c>
    </row>
    <row r="393" spans="1:17" x14ac:dyDescent="0.3">
      <c r="A393">
        <v>598064</v>
      </c>
      <c r="B393">
        <v>2013</v>
      </c>
      <c r="C393" s="1" t="s">
        <v>27</v>
      </c>
      <c r="D393" s="2">
        <v>41400</v>
      </c>
      <c r="E393" s="1" t="s">
        <v>267</v>
      </c>
      <c r="F393" s="1" t="s">
        <v>29</v>
      </c>
      <c r="G393" s="1" t="s">
        <v>30</v>
      </c>
      <c r="H393" s="1" t="s">
        <v>19</v>
      </c>
      <c r="I393" s="1" t="s">
        <v>30</v>
      </c>
      <c r="J393" s="1" t="s">
        <v>21</v>
      </c>
      <c r="K393" s="1" t="s">
        <v>30</v>
      </c>
      <c r="L393" s="1" t="s">
        <v>40</v>
      </c>
      <c r="M393">
        <v>6</v>
      </c>
      <c r="N393" s="1" t="s">
        <v>23</v>
      </c>
      <c r="O393" s="1" t="s">
        <v>24</v>
      </c>
      <c r="P393" s="1" t="s">
        <v>236</v>
      </c>
      <c r="Q393" s="1" t="s">
        <v>273</v>
      </c>
    </row>
    <row r="394" spans="1:17" x14ac:dyDescent="0.3">
      <c r="A394">
        <v>598065</v>
      </c>
      <c r="B394">
        <v>2013</v>
      </c>
      <c r="C394" s="1" t="s">
        <v>59</v>
      </c>
      <c r="D394" s="2">
        <v>41411</v>
      </c>
      <c r="E394" s="1" t="s">
        <v>92</v>
      </c>
      <c r="F394" s="1" t="s">
        <v>61</v>
      </c>
      <c r="G394" s="1" t="s">
        <v>258</v>
      </c>
      <c r="H394" s="1" t="s">
        <v>39</v>
      </c>
      <c r="I394" s="1" t="s">
        <v>258</v>
      </c>
      <c r="J394" s="1" t="s">
        <v>32</v>
      </c>
      <c r="K394" s="1" t="s">
        <v>258</v>
      </c>
      <c r="L394" s="1" t="s">
        <v>22</v>
      </c>
      <c r="M394">
        <v>23</v>
      </c>
      <c r="N394" s="1" t="s">
        <v>23</v>
      </c>
      <c r="O394" s="1" t="s">
        <v>24</v>
      </c>
      <c r="P394" s="1" t="s">
        <v>25</v>
      </c>
      <c r="Q394" s="1" t="s">
        <v>231</v>
      </c>
    </row>
    <row r="395" spans="1:17" x14ac:dyDescent="0.3">
      <c r="A395">
        <v>598066</v>
      </c>
      <c r="B395">
        <v>2013</v>
      </c>
      <c r="C395" s="1" t="s">
        <v>193</v>
      </c>
      <c r="D395" s="2">
        <v>41412</v>
      </c>
      <c r="E395" s="1" t="s">
        <v>253</v>
      </c>
      <c r="F395" s="1" t="s">
        <v>194</v>
      </c>
      <c r="G395" s="1" t="s">
        <v>30</v>
      </c>
      <c r="H395" s="1" t="s">
        <v>46</v>
      </c>
      <c r="I395" s="1" t="s">
        <v>46</v>
      </c>
      <c r="J395" s="1" t="s">
        <v>21</v>
      </c>
      <c r="K395" s="1" t="s">
        <v>30</v>
      </c>
      <c r="L395" s="1" t="s">
        <v>22</v>
      </c>
      <c r="M395">
        <v>50</v>
      </c>
      <c r="N395" s="1" t="s">
        <v>23</v>
      </c>
      <c r="O395" s="1" t="s">
        <v>24</v>
      </c>
      <c r="P395" s="1" t="s">
        <v>126</v>
      </c>
      <c r="Q395" s="1" t="s">
        <v>266</v>
      </c>
    </row>
    <row r="396" spans="1:17" x14ac:dyDescent="0.3">
      <c r="A396">
        <v>598067</v>
      </c>
      <c r="B396">
        <v>2013</v>
      </c>
      <c r="C396" s="1" t="s">
        <v>237</v>
      </c>
      <c r="D396" s="2">
        <v>41413</v>
      </c>
      <c r="E396" s="1" t="s">
        <v>279</v>
      </c>
      <c r="F396" s="1" t="s">
        <v>239</v>
      </c>
      <c r="G396" s="1" t="s">
        <v>206</v>
      </c>
      <c r="H396" s="1" t="s">
        <v>38</v>
      </c>
      <c r="I396" s="1" t="s">
        <v>206</v>
      </c>
      <c r="J396" s="1" t="s">
        <v>32</v>
      </c>
      <c r="K396" s="1" t="s">
        <v>206</v>
      </c>
      <c r="L396" s="1" t="s">
        <v>22</v>
      </c>
      <c r="M396">
        <v>38</v>
      </c>
      <c r="N396" s="1" t="s">
        <v>23</v>
      </c>
      <c r="O396" s="1" t="s">
        <v>24</v>
      </c>
      <c r="P396" s="1" t="s">
        <v>273</v>
      </c>
      <c r="Q396" s="1" t="s">
        <v>115</v>
      </c>
    </row>
    <row r="397" spans="1:17" x14ac:dyDescent="0.3">
      <c r="A397">
        <v>598068</v>
      </c>
      <c r="B397">
        <v>2013</v>
      </c>
      <c r="C397" s="1" t="s">
        <v>16</v>
      </c>
      <c r="D397" s="2">
        <v>41412</v>
      </c>
      <c r="E397" s="1" t="s">
        <v>214</v>
      </c>
      <c r="F397" s="1" t="s">
        <v>18</v>
      </c>
      <c r="G397" s="1" t="s">
        <v>19</v>
      </c>
      <c r="H397" s="1" t="s">
        <v>31</v>
      </c>
      <c r="I397" s="1" t="s">
        <v>31</v>
      </c>
      <c r="J397" s="1" t="s">
        <v>21</v>
      </c>
      <c r="K397" s="1" t="s">
        <v>19</v>
      </c>
      <c r="L397" s="1" t="s">
        <v>22</v>
      </c>
      <c r="M397">
        <v>24</v>
      </c>
      <c r="N397" s="1" t="s">
        <v>23</v>
      </c>
      <c r="O397" s="1" t="s">
        <v>24</v>
      </c>
      <c r="P397" s="1" t="s">
        <v>251</v>
      </c>
      <c r="Q397" s="1" t="s">
        <v>212</v>
      </c>
    </row>
    <row r="398" spans="1:17" x14ac:dyDescent="0.3">
      <c r="A398">
        <v>598069</v>
      </c>
      <c r="B398">
        <v>2013</v>
      </c>
      <c r="C398" s="1" t="s">
        <v>59</v>
      </c>
      <c r="D398" s="2">
        <v>41413</v>
      </c>
      <c r="E398" s="1" t="s">
        <v>275</v>
      </c>
      <c r="F398" s="1" t="s">
        <v>61</v>
      </c>
      <c r="G398" s="1" t="s">
        <v>258</v>
      </c>
      <c r="H398" s="1" t="s">
        <v>20</v>
      </c>
      <c r="I398" s="1" t="s">
        <v>20</v>
      </c>
      <c r="J398" s="1" t="s">
        <v>32</v>
      </c>
      <c r="K398" s="1" t="s">
        <v>258</v>
      </c>
      <c r="L398" s="1" t="s">
        <v>40</v>
      </c>
      <c r="M398">
        <v>5</v>
      </c>
      <c r="N398" s="1" t="s">
        <v>23</v>
      </c>
      <c r="O398" s="1" t="s">
        <v>24</v>
      </c>
      <c r="P398" s="1" t="s">
        <v>25</v>
      </c>
      <c r="Q398" s="1" t="s">
        <v>128</v>
      </c>
    </row>
    <row r="399" spans="1:17" x14ac:dyDescent="0.3">
      <c r="A399">
        <v>598070</v>
      </c>
      <c r="B399">
        <v>2013</v>
      </c>
      <c r="C399" s="1" t="s">
        <v>35</v>
      </c>
      <c r="D399" s="2">
        <v>41415</v>
      </c>
      <c r="E399" s="1" t="s">
        <v>28</v>
      </c>
      <c r="F399" s="1" t="s">
        <v>37</v>
      </c>
      <c r="G399" s="1" t="s">
        <v>31</v>
      </c>
      <c r="H399" s="1" t="s">
        <v>46</v>
      </c>
      <c r="I399" s="1" t="s">
        <v>31</v>
      </c>
      <c r="J399" s="1" t="s">
        <v>32</v>
      </c>
      <c r="K399" s="1" t="s">
        <v>31</v>
      </c>
      <c r="L399" s="1" t="s">
        <v>22</v>
      </c>
      <c r="M399">
        <v>48</v>
      </c>
      <c r="N399" s="1" t="s">
        <v>23</v>
      </c>
      <c r="O399" s="1" t="s">
        <v>24</v>
      </c>
      <c r="P399" s="1" t="s">
        <v>273</v>
      </c>
      <c r="Q399" s="1" t="s">
        <v>212</v>
      </c>
    </row>
    <row r="400" spans="1:17" x14ac:dyDescent="0.3">
      <c r="A400">
        <v>598071</v>
      </c>
      <c r="B400">
        <v>2013</v>
      </c>
      <c r="C400" s="1" t="s">
        <v>35</v>
      </c>
      <c r="D400" s="2">
        <v>41416</v>
      </c>
      <c r="E400" s="1" t="s">
        <v>159</v>
      </c>
      <c r="F400" s="1" t="s">
        <v>37</v>
      </c>
      <c r="G400" s="1" t="s">
        <v>39</v>
      </c>
      <c r="H400" s="1" t="s">
        <v>258</v>
      </c>
      <c r="I400" s="1" t="s">
        <v>258</v>
      </c>
      <c r="J400" s="1" t="s">
        <v>32</v>
      </c>
      <c r="K400" s="1" t="s">
        <v>39</v>
      </c>
      <c r="L400" s="1" t="s">
        <v>40</v>
      </c>
      <c r="M400">
        <v>4</v>
      </c>
      <c r="N400" s="1" t="s">
        <v>23</v>
      </c>
      <c r="O400" s="1" t="s">
        <v>24</v>
      </c>
      <c r="P400" s="1" t="s">
        <v>139</v>
      </c>
      <c r="Q400" s="1" t="s">
        <v>212</v>
      </c>
    </row>
    <row r="401" spans="1:17" x14ac:dyDescent="0.3">
      <c r="A401">
        <v>598072</v>
      </c>
      <c r="B401">
        <v>2013</v>
      </c>
      <c r="C401" s="1" t="s">
        <v>49</v>
      </c>
      <c r="D401" s="2">
        <v>41418</v>
      </c>
      <c r="E401" s="1" t="s">
        <v>153</v>
      </c>
      <c r="F401" s="1" t="s">
        <v>51</v>
      </c>
      <c r="G401" s="1" t="s">
        <v>46</v>
      </c>
      <c r="H401" s="1" t="s">
        <v>39</v>
      </c>
      <c r="I401" s="1" t="s">
        <v>39</v>
      </c>
      <c r="J401" s="1" t="s">
        <v>32</v>
      </c>
      <c r="K401" s="1" t="s">
        <v>46</v>
      </c>
      <c r="L401" s="1" t="s">
        <v>40</v>
      </c>
      <c r="M401">
        <v>4</v>
      </c>
      <c r="N401" s="1" t="s">
        <v>23</v>
      </c>
      <c r="O401" s="1" t="s">
        <v>24</v>
      </c>
      <c r="P401" s="1" t="s">
        <v>251</v>
      </c>
      <c r="Q401" s="1" t="s">
        <v>115</v>
      </c>
    </row>
    <row r="402" spans="1:17" x14ac:dyDescent="0.3">
      <c r="A402">
        <v>598073</v>
      </c>
      <c r="B402">
        <v>2013</v>
      </c>
      <c r="C402" s="1" t="s">
        <v>49</v>
      </c>
      <c r="D402" s="2">
        <v>41420</v>
      </c>
      <c r="E402" s="1" t="s">
        <v>191</v>
      </c>
      <c r="F402" s="1" t="s">
        <v>51</v>
      </c>
      <c r="G402" s="1" t="s">
        <v>31</v>
      </c>
      <c r="H402" s="1" t="s">
        <v>46</v>
      </c>
      <c r="I402" s="1" t="s">
        <v>46</v>
      </c>
      <c r="J402" s="1" t="s">
        <v>32</v>
      </c>
      <c r="K402" s="1" t="s">
        <v>46</v>
      </c>
      <c r="L402" s="1" t="s">
        <v>22</v>
      </c>
      <c r="M402">
        <v>23</v>
      </c>
      <c r="N402" s="1" t="s">
        <v>23</v>
      </c>
      <c r="O402" s="1" t="s">
        <v>24</v>
      </c>
      <c r="P402" s="1" t="s">
        <v>126</v>
      </c>
      <c r="Q402" s="1" t="s">
        <v>115</v>
      </c>
    </row>
    <row r="403" spans="1:17" x14ac:dyDescent="0.3">
      <c r="A403">
        <v>729279</v>
      </c>
      <c r="B403">
        <v>2014</v>
      </c>
      <c r="C403" s="1" t="s">
        <v>280</v>
      </c>
      <c r="D403" s="2">
        <v>41745</v>
      </c>
      <c r="E403" s="1" t="s">
        <v>143</v>
      </c>
      <c r="F403" s="1" t="s">
        <v>281</v>
      </c>
      <c r="G403" s="1" t="s">
        <v>46</v>
      </c>
      <c r="H403" s="1" t="s">
        <v>20</v>
      </c>
      <c r="I403" s="1" t="s">
        <v>20</v>
      </c>
      <c r="J403" s="1" t="s">
        <v>32</v>
      </c>
      <c r="K403" s="1" t="s">
        <v>20</v>
      </c>
      <c r="L403" s="1" t="s">
        <v>22</v>
      </c>
      <c r="M403">
        <v>41</v>
      </c>
      <c r="N403" s="1" t="s">
        <v>23</v>
      </c>
      <c r="O403" s="1" t="s">
        <v>24</v>
      </c>
      <c r="P403" s="1" t="s">
        <v>119</v>
      </c>
      <c r="Q403" s="1" t="s">
        <v>282</v>
      </c>
    </row>
    <row r="404" spans="1:17" x14ac:dyDescent="0.3">
      <c r="A404">
        <v>729281</v>
      </c>
      <c r="B404">
        <v>2014</v>
      </c>
      <c r="C404" s="1" t="s">
        <v>24</v>
      </c>
      <c r="D404" s="2">
        <v>41746</v>
      </c>
      <c r="E404" s="1" t="s">
        <v>283</v>
      </c>
      <c r="F404" s="1" t="s">
        <v>284</v>
      </c>
      <c r="G404" s="1" t="s">
        <v>38</v>
      </c>
      <c r="H404" s="1" t="s">
        <v>19</v>
      </c>
      <c r="I404" s="1" t="s">
        <v>19</v>
      </c>
      <c r="J404" s="1" t="s">
        <v>21</v>
      </c>
      <c r="K404" s="1" t="s">
        <v>19</v>
      </c>
      <c r="L404" s="1" t="s">
        <v>40</v>
      </c>
      <c r="M404">
        <v>8</v>
      </c>
      <c r="N404" s="1" t="s">
        <v>23</v>
      </c>
      <c r="O404" s="1" t="s">
        <v>24</v>
      </c>
      <c r="P404" s="1" t="s">
        <v>41</v>
      </c>
      <c r="Q404" s="1" t="s">
        <v>139</v>
      </c>
    </row>
    <row r="405" spans="1:17" x14ac:dyDescent="0.3">
      <c r="A405">
        <v>729283</v>
      </c>
      <c r="B405">
        <v>2014</v>
      </c>
      <c r="C405" s="1" t="s">
        <v>280</v>
      </c>
      <c r="D405" s="2">
        <v>41747</v>
      </c>
      <c r="E405" s="1" t="s">
        <v>285</v>
      </c>
      <c r="F405" s="1" t="s">
        <v>281</v>
      </c>
      <c r="G405" s="1" t="s">
        <v>31</v>
      </c>
      <c r="H405" s="1" t="s">
        <v>30</v>
      </c>
      <c r="I405" s="1" t="s">
        <v>31</v>
      </c>
      <c r="J405" s="1" t="s">
        <v>32</v>
      </c>
      <c r="K405" s="1" t="s">
        <v>30</v>
      </c>
      <c r="L405" s="1" t="s">
        <v>40</v>
      </c>
      <c r="M405">
        <v>6</v>
      </c>
      <c r="N405" s="1" t="s">
        <v>23</v>
      </c>
      <c r="O405" s="1" t="s">
        <v>24</v>
      </c>
      <c r="P405" s="1" t="s">
        <v>282</v>
      </c>
      <c r="Q405" s="1" t="s">
        <v>251</v>
      </c>
    </row>
    <row r="406" spans="1:17" x14ac:dyDescent="0.3">
      <c r="A406">
        <v>729285</v>
      </c>
      <c r="B406">
        <v>2014</v>
      </c>
      <c r="C406" s="1" t="s">
        <v>280</v>
      </c>
      <c r="D406" s="2">
        <v>41747</v>
      </c>
      <c r="E406" s="1" t="s">
        <v>232</v>
      </c>
      <c r="F406" s="1" t="s">
        <v>281</v>
      </c>
      <c r="G406" s="1" t="s">
        <v>258</v>
      </c>
      <c r="H406" s="1" t="s">
        <v>39</v>
      </c>
      <c r="I406" s="1" t="s">
        <v>39</v>
      </c>
      <c r="J406" s="1" t="s">
        <v>21</v>
      </c>
      <c r="K406" s="1" t="s">
        <v>39</v>
      </c>
      <c r="L406" s="1" t="s">
        <v>40</v>
      </c>
      <c r="M406">
        <v>4</v>
      </c>
      <c r="N406" s="1" t="s">
        <v>23</v>
      </c>
      <c r="O406" s="1" t="s">
        <v>24</v>
      </c>
      <c r="P406" s="1" t="s">
        <v>53</v>
      </c>
      <c r="Q406" s="1" t="s">
        <v>282</v>
      </c>
    </row>
    <row r="407" spans="1:17" x14ac:dyDescent="0.3">
      <c r="A407">
        <v>729287</v>
      </c>
      <c r="B407">
        <v>2014</v>
      </c>
      <c r="C407" s="1" t="s">
        <v>24</v>
      </c>
      <c r="D407" s="2">
        <v>41748</v>
      </c>
      <c r="E407" s="1" t="s">
        <v>275</v>
      </c>
      <c r="F407" s="1" t="s">
        <v>286</v>
      </c>
      <c r="G407" s="1" t="s">
        <v>19</v>
      </c>
      <c r="H407" s="1" t="s">
        <v>46</v>
      </c>
      <c r="I407" s="1" t="s">
        <v>19</v>
      </c>
      <c r="J407" s="1" t="s">
        <v>21</v>
      </c>
      <c r="K407" s="1" t="s">
        <v>19</v>
      </c>
      <c r="L407" s="1" t="s">
        <v>40</v>
      </c>
      <c r="M407">
        <v>7</v>
      </c>
      <c r="N407" s="1" t="s">
        <v>23</v>
      </c>
      <c r="O407" s="1" t="s">
        <v>24</v>
      </c>
      <c r="P407" s="1" t="s">
        <v>41</v>
      </c>
      <c r="Q407" s="1" t="s">
        <v>231</v>
      </c>
    </row>
    <row r="408" spans="1:17" x14ac:dyDescent="0.3">
      <c r="A408">
        <v>729289</v>
      </c>
      <c r="B408">
        <v>2014</v>
      </c>
      <c r="C408" s="1" t="s">
        <v>24</v>
      </c>
      <c r="D408" s="2">
        <v>41748</v>
      </c>
      <c r="E408" s="1" t="s">
        <v>135</v>
      </c>
      <c r="F408" s="1" t="s">
        <v>286</v>
      </c>
      <c r="G408" s="1" t="s">
        <v>20</v>
      </c>
      <c r="H408" s="1" t="s">
        <v>38</v>
      </c>
      <c r="I408" s="1" t="s">
        <v>20</v>
      </c>
      <c r="J408" s="1" t="s">
        <v>32</v>
      </c>
      <c r="K408" s="1" t="s">
        <v>38</v>
      </c>
      <c r="L408" s="1" t="s">
        <v>40</v>
      </c>
      <c r="M408">
        <v>4</v>
      </c>
      <c r="N408" s="1" t="s">
        <v>23</v>
      </c>
      <c r="O408" s="1" t="s">
        <v>24</v>
      </c>
      <c r="P408" s="1" t="s">
        <v>41</v>
      </c>
      <c r="Q408" s="1" t="s">
        <v>236</v>
      </c>
    </row>
    <row r="409" spans="1:17" x14ac:dyDescent="0.3">
      <c r="A409">
        <v>729291</v>
      </c>
      <c r="B409">
        <v>2014</v>
      </c>
      <c r="C409" s="1" t="s">
        <v>24</v>
      </c>
      <c r="D409" s="2">
        <v>41749</v>
      </c>
      <c r="E409" s="1" t="s">
        <v>285</v>
      </c>
      <c r="F409" s="1" t="s">
        <v>284</v>
      </c>
      <c r="G409" s="1" t="s">
        <v>39</v>
      </c>
      <c r="H409" s="1" t="s">
        <v>30</v>
      </c>
      <c r="I409" s="1" t="s">
        <v>30</v>
      </c>
      <c r="J409" s="1" t="s">
        <v>21</v>
      </c>
      <c r="K409" s="1" t="s">
        <v>30</v>
      </c>
      <c r="L409" s="1" t="s">
        <v>40</v>
      </c>
      <c r="M409">
        <v>7</v>
      </c>
      <c r="N409" s="1" t="s">
        <v>23</v>
      </c>
      <c r="O409" s="1" t="s">
        <v>24</v>
      </c>
      <c r="P409" s="1" t="s">
        <v>53</v>
      </c>
      <c r="Q409" s="1" t="s">
        <v>119</v>
      </c>
    </row>
    <row r="410" spans="1:17" x14ac:dyDescent="0.3">
      <c r="A410">
        <v>729293</v>
      </c>
      <c r="B410">
        <v>2014</v>
      </c>
      <c r="C410" s="1" t="s">
        <v>280</v>
      </c>
      <c r="D410" s="2">
        <v>41750</v>
      </c>
      <c r="E410" s="1" t="s">
        <v>104</v>
      </c>
      <c r="F410" s="1" t="s">
        <v>281</v>
      </c>
      <c r="G410" s="1" t="s">
        <v>31</v>
      </c>
      <c r="H410" s="1" t="s">
        <v>38</v>
      </c>
      <c r="I410" s="1" t="s">
        <v>31</v>
      </c>
      <c r="J410" s="1" t="s">
        <v>32</v>
      </c>
      <c r="K410" s="1" t="s">
        <v>31</v>
      </c>
      <c r="L410" s="1" t="s">
        <v>22</v>
      </c>
      <c r="M410">
        <v>93</v>
      </c>
      <c r="N410" s="1" t="s">
        <v>23</v>
      </c>
      <c r="O410" s="1" t="s">
        <v>24</v>
      </c>
      <c r="P410" s="1" t="s">
        <v>282</v>
      </c>
      <c r="Q410" s="1" t="s">
        <v>251</v>
      </c>
    </row>
    <row r="411" spans="1:17" x14ac:dyDescent="0.3">
      <c r="A411">
        <v>729295</v>
      </c>
      <c r="B411">
        <v>2014</v>
      </c>
      <c r="C411" s="1" t="s">
        <v>24</v>
      </c>
      <c r="D411" s="2">
        <v>41751</v>
      </c>
      <c r="E411" s="1" t="s">
        <v>285</v>
      </c>
      <c r="F411" s="1" t="s">
        <v>284</v>
      </c>
      <c r="G411" s="1" t="s">
        <v>30</v>
      </c>
      <c r="H411" s="1" t="s">
        <v>258</v>
      </c>
      <c r="I411" s="1" t="s">
        <v>258</v>
      </c>
      <c r="J411" s="1" t="s">
        <v>21</v>
      </c>
      <c r="K411" s="1" t="s">
        <v>30</v>
      </c>
      <c r="L411" s="1" t="s">
        <v>22</v>
      </c>
      <c r="M411">
        <v>72</v>
      </c>
      <c r="N411" s="1" t="s">
        <v>23</v>
      </c>
      <c r="O411" s="1" t="s">
        <v>24</v>
      </c>
      <c r="P411" s="1" t="s">
        <v>119</v>
      </c>
      <c r="Q411" s="1" t="s">
        <v>139</v>
      </c>
    </row>
    <row r="412" spans="1:17" x14ac:dyDescent="0.3">
      <c r="A412">
        <v>729297</v>
      </c>
      <c r="B412">
        <v>2014</v>
      </c>
      <c r="C412" s="1" t="s">
        <v>24</v>
      </c>
      <c r="D412" s="2">
        <v>41752</v>
      </c>
      <c r="E412" s="1" t="s">
        <v>234</v>
      </c>
      <c r="F412" s="1" t="s">
        <v>286</v>
      </c>
      <c r="G412" s="1" t="s">
        <v>39</v>
      </c>
      <c r="H412" s="1" t="s">
        <v>31</v>
      </c>
      <c r="I412" s="1" t="s">
        <v>39</v>
      </c>
      <c r="J412" s="1" t="s">
        <v>21</v>
      </c>
      <c r="K412" s="1" t="s">
        <v>31</v>
      </c>
      <c r="L412" s="1" t="s">
        <v>22</v>
      </c>
      <c r="M412">
        <v>7</v>
      </c>
      <c r="N412" s="1" t="s">
        <v>23</v>
      </c>
      <c r="O412" s="1" t="s">
        <v>24</v>
      </c>
      <c r="P412" s="1" t="s">
        <v>126</v>
      </c>
      <c r="Q412" s="1" t="s">
        <v>282</v>
      </c>
    </row>
    <row r="413" spans="1:17" x14ac:dyDescent="0.3">
      <c r="A413">
        <v>729299</v>
      </c>
      <c r="B413">
        <v>2014</v>
      </c>
      <c r="C413" s="1" t="s">
        <v>24</v>
      </c>
      <c r="D413" s="2">
        <v>41753</v>
      </c>
      <c r="E413" s="1" t="s">
        <v>287</v>
      </c>
      <c r="F413" s="1" t="s">
        <v>284</v>
      </c>
      <c r="G413" s="1" t="s">
        <v>19</v>
      </c>
      <c r="H413" s="1" t="s">
        <v>20</v>
      </c>
      <c r="I413" s="1" t="s">
        <v>19</v>
      </c>
      <c r="J413" s="1" t="s">
        <v>21</v>
      </c>
      <c r="K413" s="1" t="s">
        <v>20</v>
      </c>
      <c r="L413" s="1" t="s">
        <v>22</v>
      </c>
      <c r="M413">
        <v>2</v>
      </c>
      <c r="N413" s="1" t="s">
        <v>23</v>
      </c>
      <c r="O413" s="1" t="s">
        <v>24</v>
      </c>
      <c r="P413" s="1" t="s">
        <v>41</v>
      </c>
      <c r="Q413" s="1" t="s">
        <v>236</v>
      </c>
    </row>
    <row r="414" spans="1:17" x14ac:dyDescent="0.3">
      <c r="A414">
        <v>729301</v>
      </c>
      <c r="B414">
        <v>2014</v>
      </c>
      <c r="C414" s="1" t="s">
        <v>24</v>
      </c>
      <c r="D414" s="2">
        <v>41754</v>
      </c>
      <c r="E414" s="1" t="s">
        <v>261</v>
      </c>
      <c r="F414" s="1" t="s">
        <v>286</v>
      </c>
      <c r="G414" s="1" t="s">
        <v>258</v>
      </c>
      <c r="H414" s="1" t="s">
        <v>38</v>
      </c>
      <c r="I414" s="1" t="s">
        <v>258</v>
      </c>
      <c r="J414" s="1" t="s">
        <v>32</v>
      </c>
      <c r="K414" s="1" t="s">
        <v>258</v>
      </c>
      <c r="L414" s="1" t="s">
        <v>22</v>
      </c>
      <c r="M414">
        <v>4</v>
      </c>
      <c r="N414" s="1" t="s">
        <v>23</v>
      </c>
      <c r="O414" s="1" t="s">
        <v>24</v>
      </c>
      <c r="P414" s="1" t="s">
        <v>119</v>
      </c>
      <c r="Q414" s="1" t="s">
        <v>139</v>
      </c>
    </row>
    <row r="415" spans="1:17" x14ac:dyDescent="0.3">
      <c r="A415">
        <v>729303</v>
      </c>
      <c r="B415">
        <v>2014</v>
      </c>
      <c r="C415" s="1" t="s">
        <v>24</v>
      </c>
      <c r="D415" s="2">
        <v>41754</v>
      </c>
      <c r="E415" s="1" t="s">
        <v>288</v>
      </c>
      <c r="F415" s="1" t="s">
        <v>286</v>
      </c>
      <c r="G415" s="1" t="s">
        <v>31</v>
      </c>
      <c r="H415" s="1" t="s">
        <v>46</v>
      </c>
      <c r="I415" s="1" t="s">
        <v>46</v>
      </c>
      <c r="J415" s="1" t="s">
        <v>32</v>
      </c>
      <c r="K415" s="1" t="s">
        <v>31</v>
      </c>
      <c r="L415" s="1" t="s">
        <v>40</v>
      </c>
      <c r="M415">
        <v>7</v>
      </c>
      <c r="N415" s="1" t="s">
        <v>23</v>
      </c>
      <c r="O415" s="1" t="s">
        <v>24</v>
      </c>
      <c r="P415" s="1" t="s">
        <v>53</v>
      </c>
      <c r="Q415" s="1" t="s">
        <v>119</v>
      </c>
    </row>
    <row r="416" spans="1:17" x14ac:dyDescent="0.3">
      <c r="A416">
        <v>729305</v>
      </c>
      <c r="B416">
        <v>2014</v>
      </c>
      <c r="C416" s="1" t="s">
        <v>280</v>
      </c>
      <c r="D416" s="2">
        <v>41755</v>
      </c>
      <c r="E416" s="1" t="s">
        <v>289</v>
      </c>
      <c r="F416" s="1" t="s">
        <v>281</v>
      </c>
      <c r="G416" s="1" t="s">
        <v>39</v>
      </c>
      <c r="H416" s="1" t="s">
        <v>19</v>
      </c>
      <c r="I416" s="1" t="s">
        <v>39</v>
      </c>
      <c r="J416" s="1" t="s">
        <v>21</v>
      </c>
      <c r="K416" s="1" t="s">
        <v>39</v>
      </c>
      <c r="L416" s="1" t="s">
        <v>40</v>
      </c>
      <c r="M416">
        <v>6</v>
      </c>
      <c r="N416" s="1" t="s">
        <v>23</v>
      </c>
      <c r="O416" s="1" t="s">
        <v>24</v>
      </c>
      <c r="P416" s="1" t="s">
        <v>126</v>
      </c>
      <c r="Q416" s="1" t="s">
        <v>251</v>
      </c>
    </row>
    <row r="417" spans="1:17" x14ac:dyDescent="0.3">
      <c r="A417">
        <v>729307</v>
      </c>
      <c r="B417">
        <v>2014</v>
      </c>
      <c r="C417" s="1" t="s">
        <v>280</v>
      </c>
      <c r="D417" s="2">
        <v>41755</v>
      </c>
      <c r="E417" s="1" t="s">
        <v>290</v>
      </c>
      <c r="F417" s="1" t="s">
        <v>281</v>
      </c>
      <c r="G417" s="1" t="s">
        <v>20</v>
      </c>
      <c r="H417" s="1" t="s">
        <v>30</v>
      </c>
      <c r="I417" s="1" t="s">
        <v>20</v>
      </c>
      <c r="J417" s="1" t="s">
        <v>21</v>
      </c>
      <c r="K417" s="1" t="s">
        <v>30</v>
      </c>
      <c r="L417" s="1" t="s">
        <v>22</v>
      </c>
      <c r="M417">
        <v>23</v>
      </c>
      <c r="N417" s="1" t="s">
        <v>23</v>
      </c>
      <c r="O417" s="1" t="s">
        <v>24</v>
      </c>
      <c r="P417" s="1" t="s">
        <v>126</v>
      </c>
      <c r="Q417" s="1" t="s">
        <v>282</v>
      </c>
    </row>
    <row r="418" spans="1:17" x14ac:dyDescent="0.3">
      <c r="A418">
        <v>729309</v>
      </c>
      <c r="B418">
        <v>2014</v>
      </c>
      <c r="C418" s="1" t="s">
        <v>24</v>
      </c>
      <c r="D418" s="2">
        <v>41756</v>
      </c>
      <c r="E418" s="1" t="s">
        <v>180</v>
      </c>
      <c r="F418" s="1" t="s">
        <v>284</v>
      </c>
      <c r="G418" s="1" t="s">
        <v>38</v>
      </c>
      <c r="H418" s="1" t="s">
        <v>46</v>
      </c>
      <c r="I418" s="1" t="s">
        <v>46</v>
      </c>
      <c r="J418" s="1" t="s">
        <v>32</v>
      </c>
      <c r="K418" s="1" t="s">
        <v>38</v>
      </c>
      <c r="L418" s="1" t="s">
        <v>40</v>
      </c>
      <c r="M418">
        <v>6</v>
      </c>
      <c r="N418" s="1" t="s">
        <v>23</v>
      </c>
      <c r="O418" s="1" t="s">
        <v>24</v>
      </c>
      <c r="P418" s="1" t="s">
        <v>41</v>
      </c>
      <c r="Q418" s="1" t="s">
        <v>236</v>
      </c>
    </row>
    <row r="419" spans="1:17" x14ac:dyDescent="0.3">
      <c r="A419">
        <v>729311</v>
      </c>
      <c r="B419">
        <v>2014</v>
      </c>
      <c r="C419" s="1" t="s">
        <v>24</v>
      </c>
      <c r="D419" s="2">
        <v>41756</v>
      </c>
      <c r="E419" s="1" t="s">
        <v>151</v>
      </c>
      <c r="F419" s="1" t="s">
        <v>284</v>
      </c>
      <c r="G419" s="1" t="s">
        <v>258</v>
      </c>
      <c r="H419" s="1" t="s">
        <v>31</v>
      </c>
      <c r="I419" s="1" t="s">
        <v>258</v>
      </c>
      <c r="J419" s="1" t="s">
        <v>32</v>
      </c>
      <c r="K419" s="1" t="s">
        <v>31</v>
      </c>
      <c r="L419" s="1" t="s">
        <v>40</v>
      </c>
      <c r="M419">
        <v>5</v>
      </c>
      <c r="N419" s="1" t="s">
        <v>23</v>
      </c>
      <c r="O419" s="1" t="s">
        <v>24</v>
      </c>
      <c r="P419" s="1" t="s">
        <v>231</v>
      </c>
      <c r="Q419" s="1" t="s">
        <v>236</v>
      </c>
    </row>
    <row r="420" spans="1:17" x14ac:dyDescent="0.3">
      <c r="A420">
        <v>729313</v>
      </c>
      <c r="B420">
        <v>2014</v>
      </c>
      <c r="C420" s="1" t="s">
        <v>24</v>
      </c>
      <c r="D420" s="2">
        <v>41757</v>
      </c>
      <c r="E420" s="1" t="s">
        <v>290</v>
      </c>
      <c r="F420" s="1" t="s">
        <v>286</v>
      </c>
      <c r="G420" s="1" t="s">
        <v>30</v>
      </c>
      <c r="H420" s="1" t="s">
        <v>19</v>
      </c>
      <c r="I420" s="1" t="s">
        <v>30</v>
      </c>
      <c r="J420" s="1" t="s">
        <v>21</v>
      </c>
      <c r="K420" s="1" t="s">
        <v>30</v>
      </c>
      <c r="L420" s="1" t="s">
        <v>40</v>
      </c>
      <c r="M420">
        <v>5</v>
      </c>
      <c r="N420" s="1" t="s">
        <v>23</v>
      </c>
      <c r="O420" s="1" t="s">
        <v>24</v>
      </c>
      <c r="P420" s="1" t="s">
        <v>53</v>
      </c>
      <c r="Q420" s="1" t="s">
        <v>139</v>
      </c>
    </row>
    <row r="421" spans="1:17" x14ac:dyDescent="0.3">
      <c r="A421">
        <v>729315</v>
      </c>
      <c r="B421">
        <v>2014</v>
      </c>
      <c r="C421" s="1" t="s">
        <v>280</v>
      </c>
      <c r="D421" s="2">
        <v>41758</v>
      </c>
      <c r="E421" s="1" t="s">
        <v>264</v>
      </c>
      <c r="F421" s="1" t="s">
        <v>281</v>
      </c>
      <c r="G421" s="1" t="s">
        <v>20</v>
      </c>
      <c r="H421" s="1" t="s">
        <v>39</v>
      </c>
      <c r="I421" s="1" t="s">
        <v>39</v>
      </c>
      <c r="J421" s="1" t="s">
        <v>32</v>
      </c>
      <c r="K421" s="1" t="s">
        <v>39</v>
      </c>
      <c r="L421" s="1" t="s">
        <v>121</v>
      </c>
      <c r="M421">
        <v>0</v>
      </c>
      <c r="N421" s="1" t="s">
        <v>122</v>
      </c>
      <c r="O421" s="1" t="s">
        <v>24</v>
      </c>
      <c r="P421" s="1" t="s">
        <v>41</v>
      </c>
      <c r="Q421" s="1" t="s">
        <v>231</v>
      </c>
    </row>
    <row r="422" spans="1:17" x14ac:dyDescent="0.3">
      <c r="A422">
        <v>729317</v>
      </c>
      <c r="B422">
        <v>2014</v>
      </c>
      <c r="C422" s="1" t="s">
        <v>24</v>
      </c>
      <c r="D422" s="2">
        <v>41759</v>
      </c>
      <c r="E422" s="1" t="s">
        <v>291</v>
      </c>
      <c r="F422" s="1" t="s">
        <v>286</v>
      </c>
      <c r="G422" s="1" t="s">
        <v>46</v>
      </c>
      <c r="H422" s="1" t="s">
        <v>258</v>
      </c>
      <c r="I422" s="1" t="s">
        <v>46</v>
      </c>
      <c r="J422" s="1" t="s">
        <v>21</v>
      </c>
      <c r="K422" s="1" t="s">
        <v>258</v>
      </c>
      <c r="L422" s="1" t="s">
        <v>22</v>
      </c>
      <c r="M422">
        <v>15</v>
      </c>
      <c r="N422" s="1" t="s">
        <v>23</v>
      </c>
      <c r="O422" s="1" t="s">
        <v>24</v>
      </c>
      <c r="P422" s="1" t="s">
        <v>126</v>
      </c>
      <c r="Q422" s="1" t="s">
        <v>119</v>
      </c>
    </row>
    <row r="423" spans="1:17" x14ac:dyDescent="0.3">
      <c r="A423">
        <v>733971</v>
      </c>
      <c r="B423">
        <v>2014</v>
      </c>
      <c r="C423" s="1" t="s">
        <v>276</v>
      </c>
      <c r="D423" s="2">
        <v>41761</v>
      </c>
      <c r="E423" s="1" t="s">
        <v>234</v>
      </c>
      <c r="F423" s="1" t="s">
        <v>277</v>
      </c>
      <c r="G423" s="1" t="s">
        <v>31</v>
      </c>
      <c r="H423" s="1" t="s">
        <v>20</v>
      </c>
      <c r="I423" s="1" t="s">
        <v>31</v>
      </c>
      <c r="J423" s="1" t="s">
        <v>32</v>
      </c>
      <c r="K423" s="1" t="s">
        <v>31</v>
      </c>
      <c r="L423" s="1" t="s">
        <v>22</v>
      </c>
      <c r="M423">
        <v>34</v>
      </c>
      <c r="N423" s="1" t="s">
        <v>23</v>
      </c>
      <c r="O423" s="1" t="s">
        <v>24</v>
      </c>
      <c r="P423" s="1" t="s">
        <v>231</v>
      </c>
      <c r="Q423" s="1" t="s">
        <v>273</v>
      </c>
    </row>
    <row r="424" spans="1:17" x14ac:dyDescent="0.3">
      <c r="A424">
        <v>733973</v>
      </c>
      <c r="B424">
        <v>2014</v>
      </c>
      <c r="C424" s="1" t="s">
        <v>43</v>
      </c>
      <c r="D424" s="2">
        <v>41762</v>
      </c>
      <c r="E424" s="1" t="s">
        <v>292</v>
      </c>
      <c r="F424" s="1" t="s">
        <v>45</v>
      </c>
      <c r="G424" s="1" t="s">
        <v>46</v>
      </c>
      <c r="H424" s="1" t="s">
        <v>30</v>
      </c>
      <c r="I424" s="1" t="s">
        <v>30</v>
      </c>
      <c r="J424" s="1" t="s">
        <v>32</v>
      </c>
      <c r="K424" s="1" t="s">
        <v>46</v>
      </c>
      <c r="L424" s="1" t="s">
        <v>40</v>
      </c>
      <c r="M424">
        <v>5</v>
      </c>
      <c r="N424" s="1" t="s">
        <v>23</v>
      </c>
      <c r="O424" s="1" t="s">
        <v>24</v>
      </c>
      <c r="P424" s="1" t="s">
        <v>241</v>
      </c>
      <c r="Q424" s="1" t="s">
        <v>251</v>
      </c>
    </row>
    <row r="425" spans="1:17" x14ac:dyDescent="0.3">
      <c r="A425">
        <v>733975</v>
      </c>
      <c r="B425">
        <v>2014</v>
      </c>
      <c r="C425" s="1" t="s">
        <v>35</v>
      </c>
      <c r="D425" s="2">
        <v>41762</v>
      </c>
      <c r="E425" s="1" t="s">
        <v>293</v>
      </c>
      <c r="F425" s="1" t="s">
        <v>37</v>
      </c>
      <c r="G425" s="1" t="s">
        <v>38</v>
      </c>
      <c r="H425" s="1" t="s">
        <v>39</v>
      </c>
      <c r="I425" s="1" t="s">
        <v>39</v>
      </c>
      <c r="J425" s="1" t="s">
        <v>21</v>
      </c>
      <c r="K425" s="1" t="s">
        <v>39</v>
      </c>
      <c r="L425" s="1" t="s">
        <v>40</v>
      </c>
      <c r="M425">
        <v>7</v>
      </c>
      <c r="N425" s="1" t="s">
        <v>23</v>
      </c>
      <c r="O425" s="1" t="s">
        <v>24</v>
      </c>
      <c r="P425" s="1" t="s">
        <v>144</v>
      </c>
      <c r="Q425" s="1" t="s">
        <v>139</v>
      </c>
    </row>
    <row r="426" spans="1:17" x14ac:dyDescent="0.3">
      <c r="A426">
        <v>733977</v>
      </c>
      <c r="B426">
        <v>2014</v>
      </c>
      <c r="C426" s="1" t="s">
        <v>16</v>
      </c>
      <c r="D426" s="2">
        <v>41763</v>
      </c>
      <c r="E426" s="1" t="s">
        <v>120</v>
      </c>
      <c r="F426" s="1" t="s">
        <v>18</v>
      </c>
      <c r="G426" s="1" t="s">
        <v>19</v>
      </c>
      <c r="H426" s="1" t="s">
        <v>258</v>
      </c>
      <c r="I426" s="1" t="s">
        <v>19</v>
      </c>
      <c r="J426" s="1" t="s">
        <v>21</v>
      </c>
      <c r="K426" s="1" t="s">
        <v>19</v>
      </c>
      <c r="L426" s="1" t="s">
        <v>40</v>
      </c>
      <c r="M426">
        <v>4</v>
      </c>
      <c r="N426" s="1" t="s">
        <v>23</v>
      </c>
      <c r="O426" s="1" t="s">
        <v>24</v>
      </c>
      <c r="P426" s="1" t="s">
        <v>126</v>
      </c>
      <c r="Q426" s="1" t="s">
        <v>236</v>
      </c>
    </row>
    <row r="427" spans="1:17" x14ac:dyDescent="0.3">
      <c r="A427">
        <v>733979</v>
      </c>
      <c r="B427">
        <v>2014</v>
      </c>
      <c r="C427" s="1" t="s">
        <v>166</v>
      </c>
      <c r="D427" s="2">
        <v>41764</v>
      </c>
      <c r="E427" s="1" t="s">
        <v>289</v>
      </c>
      <c r="F427" s="1" t="s">
        <v>167</v>
      </c>
      <c r="G427" s="1" t="s">
        <v>39</v>
      </c>
      <c r="H427" s="1" t="s">
        <v>20</v>
      </c>
      <c r="I427" s="1" t="s">
        <v>20</v>
      </c>
      <c r="J427" s="1" t="s">
        <v>21</v>
      </c>
      <c r="K427" s="1" t="s">
        <v>39</v>
      </c>
      <c r="L427" s="1" t="s">
        <v>22</v>
      </c>
      <c r="M427">
        <v>10</v>
      </c>
      <c r="N427" s="1" t="s">
        <v>23</v>
      </c>
      <c r="O427" s="1" t="s">
        <v>24</v>
      </c>
      <c r="P427" s="1" t="s">
        <v>273</v>
      </c>
      <c r="Q427" s="1" t="s">
        <v>266</v>
      </c>
    </row>
    <row r="428" spans="1:17" x14ac:dyDescent="0.3">
      <c r="A428">
        <v>733981</v>
      </c>
      <c r="B428">
        <v>2014</v>
      </c>
      <c r="C428" s="1" t="s">
        <v>35</v>
      </c>
      <c r="D428" s="2">
        <v>41764</v>
      </c>
      <c r="E428" s="1" t="s">
        <v>151</v>
      </c>
      <c r="F428" s="1" t="s">
        <v>37</v>
      </c>
      <c r="G428" s="1" t="s">
        <v>38</v>
      </c>
      <c r="H428" s="1" t="s">
        <v>31</v>
      </c>
      <c r="I428" s="1" t="s">
        <v>31</v>
      </c>
      <c r="J428" s="1" t="s">
        <v>21</v>
      </c>
      <c r="K428" s="1" t="s">
        <v>31</v>
      </c>
      <c r="L428" s="1" t="s">
        <v>40</v>
      </c>
      <c r="M428">
        <v>8</v>
      </c>
      <c r="N428" s="1" t="s">
        <v>23</v>
      </c>
      <c r="O428" s="1" t="s">
        <v>24</v>
      </c>
      <c r="P428" s="1" t="s">
        <v>294</v>
      </c>
      <c r="Q428" s="1" t="s">
        <v>241</v>
      </c>
    </row>
    <row r="429" spans="1:17" x14ac:dyDescent="0.3">
      <c r="A429">
        <v>733983</v>
      </c>
      <c r="B429">
        <v>2014</v>
      </c>
      <c r="C429" s="1" t="s">
        <v>43</v>
      </c>
      <c r="D429" s="2">
        <v>41765</v>
      </c>
      <c r="E429" s="1" t="s">
        <v>146</v>
      </c>
      <c r="F429" s="1" t="s">
        <v>45</v>
      </c>
      <c r="G429" s="1" t="s">
        <v>46</v>
      </c>
      <c r="H429" s="1" t="s">
        <v>19</v>
      </c>
      <c r="I429" s="1" t="s">
        <v>19</v>
      </c>
      <c r="J429" s="1" t="s">
        <v>21</v>
      </c>
      <c r="K429" s="1" t="s">
        <v>46</v>
      </c>
      <c r="L429" s="1" t="s">
        <v>22</v>
      </c>
      <c r="M429">
        <v>19</v>
      </c>
      <c r="N429" s="1" t="s">
        <v>23</v>
      </c>
      <c r="O429" s="1" t="s">
        <v>24</v>
      </c>
      <c r="P429" s="1" t="s">
        <v>139</v>
      </c>
      <c r="Q429" s="1" t="s">
        <v>262</v>
      </c>
    </row>
    <row r="430" spans="1:17" x14ac:dyDescent="0.3">
      <c r="A430">
        <v>733985</v>
      </c>
      <c r="B430">
        <v>2014</v>
      </c>
      <c r="C430" s="1" t="s">
        <v>35</v>
      </c>
      <c r="D430" s="2">
        <v>41766</v>
      </c>
      <c r="E430" s="1" t="s">
        <v>145</v>
      </c>
      <c r="F430" s="1" t="s">
        <v>37</v>
      </c>
      <c r="G430" s="1" t="s">
        <v>38</v>
      </c>
      <c r="H430" s="1" t="s">
        <v>20</v>
      </c>
      <c r="I430" s="1" t="s">
        <v>38</v>
      </c>
      <c r="J430" s="1" t="s">
        <v>32</v>
      </c>
      <c r="K430" s="1" t="s">
        <v>20</v>
      </c>
      <c r="L430" s="1" t="s">
        <v>40</v>
      </c>
      <c r="M430">
        <v>8</v>
      </c>
      <c r="N430" s="1" t="s">
        <v>23</v>
      </c>
      <c r="O430" s="1" t="s">
        <v>24</v>
      </c>
      <c r="P430" s="1" t="s">
        <v>241</v>
      </c>
      <c r="Q430" s="1" t="s">
        <v>251</v>
      </c>
    </row>
    <row r="431" spans="1:17" x14ac:dyDescent="0.3">
      <c r="A431">
        <v>733987</v>
      </c>
      <c r="B431">
        <v>2014</v>
      </c>
      <c r="C431" s="1" t="s">
        <v>169</v>
      </c>
      <c r="D431" s="2">
        <v>41766</v>
      </c>
      <c r="E431" s="1" t="s">
        <v>285</v>
      </c>
      <c r="F431" s="1" t="s">
        <v>171</v>
      </c>
      <c r="G431" s="1" t="s">
        <v>30</v>
      </c>
      <c r="H431" s="1" t="s">
        <v>31</v>
      </c>
      <c r="I431" s="1" t="s">
        <v>31</v>
      </c>
      <c r="J431" s="1" t="s">
        <v>21</v>
      </c>
      <c r="K431" s="1" t="s">
        <v>30</v>
      </c>
      <c r="L431" s="1" t="s">
        <v>22</v>
      </c>
      <c r="M431">
        <v>44</v>
      </c>
      <c r="N431" s="1" t="s">
        <v>23</v>
      </c>
      <c r="O431" s="1" t="s">
        <v>24</v>
      </c>
      <c r="P431" s="1" t="s">
        <v>126</v>
      </c>
      <c r="Q431" s="1" t="s">
        <v>295</v>
      </c>
    </row>
    <row r="432" spans="1:17" x14ac:dyDescent="0.3">
      <c r="A432">
        <v>733989</v>
      </c>
      <c r="B432">
        <v>2014</v>
      </c>
      <c r="C432" s="1" t="s">
        <v>166</v>
      </c>
      <c r="D432" s="2">
        <v>41767</v>
      </c>
      <c r="E432" s="1" t="s">
        <v>291</v>
      </c>
      <c r="F432" s="1" t="s">
        <v>167</v>
      </c>
      <c r="G432" s="1" t="s">
        <v>39</v>
      </c>
      <c r="H432" s="1" t="s">
        <v>258</v>
      </c>
      <c r="I432" s="1" t="s">
        <v>39</v>
      </c>
      <c r="J432" s="1" t="s">
        <v>21</v>
      </c>
      <c r="K432" s="1" t="s">
        <v>258</v>
      </c>
      <c r="L432" s="1" t="s">
        <v>22</v>
      </c>
      <c r="M432">
        <v>32</v>
      </c>
      <c r="N432" s="1" t="s">
        <v>23</v>
      </c>
      <c r="O432" s="1" t="s">
        <v>24</v>
      </c>
      <c r="P432" s="1" t="s">
        <v>231</v>
      </c>
      <c r="Q432" s="1" t="s">
        <v>273</v>
      </c>
    </row>
    <row r="433" spans="1:17" x14ac:dyDescent="0.3">
      <c r="A433">
        <v>733991</v>
      </c>
      <c r="B433">
        <v>2014</v>
      </c>
      <c r="C433" s="1" t="s">
        <v>16</v>
      </c>
      <c r="D433" s="2">
        <v>41768</v>
      </c>
      <c r="E433" s="1" t="s">
        <v>290</v>
      </c>
      <c r="F433" s="1" t="s">
        <v>18</v>
      </c>
      <c r="G433" s="1" t="s">
        <v>19</v>
      </c>
      <c r="H433" s="1" t="s">
        <v>30</v>
      </c>
      <c r="I433" s="1" t="s">
        <v>19</v>
      </c>
      <c r="J433" s="1" t="s">
        <v>21</v>
      </c>
      <c r="K433" s="1" t="s">
        <v>30</v>
      </c>
      <c r="L433" s="1" t="s">
        <v>22</v>
      </c>
      <c r="M433">
        <v>32</v>
      </c>
      <c r="N433" s="1" t="s">
        <v>23</v>
      </c>
      <c r="O433" s="1" t="s">
        <v>24</v>
      </c>
      <c r="P433" s="1" t="s">
        <v>139</v>
      </c>
      <c r="Q433" s="1" t="s">
        <v>262</v>
      </c>
    </row>
    <row r="434" spans="1:17" x14ac:dyDescent="0.3">
      <c r="A434">
        <v>733993</v>
      </c>
      <c r="B434">
        <v>2014</v>
      </c>
      <c r="C434" s="1" t="s">
        <v>35</v>
      </c>
      <c r="D434" s="2">
        <v>41769</v>
      </c>
      <c r="E434" s="1" t="s">
        <v>210</v>
      </c>
      <c r="F434" s="1" t="s">
        <v>37</v>
      </c>
      <c r="G434" s="1" t="s">
        <v>38</v>
      </c>
      <c r="H434" s="1" t="s">
        <v>258</v>
      </c>
      <c r="I434" s="1" t="s">
        <v>258</v>
      </c>
      <c r="J434" s="1" t="s">
        <v>21</v>
      </c>
      <c r="K434" s="1" t="s">
        <v>258</v>
      </c>
      <c r="L434" s="1" t="s">
        <v>40</v>
      </c>
      <c r="M434">
        <v>8</v>
      </c>
      <c r="N434" s="1" t="s">
        <v>23</v>
      </c>
      <c r="O434" s="1" t="s">
        <v>94</v>
      </c>
      <c r="P434" s="1" t="s">
        <v>294</v>
      </c>
      <c r="Q434" s="1" t="s">
        <v>241</v>
      </c>
    </row>
    <row r="435" spans="1:17" x14ac:dyDescent="0.3">
      <c r="A435">
        <v>733995</v>
      </c>
      <c r="B435">
        <v>2014</v>
      </c>
      <c r="C435" s="1" t="s">
        <v>43</v>
      </c>
      <c r="D435" s="2">
        <v>41769</v>
      </c>
      <c r="E435" s="1" t="s">
        <v>151</v>
      </c>
      <c r="F435" s="1" t="s">
        <v>45</v>
      </c>
      <c r="G435" s="1" t="s">
        <v>46</v>
      </c>
      <c r="H435" s="1" t="s">
        <v>31</v>
      </c>
      <c r="I435" s="1" t="s">
        <v>31</v>
      </c>
      <c r="J435" s="1" t="s">
        <v>21</v>
      </c>
      <c r="K435" s="1" t="s">
        <v>31</v>
      </c>
      <c r="L435" s="1" t="s">
        <v>40</v>
      </c>
      <c r="M435">
        <v>4</v>
      </c>
      <c r="N435" s="1" t="s">
        <v>23</v>
      </c>
      <c r="O435" s="1" t="s">
        <v>24</v>
      </c>
      <c r="P435" s="1" t="s">
        <v>126</v>
      </c>
      <c r="Q435" s="1" t="s">
        <v>236</v>
      </c>
    </row>
    <row r="436" spans="1:17" x14ac:dyDescent="0.3">
      <c r="A436">
        <v>733997</v>
      </c>
      <c r="B436">
        <v>2014</v>
      </c>
      <c r="C436" s="1" t="s">
        <v>169</v>
      </c>
      <c r="D436" s="2">
        <v>41770</v>
      </c>
      <c r="E436" s="1" t="s">
        <v>145</v>
      </c>
      <c r="F436" s="1" t="s">
        <v>171</v>
      </c>
      <c r="G436" s="1" t="s">
        <v>30</v>
      </c>
      <c r="H436" s="1" t="s">
        <v>20</v>
      </c>
      <c r="I436" s="1" t="s">
        <v>20</v>
      </c>
      <c r="J436" s="1" t="s">
        <v>21</v>
      </c>
      <c r="K436" s="1" t="s">
        <v>20</v>
      </c>
      <c r="L436" s="1" t="s">
        <v>40</v>
      </c>
      <c r="M436">
        <v>9</v>
      </c>
      <c r="N436" s="1" t="s">
        <v>23</v>
      </c>
      <c r="O436" s="1" t="s">
        <v>24</v>
      </c>
      <c r="P436" s="1" t="s">
        <v>273</v>
      </c>
      <c r="Q436" s="1" t="s">
        <v>266</v>
      </c>
    </row>
    <row r="437" spans="1:17" x14ac:dyDescent="0.3">
      <c r="A437">
        <v>733999</v>
      </c>
      <c r="B437">
        <v>2014</v>
      </c>
      <c r="C437" s="1" t="s">
        <v>16</v>
      </c>
      <c r="D437" s="2">
        <v>41770</v>
      </c>
      <c r="E437" s="1" t="s">
        <v>264</v>
      </c>
      <c r="F437" s="1" t="s">
        <v>18</v>
      </c>
      <c r="G437" s="1" t="s">
        <v>19</v>
      </c>
      <c r="H437" s="1" t="s">
        <v>39</v>
      </c>
      <c r="I437" s="1" t="s">
        <v>19</v>
      </c>
      <c r="J437" s="1" t="s">
        <v>32</v>
      </c>
      <c r="K437" s="1" t="s">
        <v>39</v>
      </c>
      <c r="L437" s="1" t="s">
        <v>40</v>
      </c>
      <c r="M437">
        <v>5</v>
      </c>
      <c r="N437" s="1" t="s">
        <v>23</v>
      </c>
      <c r="O437" s="1" t="s">
        <v>24</v>
      </c>
      <c r="P437" s="1" t="s">
        <v>139</v>
      </c>
      <c r="Q437" s="1" t="s">
        <v>212</v>
      </c>
    </row>
    <row r="438" spans="1:17" x14ac:dyDescent="0.3">
      <c r="A438">
        <v>734001</v>
      </c>
      <c r="B438">
        <v>2014</v>
      </c>
      <c r="C438" s="1" t="s">
        <v>59</v>
      </c>
      <c r="D438" s="2">
        <v>41771</v>
      </c>
      <c r="E438" s="1" t="s">
        <v>182</v>
      </c>
      <c r="F438" s="1" t="s">
        <v>61</v>
      </c>
      <c r="G438" s="1" t="s">
        <v>258</v>
      </c>
      <c r="H438" s="1" t="s">
        <v>46</v>
      </c>
      <c r="I438" s="1" t="s">
        <v>258</v>
      </c>
      <c r="J438" s="1" t="s">
        <v>32</v>
      </c>
      <c r="K438" s="1" t="s">
        <v>46</v>
      </c>
      <c r="L438" s="1" t="s">
        <v>40</v>
      </c>
      <c r="M438">
        <v>7</v>
      </c>
      <c r="N438" s="1" t="s">
        <v>23</v>
      </c>
      <c r="O438" s="1" t="s">
        <v>24</v>
      </c>
      <c r="P438" s="1" t="s">
        <v>126</v>
      </c>
      <c r="Q438" s="1" t="s">
        <v>236</v>
      </c>
    </row>
    <row r="439" spans="1:17" x14ac:dyDescent="0.3">
      <c r="A439">
        <v>734003</v>
      </c>
      <c r="B439">
        <v>2014</v>
      </c>
      <c r="C439" s="1" t="s">
        <v>276</v>
      </c>
      <c r="D439" s="2">
        <v>41772</v>
      </c>
      <c r="E439" s="1" t="s">
        <v>234</v>
      </c>
      <c r="F439" s="1" t="s">
        <v>277</v>
      </c>
      <c r="G439" s="1" t="s">
        <v>31</v>
      </c>
      <c r="H439" s="1" t="s">
        <v>39</v>
      </c>
      <c r="I439" s="1" t="s">
        <v>39</v>
      </c>
      <c r="J439" s="1" t="s">
        <v>32</v>
      </c>
      <c r="K439" s="1" t="s">
        <v>31</v>
      </c>
      <c r="L439" s="1" t="s">
        <v>40</v>
      </c>
      <c r="M439">
        <v>5</v>
      </c>
      <c r="N439" s="1" t="s">
        <v>23</v>
      </c>
      <c r="O439" s="1" t="s">
        <v>24</v>
      </c>
      <c r="P439" s="1" t="s">
        <v>241</v>
      </c>
      <c r="Q439" s="1" t="s">
        <v>251</v>
      </c>
    </row>
    <row r="440" spans="1:17" x14ac:dyDescent="0.3">
      <c r="A440">
        <v>734005</v>
      </c>
      <c r="B440">
        <v>2014</v>
      </c>
      <c r="C440" s="1" t="s">
        <v>16</v>
      </c>
      <c r="D440" s="2">
        <v>41772</v>
      </c>
      <c r="E440" s="1" t="s">
        <v>138</v>
      </c>
      <c r="F440" s="1" t="s">
        <v>18</v>
      </c>
      <c r="G440" s="1" t="s">
        <v>19</v>
      </c>
      <c r="H440" s="1" t="s">
        <v>38</v>
      </c>
      <c r="I440" s="1" t="s">
        <v>38</v>
      </c>
      <c r="J440" s="1" t="s">
        <v>21</v>
      </c>
      <c r="K440" s="1" t="s">
        <v>19</v>
      </c>
      <c r="L440" s="1" t="s">
        <v>22</v>
      </c>
      <c r="M440">
        <v>16</v>
      </c>
      <c r="N440" s="1" t="s">
        <v>23</v>
      </c>
      <c r="O440" s="1" t="s">
        <v>24</v>
      </c>
      <c r="P440" s="1" t="s">
        <v>262</v>
      </c>
      <c r="Q440" s="1" t="s">
        <v>212</v>
      </c>
    </row>
    <row r="441" spans="1:17" x14ac:dyDescent="0.3">
      <c r="A441">
        <v>734007</v>
      </c>
      <c r="B441">
        <v>2014</v>
      </c>
      <c r="C441" s="1" t="s">
        <v>59</v>
      </c>
      <c r="D441" s="2">
        <v>41773</v>
      </c>
      <c r="E441" s="1" t="s">
        <v>225</v>
      </c>
      <c r="F441" s="1" t="s">
        <v>61</v>
      </c>
      <c r="G441" s="1" t="s">
        <v>258</v>
      </c>
      <c r="H441" s="1" t="s">
        <v>30</v>
      </c>
      <c r="I441" s="1" t="s">
        <v>30</v>
      </c>
      <c r="J441" s="1" t="s">
        <v>21</v>
      </c>
      <c r="K441" s="1" t="s">
        <v>30</v>
      </c>
      <c r="L441" s="1" t="s">
        <v>40</v>
      </c>
      <c r="M441">
        <v>6</v>
      </c>
      <c r="N441" s="1" t="s">
        <v>23</v>
      </c>
      <c r="O441" s="1" t="s">
        <v>24</v>
      </c>
      <c r="P441" s="1" t="s">
        <v>236</v>
      </c>
      <c r="Q441" s="1" t="s">
        <v>295</v>
      </c>
    </row>
    <row r="442" spans="1:17" x14ac:dyDescent="0.3">
      <c r="A442">
        <v>734009</v>
      </c>
      <c r="B442">
        <v>2014</v>
      </c>
      <c r="C442" s="1" t="s">
        <v>169</v>
      </c>
      <c r="D442" s="2">
        <v>41773</v>
      </c>
      <c r="E442" s="1" t="s">
        <v>174</v>
      </c>
      <c r="F442" s="1" t="s">
        <v>171</v>
      </c>
      <c r="G442" s="1" t="s">
        <v>20</v>
      </c>
      <c r="H442" s="1" t="s">
        <v>46</v>
      </c>
      <c r="I442" s="1" t="s">
        <v>20</v>
      </c>
      <c r="J442" s="1" t="s">
        <v>21</v>
      </c>
      <c r="K442" s="1" t="s">
        <v>20</v>
      </c>
      <c r="L442" s="1" t="s">
        <v>40</v>
      </c>
      <c r="M442">
        <v>6</v>
      </c>
      <c r="N442" s="1" t="s">
        <v>23</v>
      </c>
      <c r="O442" s="1" t="s">
        <v>24</v>
      </c>
      <c r="P442" s="1" t="s">
        <v>231</v>
      </c>
      <c r="Q442" s="1" t="s">
        <v>273</v>
      </c>
    </row>
    <row r="443" spans="1:17" x14ac:dyDescent="0.3">
      <c r="A443">
        <v>734011</v>
      </c>
      <c r="B443">
        <v>2014</v>
      </c>
      <c r="C443" s="1" t="s">
        <v>166</v>
      </c>
      <c r="D443" s="2">
        <v>41774</v>
      </c>
      <c r="E443" s="1" t="s">
        <v>232</v>
      </c>
      <c r="F443" s="1" t="s">
        <v>167</v>
      </c>
      <c r="G443" s="1" t="s">
        <v>39</v>
      </c>
      <c r="H443" s="1" t="s">
        <v>38</v>
      </c>
      <c r="I443" s="1" t="s">
        <v>38</v>
      </c>
      <c r="J443" s="1" t="s">
        <v>21</v>
      </c>
      <c r="K443" s="1" t="s">
        <v>39</v>
      </c>
      <c r="L443" s="1" t="s">
        <v>22</v>
      </c>
      <c r="M443">
        <v>62</v>
      </c>
      <c r="N443" s="1" t="s">
        <v>23</v>
      </c>
      <c r="O443" s="1" t="s">
        <v>24</v>
      </c>
      <c r="P443" s="1" t="s">
        <v>139</v>
      </c>
      <c r="Q443" s="1" t="s">
        <v>212</v>
      </c>
    </row>
    <row r="444" spans="1:17" x14ac:dyDescent="0.3">
      <c r="A444">
        <v>734013</v>
      </c>
      <c r="B444">
        <v>2014</v>
      </c>
      <c r="C444" s="1" t="s">
        <v>276</v>
      </c>
      <c r="D444" s="2">
        <v>41777</v>
      </c>
      <c r="E444" s="1" t="s">
        <v>120</v>
      </c>
      <c r="F444" s="1" t="s">
        <v>277</v>
      </c>
      <c r="G444" s="1" t="s">
        <v>31</v>
      </c>
      <c r="H444" s="1" t="s">
        <v>19</v>
      </c>
      <c r="I444" s="1" t="s">
        <v>31</v>
      </c>
      <c r="J444" s="1" t="s">
        <v>32</v>
      </c>
      <c r="K444" s="1" t="s">
        <v>19</v>
      </c>
      <c r="L444" s="1" t="s">
        <v>40</v>
      </c>
      <c r="M444">
        <v>5</v>
      </c>
      <c r="N444" s="1" t="s">
        <v>23</v>
      </c>
      <c r="O444" s="1" t="s">
        <v>24</v>
      </c>
      <c r="P444" s="1" t="s">
        <v>241</v>
      </c>
      <c r="Q444" s="1" t="s">
        <v>251</v>
      </c>
    </row>
    <row r="445" spans="1:17" x14ac:dyDescent="0.3">
      <c r="A445">
        <v>734015</v>
      </c>
      <c r="B445">
        <v>2014</v>
      </c>
      <c r="C445" s="1" t="s">
        <v>59</v>
      </c>
      <c r="D445" s="2">
        <v>41777</v>
      </c>
      <c r="E445" s="1" t="s">
        <v>256</v>
      </c>
      <c r="F445" s="1" t="s">
        <v>61</v>
      </c>
      <c r="G445" s="1" t="s">
        <v>258</v>
      </c>
      <c r="H445" s="1" t="s">
        <v>20</v>
      </c>
      <c r="I445" s="1" t="s">
        <v>258</v>
      </c>
      <c r="J445" s="1" t="s">
        <v>32</v>
      </c>
      <c r="K445" s="1" t="s">
        <v>20</v>
      </c>
      <c r="L445" s="1" t="s">
        <v>40</v>
      </c>
      <c r="M445">
        <v>7</v>
      </c>
      <c r="N445" s="1" t="s">
        <v>23</v>
      </c>
      <c r="O445" s="1" t="s">
        <v>24</v>
      </c>
      <c r="P445" s="1" t="s">
        <v>273</v>
      </c>
      <c r="Q445" s="1" t="s">
        <v>266</v>
      </c>
    </row>
    <row r="446" spans="1:17" x14ac:dyDescent="0.3">
      <c r="A446">
        <v>734017</v>
      </c>
      <c r="B446">
        <v>2014</v>
      </c>
      <c r="C446" s="1" t="s">
        <v>166</v>
      </c>
      <c r="D446" s="2">
        <v>41778</v>
      </c>
      <c r="E446" s="1" t="s">
        <v>28</v>
      </c>
      <c r="F446" s="1" t="s">
        <v>167</v>
      </c>
      <c r="G446" s="1" t="s">
        <v>39</v>
      </c>
      <c r="H446" s="1" t="s">
        <v>46</v>
      </c>
      <c r="I446" s="1" t="s">
        <v>46</v>
      </c>
      <c r="J446" s="1" t="s">
        <v>32</v>
      </c>
      <c r="K446" s="1" t="s">
        <v>46</v>
      </c>
      <c r="L446" s="1" t="s">
        <v>22</v>
      </c>
      <c r="M446">
        <v>25</v>
      </c>
      <c r="N446" s="1" t="s">
        <v>23</v>
      </c>
      <c r="O446" s="1" t="s">
        <v>24</v>
      </c>
      <c r="P446" s="1" t="s">
        <v>139</v>
      </c>
      <c r="Q446" s="1" t="s">
        <v>212</v>
      </c>
    </row>
    <row r="447" spans="1:17" x14ac:dyDescent="0.3">
      <c r="A447">
        <v>734019</v>
      </c>
      <c r="B447">
        <v>2014</v>
      </c>
      <c r="C447" s="1" t="s">
        <v>35</v>
      </c>
      <c r="D447" s="2">
        <v>41778</v>
      </c>
      <c r="E447" s="1" t="s">
        <v>296</v>
      </c>
      <c r="F447" s="1" t="s">
        <v>37</v>
      </c>
      <c r="G447" s="1" t="s">
        <v>38</v>
      </c>
      <c r="H447" s="1" t="s">
        <v>30</v>
      </c>
      <c r="I447" s="1" t="s">
        <v>30</v>
      </c>
      <c r="J447" s="1" t="s">
        <v>21</v>
      </c>
      <c r="K447" s="1" t="s">
        <v>30</v>
      </c>
      <c r="L447" s="1" t="s">
        <v>40</v>
      </c>
      <c r="M447">
        <v>4</v>
      </c>
      <c r="N447" s="1" t="s">
        <v>23</v>
      </c>
      <c r="O447" s="1" t="s">
        <v>24</v>
      </c>
      <c r="P447" s="1" t="s">
        <v>126</v>
      </c>
      <c r="Q447" s="1" t="s">
        <v>295</v>
      </c>
    </row>
    <row r="448" spans="1:17" x14ac:dyDescent="0.3">
      <c r="A448">
        <v>734021</v>
      </c>
      <c r="B448">
        <v>2014</v>
      </c>
      <c r="C448" s="1" t="s">
        <v>59</v>
      </c>
      <c r="D448" s="2">
        <v>41779</v>
      </c>
      <c r="E448" s="1" t="s">
        <v>178</v>
      </c>
      <c r="F448" s="1" t="s">
        <v>61</v>
      </c>
      <c r="G448" s="1" t="s">
        <v>258</v>
      </c>
      <c r="H448" s="1" t="s">
        <v>19</v>
      </c>
      <c r="I448" s="1" t="s">
        <v>19</v>
      </c>
      <c r="J448" s="1" t="s">
        <v>32</v>
      </c>
      <c r="K448" s="1" t="s">
        <v>258</v>
      </c>
      <c r="L448" s="1" t="s">
        <v>40</v>
      </c>
      <c r="M448">
        <v>7</v>
      </c>
      <c r="N448" s="1" t="s">
        <v>23</v>
      </c>
      <c r="O448" s="1" t="s">
        <v>24</v>
      </c>
      <c r="P448" s="1" t="s">
        <v>231</v>
      </c>
      <c r="Q448" s="1" t="s">
        <v>273</v>
      </c>
    </row>
    <row r="449" spans="1:17" x14ac:dyDescent="0.3">
      <c r="A449">
        <v>734023</v>
      </c>
      <c r="B449">
        <v>2014</v>
      </c>
      <c r="C449" s="1" t="s">
        <v>49</v>
      </c>
      <c r="D449" s="2">
        <v>41779</v>
      </c>
      <c r="E449" s="1" t="s">
        <v>174</v>
      </c>
      <c r="F449" s="1" t="s">
        <v>51</v>
      </c>
      <c r="G449" s="1" t="s">
        <v>20</v>
      </c>
      <c r="H449" s="1" t="s">
        <v>31</v>
      </c>
      <c r="I449" s="1" t="s">
        <v>20</v>
      </c>
      <c r="J449" s="1" t="s">
        <v>21</v>
      </c>
      <c r="K449" s="1" t="s">
        <v>20</v>
      </c>
      <c r="L449" s="1" t="s">
        <v>40</v>
      </c>
      <c r="M449">
        <v>8</v>
      </c>
      <c r="N449" s="1" t="s">
        <v>23</v>
      </c>
      <c r="O449" s="1" t="s">
        <v>24</v>
      </c>
      <c r="P449" s="1" t="s">
        <v>294</v>
      </c>
      <c r="Q449" s="1" t="s">
        <v>251</v>
      </c>
    </row>
    <row r="450" spans="1:17" x14ac:dyDescent="0.3">
      <c r="A450">
        <v>734025</v>
      </c>
      <c r="B450">
        <v>2014</v>
      </c>
      <c r="C450" s="1" t="s">
        <v>27</v>
      </c>
      <c r="D450" s="2">
        <v>41780</v>
      </c>
      <c r="E450" s="1" t="s">
        <v>297</v>
      </c>
      <c r="F450" s="1" t="s">
        <v>29</v>
      </c>
      <c r="G450" s="1" t="s">
        <v>30</v>
      </c>
      <c r="H450" s="1" t="s">
        <v>46</v>
      </c>
      <c r="I450" s="1" t="s">
        <v>46</v>
      </c>
      <c r="J450" s="1" t="s">
        <v>21</v>
      </c>
      <c r="K450" s="1" t="s">
        <v>46</v>
      </c>
      <c r="L450" s="1" t="s">
        <v>40</v>
      </c>
      <c r="M450">
        <v>7</v>
      </c>
      <c r="N450" s="1" t="s">
        <v>23</v>
      </c>
      <c r="O450" s="1" t="s">
        <v>24</v>
      </c>
      <c r="P450" s="1" t="s">
        <v>126</v>
      </c>
      <c r="Q450" s="1" t="s">
        <v>236</v>
      </c>
    </row>
    <row r="451" spans="1:17" x14ac:dyDescent="0.3">
      <c r="A451">
        <v>734027</v>
      </c>
      <c r="B451">
        <v>2014</v>
      </c>
      <c r="C451" s="1" t="s">
        <v>49</v>
      </c>
      <c r="D451" s="2">
        <v>41781</v>
      </c>
      <c r="E451" s="1" t="s">
        <v>174</v>
      </c>
      <c r="F451" s="1" t="s">
        <v>51</v>
      </c>
      <c r="G451" s="1" t="s">
        <v>20</v>
      </c>
      <c r="H451" s="1" t="s">
        <v>19</v>
      </c>
      <c r="I451" s="1" t="s">
        <v>19</v>
      </c>
      <c r="J451" s="1" t="s">
        <v>21</v>
      </c>
      <c r="K451" s="1" t="s">
        <v>20</v>
      </c>
      <c r="L451" s="1" t="s">
        <v>22</v>
      </c>
      <c r="M451">
        <v>30</v>
      </c>
      <c r="N451" s="1" t="s">
        <v>23</v>
      </c>
      <c r="O451" s="1" t="s">
        <v>24</v>
      </c>
      <c r="P451" s="1" t="s">
        <v>231</v>
      </c>
      <c r="Q451" s="1" t="s">
        <v>266</v>
      </c>
    </row>
    <row r="452" spans="1:17" x14ac:dyDescent="0.3">
      <c r="A452">
        <v>734029</v>
      </c>
      <c r="B452">
        <v>2014</v>
      </c>
      <c r="C452" s="1" t="s">
        <v>276</v>
      </c>
      <c r="D452" s="2">
        <v>41781</v>
      </c>
      <c r="E452" s="1" t="s">
        <v>178</v>
      </c>
      <c r="F452" s="1" t="s">
        <v>277</v>
      </c>
      <c r="G452" s="1" t="s">
        <v>31</v>
      </c>
      <c r="H452" s="1" t="s">
        <v>258</v>
      </c>
      <c r="I452" s="1" t="s">
        <v>258</v>
      </c>
      <c r="J452" s="1" t="s">
        <v>21</v>
      </c>
      <c r="K452" s="1" t="s">
        <v>258</v>
      </c>
      <c r="L452" s="1" t="s">
        <v>40</v>
      </c>
      <c r="M452">
        <v>6</v>
      </c>
      <c r="N452" s="1" t="s">
        <v>23</v>
      </c>
      <c r="O452" s="1" t="s">
        <v>24</v>
      </c>
      <c r="P452" s="1" t="s">
        <v>241</v>
      </c>
      <c r="Q452" s="1" t="s">
        <v>251</v>
      </c>
    </row>
    <row r="453" spans="1:17" x14ac:dyDescent="0.3">
      <c r="A453">
        <v>734031</v>
      </c>
      <c r="B453">
        <v>2014</v>
      </c>
      <c r="C453" s="1" t="s">
        <v>43</v>
      </c>
      <c r="D453" s="2">
        <v>41782</v>
      </c>
      <c r="E453" s="1" t="s">
        <v>28</v>
      </c>
      <c r="F453" s="1" t="s">
        <v>45</v>
      </c>
      <c r="G453" s="1" t="s">
        <v>46</v>
      </c>
      <c r="H453" s="1" t="s">
        <v>38</v>
      </c>
      <c r="I453" s="1" t="s">
        <v>38</v>
      </c>
      <c r="J453" s="1" t="s">
        <v>21</v>
      </c>
      <c r="K453" s="1" t="s">
        <v>46</v>
      </c>
      <c r="L453" s="1" t="s">
        <v>22</v>
      </c>
      <c r="M453">
        <v>15</v>
      </c>
      <c r="N453" s="1" t="s">
        <v>23</v>
      </c>
      <c r="O453" s="1" t="s">
        <v>24</v>
      </c>
      <c r="P453" s="1" t="s">
        <v>139</v>
      </c>
      <c r="Q453" s="1" t="s">
        <v>212</v>
      </c>
    </row>
    <row r="454" spans="1:17" x14ac:dyDescent="0.3">
      <c r="A454">
        <v>734033</v>
      </c>
      <c r="B454">
        <v>2014</v>
      </c>
      <c r="C454" s="1" t="s">
        <v>27</v>
      </c>
      <c r="D454" s="2">
        <v>41782</v>
      </c>
      <c r="E454" s="1" t="s">
        <v>79</v>
      </c>
      <c r="F454" s="1" t="s">
        <v>29</v>
      </c>
      <c r="G454" s="1" t="s">
        <v>30</v>
      </c>
      <c r="H454" s="1" t="s">
        <v>39</v>
      </c>
      <c r="I454" s="1" t="s">
        <v>39</v>
      </c>
      <c r="J454" s="1" t="s">
        <v>21</v>
      </c>
      <c r="K454" s="1" t="s">
        <v>30</v>
      </c>
      <c r="L454" s="1" t="s">
        <v>22</v>
      </c>
      <c r="M454">
        <v>16</v>
      </c>
      <c r="N454" s="1" t="s">
        <v>23</v>
      </c>
      <c r="O454" s="1" t="s">
        <v>24</v>
      </c>
      <c r="P454" s="1" t="s">
        <v>126</v>
      </c>
      <c r="Q454" s="1" t="s">
        <v>295</v>
      </c>
    </row>
    <row r="455" spans="1:17" x14ac:dyDescent="0.3">
      <c r="A455">
        <v>734035</v>
      </c>
      <c r="B455">
        <v>2014</v>
      </c>
      <c r="C455" s="1" t="s">
        <v>16</v>
      </c>
      <c r="D455" s="2">
        <v>41783</v>
      </c>
      <c r="E455" s="1" t="s">
        <v>75</v>
      </c>
      <c r="F455" s="1" t="s">
        <v>18</v>
      </c>
      <c r="G455" s="1" t="s">
        <v>19</v>
      </c>
      <c r="H455" s="1" t="s">
        <v>31</v>
      </c>
      <c r="I455" s="1" t="s">
        <v>31</v>
      </c>
      <c r="J455" s="1" t="s">
        <v>21</v>
      </c>
      <c r="K455" s="1" t="s">
        <v>31</v>
      </c>
      <c r="L455" s="1" t="s">
        <v>40</v>
      </c>
      <c r="M455">
        <v>8</v>
      </c>
      <c r="N455" s="1" t="s">
        <v>23</v>
      </c>
      <c r="O455" s="1" t="s">
        <v>24</v>
      </c>
      <c r="P455" s="1" t="s">
        <v>231</v>
      </c>
      <c r="Q455" s="1" t="s">
        <v>273</v>
      </c>
    </row>
    <row r="456" spans="1:17" x14ac:dyDescent="0.3">
      <c r="A456">
        <v>734037</v>
      </c>
      <c r="B456">
        <v>2014</v>
      </c>
      <c r="C456" s="1" t="s">
        <v>49</v>
      </c>
      <c r="D456" s="2">
        <v>41783</v>
      </c>
      <c r="E456" s="1" t="s">
        <v>67</v>
      </c>
      <c r="F456" s="1" t="s">
        <v>51</v>
      </c>
      <c r="G456" s="1" t="s">
        <v>20</v>
      </c>
      <c r="H456" s="1" t="s">
        <v>258</v>
      </c>
      <c r="I456" s="1" t="s">
        <v>20</v>
      </c>
      <c r="J456" s="1" t="s">
        <v>21</v>
      </c>
      <c r="K456" s="1" t="s">
        <v>20</v>
      </c>
      <c r="L456" s="1" t="s">
        <v>40</v>
      </c>
      <c r="M456">
        <v>4</v>
      </c>
      <c r="N456" s="1" t="s">
        <v>23</v>
      </c>
      <c r="O456" s="1" t="s">
        <v>24</v>
      </c>
      <c r="P456" s="1" t="s">
        <v>294</v>
      </c>
      <c r="Q456" s="1" t="s">
        <v>241</v>
      </c>
    </row>
    <row r="457" spans="1:17" x14ac:dyDescent="0.3">
      <c r="A457">
        <v>734039</v>
      </c>
      <c r="B457">
        <v>2014</v>
      </c>
      <c r="C457" s="1" t="s">
        <v>27</v>
      </c>
      <c r="D457" s="2">
        <v>41784</v>
      </c>
      <c r="E457" s="1" t="s">
        <v>259</v>
      </c>
      <c r="F457" s="1" t="s">
        <v>29</v>
      </c>
      <c r="G457" s="1" t="s">
        <v>30</v>
      </c>
      <c r="H457" s="1" t="s">
        <v>38</v>
      </c>
      <c r="I457" s="1" t="s">
        <v>30</v>
      </c>
      <c r="J457" s="1" t="s">
        <v>21</v>
      </c>
      <c r="K457" s="1" t="s">
        <v>30</v>
      </c>
      <c r="L457" s="1" t="s">
        <v>40</v>
      </c>
      <c r="M457">
        <v>7</v>
      </c>
      <c r="N457" s="1" t="s">
        <v>23</v>
      </c>
      <c r="O457" s="1" t="s">
        <v>24</v>
      </c>
      <c r="P457" s="1" t="s">
        <v>126</v>
      </c>
      <c r="Q457" s="1" t="s">
        <v>236</v>
      </c>
    </row>
    <row r="458" spans="1:17" x14ac:dyDescent="0.3">
      <c r="A458">
        <v>734041</v>
      </c>
      <c r="B458">
        <v>2014</v>
      </c>
      <c r="C458" s="1" t="s">
        <v>43</v>
      </c>
      <c r="D458" s="2">
        <v>41784</v>
      </c>
      <c r="E458" s="1" t="s">
        <v>292</v>
      </c>
      <c r="F458" s="1" t="s">
        <v>45</v>
      </c>
      <c r="G458" s="1" t="s">
        <v>46</v>
      </c>
      <c r="H458" s="1" t="s">
        <v>39</v>
      </c>
      <c r="I458" s="1" t="s">
        <v>46</v>
      </c>
      <c r="J458" s="1" t="s">
        <v>21</v>
      </c>
      <c r="K458" s="1" t="s">
        <v>46</v>
      </c>
      <c r="L458" s="1" t="s">
        <v>40</v>
      </c>
      <c r="M458">
        <v>5</v>
      </c>
      <c r="N458" s="1" t="s">
        <v>23</v>
      </c>
      <c r="O458" s="1" t="s">
        <v>24</v>
      </c>
      <c r="P458" s="1" t="s">
        <v>262</v>
      </c>
      <c r="Q458" s="1" t="s">
        <v>212</v>
      </c>
    </row>
    <row r="459" spans="1:17" x14ac:dyDescent="0.3">
      <c r="A459">
        <v>734043</v>
      </c>
      <c r="B459">
        <v>2014</v>
      </c>
      <c r="C459" s="1" t="s">
        <v>49</v>
      </c>
      <c r="D459" s="2">
        <v>41786</v>
      </c>
      <c r="E459" s="1" t="s">
        <v>256</v>
      </c>
      <c r="F459" s="1" t="s">
        <v>51</v>
      </c>
      <c r="G459" s="1" t="s">
        <v>30</v>
      </c>
      <c r="H459" s="1" t="s">
        <v>20</v>
      </c>
      <c r="I459" s="1" t="s">
        <v>30</v>
      </c>
      <c r="J459" s="1" t="s">
        <v>21</v>
      </c>
      <c r="K459" s="1" t="s">
        <v>20</v>
      </c>
      <c r="L459" s="1" t="s">
        <v>22</v>
      </c>
      <c r="M459">
        <v>28</v>
      </c>
      <c r="N459" s="1" t="s">
        <v>23</v>
      </c>
      <c r="O459" s="1" t="s">
        <v>24</v>
      </c>
      <c r="P459" s="1" t="s">
        <v>273</v>
      </c>
      <c r="Q459" s="1" t="s">
        <v>139</v>
      </c>
    </row>
    <row r="460" spans="1:17" x14ac:dyDescent="0.3">
      <c r="A460">
        <v>734045</v>
      </c>
      <c r="B460">
        <v>2014</v>
      </c>
      <c r="C460" s="1" t="s">
        <v>43</v>
      </c>
      <c r="D460" s="2">
        <v>41787</v>
      </c>
      <c r="E460" s="1" t="s">
        <v>104</v>
      </c>
      <c r="F460" s="1" t="s">
        <v>163</v>
      </c>
      <c r="G460" s="1" t="s">
        <v>31</v>
      </c>
      <c r="H460" s="1" t="s">
        <v>46</v>
      </c>
      <c r="I460" s="1" t="s">
        <v>31</v>
      </c>
      <c r="J460" s="1" t="s">
        <v>21</v>
      </c>
      <c r="K460" s="1" t="s">
        <v>31</v>
      </c>
      <c r="L460" s="1" t="s">
        <v>40</v>
      </c>
      <c r="M460">
        <v>7</v>
      </c>
      <c r="N460" s="1" t="s">
        <v>23</v>
      </c>
      <c r="O460" s="1" t="s">
        <v>24</v>
      </c>
      <c r="P460" s="1" t="s">
        <v>236</v>
      </c>
      <c r="Q460" s="1" t="s">
        <v>241</v>
      </c>
    </row>
    <row r="461" spans="1:17" x14ac:dyDescent="0.3">
      <c r="A461">
        <v>734047</v>
      </c>
      <c r="B461">
        <v>2014</v>
      </c>
      <c r="C461" s="1" t="s">
        <v>43</v>
      </c>
      <c r="D461" s="2">
        <v>41789</v>
      </c>
      <c r="E461" s="1" t="s">
        <v>60</v>
      </c>
      <c r="F461" s="1" t="s">
        <v>45</v>
      </c>
      <c r="G461" s="1" t="s">
        <v>31</v>
      </c>
      <c r="H461" s="1" t="s">
        <v>30</v>
      </c>
      <c r="I461" s="1" t="s">
        <v>31</v>
      </c>
      <c r="J461" s="1" t="s">
        <v>21</v>
      </c>
      <c r="K461" s="1" t="s">
        <v>30</v>
      </c>
      <c r="L461" s="1" t="s">
        <v>22</v>
      </c>
      <c r="M461">
        <v>24</v>
      </c>
      <c r="N461" s="1" t="s">
        <v>23</v>
      </c>
      <c r="O461" s="1" t="s">
        <v>24</v>
      </c>
      <c r="P461" s="1" t="s">
        <v>126</v>
      </c>
      <c r="Q461" s="1" t="s">
        <v>212</v>
      </c>
    </row>
    <row r="462" spans="1:17" x14ac:dyDescent="0.3">
      <c r="A462">
        <v>734049</v>
      </c>
      <c r="B462">
        <v>2014</v>
      </c>
      <c r="C462" s="1" t="s">
        <v>16</v>
      </c>
      <c r="D462" s="2">
        <v>41791</v>
      </c>
      <c r="E462" s="1" t="s">
        <v>161</v>
      </c>
      <c r="F462" s="1" t="s">
        <v>18</v>
      </c>
      <c r="G462" s="1" t="s">
        <v>20</v>
      </c>
      <c r="H462" s="1" t="s">
        <v>30</v>
      </c>
      <c r="I462" s="1" t="s">
        <v>20</v>
      </c>
      <c r="J462" s="1" t="s">
        <v>21</v>
      </c>
      <c r="K462" s="1" t="s">
        <v>20</v>
      </c>
      <c r="L462" s="1" t="s">
        <v>40</v>
      </c>
      <c r="M462">
        <v>3</v>
      </c>
      <c r="N462" s="1" t="s">
        <v>23</v>
      </c>
      <c r="O462" s="1" t="s">
        <v>24</v>
      </c>
      <c r="P462" s="1" t="s">
        <v>126</v>
      </c>
      <c r="Q462" s="1" t="s">
        <v>241</v>
      </c>
    </row>
    <row r="463" spans="1:17" x14ac:dyDescent="0.3">
      <c r="A463">
        <v>829705</v>
      </c>
      <c r="B463">
        <v>2015</v>
      </c>
      <c r="C463" s="1" t="s">
        <v>49</v>
      </c>
      <c r="D463" s="2">
        <v>42102</v>
      </c>
      <c r="E463" s="1" t="s">
        <v>240</v>
      </c>
      <c r="F463" s="1" t="s">
        <v>51</v>
      </c>
      <c r="G463" s="1" t="s">
        <v>20</v>
      </c>
      <c r="H463" s="1" t="s">
        <v>46</v>
      </c>
      <c r="I463" s="1" t="s">
        <v>20</v>
      </c>
      <c r="J463" s="1" t="s">
        <v>21</v>
      </c>
      <c r="K463" s="1" t="s">
        <v>20</v>
      </c>
      <c r="L463" s="1" t="s">
        <v>40</v>
      </c>
      <c r="M463">
        <v>7</v>
      </c>
      <c r="N463" s="1" t="s">
        <v>23</v>
      </c>
      <c r="O463" s="1" t="s">
        <v>24</v>
      </c>
      <c r="P463" s="1" t="s">
        <v>139</v>
      </c>
      <c r="Q463" s="1" t="s">
        <v>251</v>
      </c>
    </row>
    <row r="464" spans="1:17" x14ac:dyDescent="0.3">
      <c r="A464">
        <v>829707</v>
      </c>
      <c r="B464">
        <v>2015</v>
      </c>
      <c r="C464" s="1" t="s">
        <v>64</v>
      </c>
      <c r="D464" s="2">
        <v>42103</v>
      </c>
      <c r="E464" s="1" t="s">
        <v>86</v>
      </c>
      <c r="F464" s="1" t="s">
        <v>66</v>
      </c>
      <c r="G464" s="1" t="s">
        <v>31</v>
      </c>
      <c r="H464" s="1" t="s">
        <v>38</v>
      </c>
      <c r="I464" s="1" t="s">
        <v>38</v>
      </c>
      <c r="J464" s="1" t="s">
        <v>21</v>
      </c>
      <c r="K464" s="1" t="s">
        <v>31</v>
      </c>
      <c r="L464" s="1" t="s">
        <v>22</v>
      </c>
      <c r="M464">
        <v>1</v>
      </c>
      <c r="N464" s="1" t="s">
        <v>23</v>
      </c>
      <c r="O464" s="1" t="s">
        <v>24</v>
      </c>
      <c r="P464" s="1" t="s">
        <v>282</v>
      </c>
      <c r="Q464" s="1" t="s">
        <v>236</v>
      </c>
    </row>
    <row r="465" spans="1:17" x14ac:dyDescent="0.3">
      <c r="A465">
        <v>829709</v>
      </c>
      <c r="B465">
        <v>2015</v>
      </c>
      <c r="C465" s="1" t="s">
        <v>237</v>
      </c>
      <c r="D465" s="2">
        <v>42104</v>
      </c>
      <c r="E465" s="1" t="s">
        <v>264</v>
      </c>
      <c r="F465" s="1" t="s">
        <v>298</v>
      </c>
      <c r="G465" s="1" t="s">
        <v>30</v>
      </c>
      <c r="H465" s="1" t="s">
        <v>39</v>
      </c>
      <c r="I465" s="1" t="s">
        <v>30</v>
      </c>
      <c r="J465" s="1" t="s">
        <v>21</v>
      </c>
      <c r="K465" s="1" t="s">
        <v>39</v>
      </c>
      <c r="L465" s="1" t="s">
        <v>22</v>
      </c>
      <c r="M465">
        <v>26</v>
      </c>
      <c r="N465" s="1" t="s">
        <v>23</v>
      </c>
      <c r="O465" s="1" t="s">
        <v>24</v>
      </c>
      <c r="P465" s="1" t="s">
        <v>299</v>
      </c>
      <c r="Q465" s="1" t="s">
        <v>300</v>
      </c>
    </row>
    <row r="466" spans="1:17" x14ac:dyDescent="0.3">
      <c r="A466">
        <v>829711</v>
      </c>
      <c r="B466">
        <v>2015</v>
      </c>
      <c r="C466" s="1" t="s">
        <v>64</v>
      </c>
      <c r="D466" s="2">
        <v>42105</v>
      </c>
      <c r="E466" s="1" t="s">
        <v>17</v>
      </c>
      <c r="F466" s="1" t="s">
        <v>66</v>
      </c>
      <c r="G466" s="1" t="s">
        <v>31</v>
      </c>
      <c r="H466" s="1" t="s">
        <v>258</v>
      </c>
      <c r="I466" s="1" t="s">
        <v>31</v>
      </c>
      <c r="J466" s="1" t="s">
        <v>32</v>
      </c>
      <c r="K466" s="1" t="s">
        <v>31</v>
      </c>
      <c r="L466" s="1" t="s">
        <v>22</v>
      </c>
      <c r="M466">
        <v>45</v>
      </c>
      <c r="N466" s="1" t="s">
        <v>23</v>
      </c>
      <c r="O466" s="1" t="s">
        <v>24</v>
      </c>
      <c r="P466" s="1" t="s">
        <v>282</v>
      </c>
      <c r="Q466" s="1" t="s">
        <v>236</v>
      </c>
    </row>
    <row r="467" spans="1:17" x14ac:dyDescent="0.3">
      <c r="A467">
        <v>829713</v>
      </c>
      <c r="B467">
        <v>2015</v>
      </c>
      <c r="C467" s="1" t="s">
        <v>49</v>
      </c>
      <c r="D467" s="2">
        <v>42105</v>
      </c>
      <c r="E467" s="1" t="s">
        <v>117</v>
      </c>
      <c r="F467" s="1" t="s">
        <v>51</v>
      </c>
      <c r="G467" s="1" t="s">
        <v>20</v>
      </c>
      <c r="H467" s="1" t="s">
        <v>19</v>
      </c>
      <c r="I467" s="1" t="s">
        <v>19</v>
      </c>
      <c r="J467" s="1" t="s">
        <v>21</v>
      </c>
      <c r="K467" s="1" t="s">
        <v>19</v>
      </c>
      <c r="L467" s="1" t="s">
        <v>40</v>
      </c>
      <c r="M467">
        <v>3</v>
      </c>
      <c r="N467" s="1" t="s">
        <v>23</v>
      </c>
      <c r="O467" s="1" t="s">
        <v>24</v>
      </c>
      <c r="P467" s="1" t="s">
        <v>139</v>
      </c>
      <c r="Q467" s="1" t="s">
        <v>251</v>
      </c>
    </row>
    <row r="468" spans="1:17" x14ac:dyDescent="0.3">
      <c r="A468">
        <v>829715</v>
      </c>
      <c r="B468">
        <v>2015</v>
      </c>
      <c r="C468" s="1" t="s">
        <v>35</v>
      </c>
      <c r="D468" s="2">
        <v>42106</v>
      </c>
      <c r="E468" s="1" t="s">
        <v>301</v>
      </c>
      <c r="F468" s="1" t="s">
        <v>37</v>
      </c>
      <c r="G468" s="1" t="s">
        <v>38</v>
      </c>
      <c r="H468" s="1" t="s">
        <v>39</v>
      </c>
      <c r="I468" s="1" t="s">
        <v>39</v>
      </c>
      <c r="J468" s="1" t="s">
        <v>21</v>
      </c>
      <c r="K468" s="1" t="s">
        <v>39</v>
      </c>
      <c r="L468" s="1" t="s">
        <v>40</v>
      </c>
      <c r="M468">
        <v>3</v>
      </c>
      <c r="N468" s="1" t="s">
        <v>23</v>
      </c>
      <c r="O468" s="1" t="s">
        <v>24</v>
      </c>
      <c r="P468" s="1" t="s">
        <v>299</v>
      </c>
      <c r="Q468" s="1" t="s">
        <v>300</v>
      </c>
    </row>
    <row r="469" spans="1:17" x14ac:dyDescent="0.3">
      <c r="A469">
        <v>829717</v>
      </c>
      <c r="B469">
        <v>2015</v>
      </c>
      <c r="C469" s="1" t="s">
        <v>43</v>
      </c>
      <c r="D469" s="2">
        <v>42106</v>
      </c>
      <c r="E469" s="1" t="s">
        <v>302</v>
      </c>
      <c r="F469" s="1" t="s">
        <v>45</v>
      </c>
      <c r="G469" s="1" t="s">
        <v>46</v>
      </c>
      <c r="H469" s="1" t="s">
        <v>30</v>
      </c>
      <c r="I469" s="1" t="s">
        <v>46</v>
      </c>
      <c r="J469" s="1" t="s">
        <v>21</v>
      </c>
      <c r="K469" s="1" t="s">
        <v>30</v>
      </c>
      <c r="L469" s="1" t="s">
        <v>22</v>
      </c>
      <c r="M469">
        <v>18</v>
      </c>
      <c r="N469" s="1" t="s">
        <v>23</v>
      </c>
      <c r="O469" s="1" t="s">
        <v>24</v>
      </c>
      <c r="P469" s="1" t="s">
        <v>231</v>
      </c>
      <c r="Q469" s="1" t="s">
        <v>303</v>
      </c>
    </row>
    <row r="470" spans="1:17" x14ac:dyDescent="0.3">
      <c r="A470">
        <v>829719</v>
      </c>
      <c r="B470">
        <v>2015</v>
      </c>
      <c r="C470" s="1" t="s">
        <v>16</v>
      </c>
      <c r="D470" s="2">
        <v>42107</v>
      </c>
      <c r="E470" s="1" t="s">
        <v>178</v>
      </c>
      <c r="F470" s="1" t="s">
        <v>18</v>
      </c>
      <c r="G470" s="1" t="s">
        <v>19</v>
      </c>
      <c r="H470" s="1" t="s">
        <v>258</v>
      </c>
      <c r="I470" s="1" t="s">
        <v>258</v>
      </c>
      <c r="J470" s="1" t="s">
        <v>21</v>
      </c>
      <c r="K470" s="1" t="s">
        <v>258</v>
      </c>
      <c r="L470" s="1" t="s">
        <v>40</v>
      </c>
      <c r="M470">
        <v>8</v>
      </c>
      <c r="N470" s="1" t="s">
        <v>23</v>
      </c>
      <c r="O470" s="1" t="s">
        <v>24</v>
      </c>
      <c r="P470" s="1" t="s">
        <v>294</v>
      </c>
      <c r="Q470" s="1" t="s">
        <v>282</v>
      </c>
    </row>
    <row r="471" spans="1:17" x14ac:dyDescent="0.3">
      <c r="A471">
        <v>829721</v>
      </c>
      <c r="B471">
        <v>2015</v>
      </c>
      <c r="C471" s="1" t="s">
        <v>166</v>
      </c>
      <c r="D471" s="2">
        <v>42108</v>
      </c>
      <c r="E471" s="1" t="s">
        <v>230</v>
      </c>
      <c r="F471" s="1" t="s">
        <v>167</v>
      </c>
      <c r="G471" s="1" t="s">
        <v>39</v>
      </c>
      <c r="H471" s="1" t="s">
        <v>46</v>
      </c>
      <c r="I471" s="1" t="s">
        <v>46</v>
      </c>
      <c r="J471" s="1" t="s">
        <v>32</v>
      </c>
      <c r="K471" s="1" t="s">
        <v>39</v>
      </c>
      <c r="L471" s="1" t="s">
        <v>40</v>
      </c>
      <c r="M471">
        <v>7</v>
      </c>
      <c r="N471" s="1" t="s">
        <v>23</v>
      </c>
      <c r="O471" s="1" t="s">
        <v>24</v>
      </c>
      <c r="P471" s="1" t="s">
        <v>231</v>
      </c>
      <c r="Q471" s="1" t="s">
        <v>299</v>
      </c>
    </row>
    <row r="472" spans="1:17" x14ac:dyDescent="0.3">
      <c r="A472">
        <v>829723</v>
      </c>
      <c r="B472">
        <v>2015</v>
      </c>
      <c r="C472" s="1" t="s">
        <v>49</v>
      </c>
      <c r="D472" s="2">
        <v>42124</v>
      </c>
      <c r="E472" s="1" t="s">
        <v>304</v>
      </c>
      <c r="F472" s="1" t="s">
        <v>51</v>
      </c>
      <c r="G472" s="1" t="s">
        <v>20</v>
      </c>
      <c r="H472" s="1" t="s">
        <v>31</v>
      </c>
      <c r="I472" s="1" t="s">
        <v>20</v>
      </c>
      <c r="J472" s="1" t="s">
        <v>21</v>
      </c>
      <c r="K472" s="1" t="s">
        <v>20</v>
      </c>
      <c r="L472" s="1" t="s">
        <v>40</v>
      </c>
      <c r="M472">
        <v>7</v>
      </c>
      <c r="N472" s="1" t="s">
        <v>23</v>
      </c>
      <c r="O472" s="1" t="s">
        <v>24</v>
      </c>
      <c r="P472" s="1" t="s">
        <v>231</v>
      </c>
      <c r="Q472" s="1" t="s">
        <v>119</v>
      </c>
    </row>
    <row r="473" spans="1:17" x14ac:dyDescent="0.3">
      <c r="A473">
        <v>829725</v>
      </c>
      <c r="B473">
        <v>2015</v>
      </c>
      <c r="C473" s="1" t="s">
        <v>237</v>
      </c>
      <c r="D473" s="2">
        <v>42109</v>
      </c>
      <c r="E473" s="1" t="s">
        <v>305</v>
      </c>
      <c r="F473" s="1" t="s">
        <v>298</v>
      </c>
      <c r="G473" s="1" t="s">
        <v>30</v>
      </c>
      <c r="H473" s="1" t="s">
        <v>38</v>
      </c>
      <c r="I473" s="1" t="s">
        <v>30</v>
      </c>
      <c r="J473" s="1" t="s">
        <v>32</v>
      </c>
      <c r="K473" s="1" t="s">
        <v>38</v>
      </c>
      <c r="L473" s="1" t="s">
        <v>40</v>
      </c>
      <c r="M473">
        <v>5</v>
      </c>
      <c r="N473" s="1" t="s">
        <v>23</v>
      </c>
      <c r="O473" s="1" t="s">
        <v>24</v>
      </c>
      <c r="P473" s="1" t="s">
        <v>300</v>
      </c>
      <c r="Q473" s="1" t="s">
        <v>262</v>
      </c>
    </row>
    <row r="474" spans="1:17" x14ac:dyDescent="0.3">
      <c r="A474">
        <v>829727</v>
      </c>
      <c r="B474">
        <v>2015</v>
      </c>
      <c r="C474" s="1" t="s">
        <v>233</v>
      </c>
      <c r="D474" s="2">
        <v>42110</v>
      </c>
      <c r="E474" s="1" t="s">
        <v>232</v>
      </c>
      <c r="F474" s="1" t="s">
        <v>235</v>
      </c>
      <c r="G474" s="1" t="s">
        <v>258</v>
      </c>
      <c r="H474" s="1" t="s">
        <v>39</v>
      </c>
      <c r="I474" s="1" t="s">
        <v>39</v>
      </c>
      <c r="J474" s="1" t="s">
        <v>21</v>
      </c>
      <c r="K474" s="1" t="s">
        <v>39</v>
      </c>
      <c r="L474" s="1" t="s">
        <v>40</v>
      </c>
      <c r="M474">
        <v>6</v>
      </c>
      <c r="N474" s="1" t="s">
        <v>23</v>
      </c>
      <c r="O474" s="1" t="s">
        <v>24</v>
      </c>
      <c r="P474" s="1" t="s">
        <v>295</v>
      </c>
      <c r="Q474" s="1" t="s">
        <v>139</v>
      </c>
    </row>
    <row r="475" spans="1:17" x14ac:dyDescent="0.3">
      <c r="A475">
        <v>829729</v>
      </c>
      <c r="B475">
        <v>2015</v>
      </c>
      <c r="C475" s="1" t="s">
        <v>43</v>
      </c>
      <c r="D475" s="2">
        <v>42111</v>
      </c>
      <c r="E475" s="1" t="s">
        <v>86</v>
      </c>
      <c r="F475" s="1" t="s">
        <v>45</v>
      </c>
      <c r="G475" s="1" t="s">
        <v>46</v>
      </c>
      <c r="H475" s="1" t="s">
        <v>31</v>
      </c>
      <c r="I475" s="1" t="s">
        <v>46</v>
      </c>
      <c r="J475" s="1" t="s">
        <v>32</v>
      </c>
      <c r="K475" s="1" t="s">
        <v>31</v>
      </c>
      <c r="L475" s="1" t="s">
        <v>40</v>
      </c>
      <c r="M475">
        <v>6</v>
      </c>
      <c r="N475" s="1" t="s">
        <v>23</v>
      </c>
      <c r="O475" s="1" t="s">
        <v>24</v>
      </c>
      <c r="P475" s="1" t="s">
        <v>231</v>
      </c>
      <c r="Q475" s="1" t="s">
        <v>119</v>
      </c>
    </row>
    <row r="476" spans="1:17" x14ac:dyDescent="0.3">
      <c r="A476">
        <v>829731</v>
      </c>
      <c r="B476">
        <v>2015</v>
      </c>
      <c r="C476" s="1" t="s">
        <v>233</v>
      </c>
      <c r="D476" s="2">
        <v>42112</v>
      </c>
      <c r="E476" s="1" t="s">
        <v>135</v>
      </c>
      <c r="F476" s="1" t="s">
        <v>235</v>
      </c>
      <c r="G476" s="1" t="s">
        <v>258</v>
      </c>
      <c r="H476" s="1" t="s">
        <v>38</v>
      </c>
      <c r="I476" s="1" t="s">
        <v>38</v>
      </c>
      <c r="J476" s="1" t="s">
        <v>32</v>
      </c>
      <c r="K476" s="1" t="s">
        <v>38</v>
      </c>
      <c r="L476" s="1" t="s">
        <v>22</v>
      </c>
      <c r="M476">
        <v>4</v>
      </c>
      <c r="N476" s="1" t="s">
        <v>23</v>
      </c>
      <c r="O476" s="1" t="s">
        <v>24</v>
      </c>
      <c r="P476" s="1" t="s">
        <v>295</v>
      </c>
      <c r="Q476" s="1" t="s">
        <v>139</v>
      </c>
    </row>
    <row r="477" spans="1:17" x14ac:dyDescent="0.3">
      <c r="A477">
        <v>829733</v>
      </c>
      <c r="B477">
        <v>2015</v>
      </c>
      <c r="C477" s="1" t="s">
        <v>237</v>
      </c>
      <c r="D477" s="2">
        <v>42112</v>
      </c>
      <c r="E477" s="1" t="s">
        <v>304</v>
      </c>
      <c r="F477" s="1" t="s">
        <v>298</v>
      </c>
      <c r="G477" s="1" t="s">
        <v>30</v>
      </c>
      <c r="H477" s="1" t="s">
        <v>20</v>
      </c>
      <c r="I477" s="1" t="s">
        <v>20</v>
      </c>
      <c r="J477" s="1" t="s">
        <v>21</v>
      </c>
      <c r="K477" s="1" t="s">
        <v>20</v>
      </c>
      <c r="L477" s="1" t="s">
        <v>40</v>
      </c>
      <c r="M477">
        <v>4</v>
      </c>
      <c r="N477" s="1" t="s">
        <v>23</v>
      </c>
      <c r="O477" s="1" t="s">
        <v>24</v>
      </c>
      <c r="P477" s="1" t="s">
        <v>299</v>
      </c>
      <c r="Q477" s="1" t="s">
        <v>266</v>
      </c>
    </row>
    <row r="478" spans="1:17" x14ac:dyDescent="0.3">
      <c r="A478">
        <v>829735</v>
      </c>
      <c r="B478">
        <v>2015</v>
      </c>
      <c r="C478" s="1" t="s">
        <v>166</v>
      </c>
      <c r="D478" s="2">
        <v>42113</v>
      </c>
      <c r="E478" s="1" t="s">
        <v>232</v>
      </c>
      <c r="F478" s="1" t="s">
        <v>167</v>
      </c>
      <c r="G478" s="1" t="s">
        <v>39</v>
      </c>
      <c r="H478" s="1" t="s">
        <v>31</v>
      </c>
      <c r="I478" s="1" t="s">
        <v>31</v>
      </c>
      <c r="J478" s="1" t="s">
        <v>32</v>
      </c>
      <c r="K478" s="1" t="s">
        <v>39</v>
      </c>
      <c r="L478" s="1" t="s">
        <v>40</v>
      </c>
      <c r="M478">
        <v>8</v>
      </c>
      <c r="N478" s="1" t="s">
        <v>23</v>
      </c>
      <c r="O478" s="1" t="s">
        <v>24</v>
      </c>
      <c r="P478" s="1" t="s">
        <v>231</v>
      </c>
      <c r="Q478" s="1" t="s">
        <v>119</v>
      </c>
    </row>
    <row r="479" spans="1:17" x14ac:dyDescent="0.3">
      <c r="A479">
        <v>829737</v>
      </c>
      <c r="B479">
        <v>2015</v>
      </c>
      <c r="C479" s="1" t="s">
        <v>16</v>
      </c>
      <c r="D479" s="2">
        <v>42113</v>
      </c>
      <c r="E479" s="1" t="s">
        <v>153</v>
      </c>
      <c r="F479" s="1" t="s">
        <v>18</v>
      </c>
      <c r="G479" s="1" t="s">
        <v>19</v>
      </c>
      <c r="H479" s="1" t="s">
        <v>46</v>
      </c>
      <c r="I479" s="1" t="s">
        <v>19</v>
      </c>
      <c r="J479" s="1" t="s">
        <v>21</v>
      </c>
      <c r="K479" s="1" t="s">
        <v>46</v>
      </c>
      <c r="L479" s="1" t="s">
        <v>22</v>
      </c>
      <c r="M479">
        <v>18</v>
      </c>
      <c r="N479" s="1" t="s">
        <v>23</v>
      </c>
      <c r="O479" s="1" t="s">
        <v>24</v>
      </c>
      <c r="P479" s="1" t="s">
        <v>282</v>
      </c>
      <c r="Q479" s="1" t="s">
        <v>236</v>
      </c>
    </row>
    <row r="480" spans="1:17" x14ac:dyDescent="0.3">
      <c r="A480">
        <v>829739</v>
      </c>
      <c r="B480">
        <v>2015</v>
      </c>
      <c r="C480" s="1" t="s">
        <v>35</v>
      </c>
      <c r="D480" s="2">
        <v>42114</v>
      </c>
      <c r="E480" s="1" t="s">
        <v>256</v>
      </c>
      <c r="F480" s="1" t="s">
        <v>37</v>
      </c>
      <c r="G480" s="1" t="s">
        <v>38</v>
      </c>
      <c r="H480" s="1" t="s">
        <v>20</v>
      </c>
      <c r="I480" s="1" t="s">
        <v>20</v>
      </c>
      <c r="J480" s="1" t="s">
        <v>21</v>
      </c>
      <c r="K480" s="1" t="s">
        <v>20</v>
      </c>
      <c r="L480" s="1" t="s">
        <v>40</v>
      </c>
      <c r="M480">
        <v>6</v>
      </c>
      <c r="N480" s="1" t="s">
        <v>23</v>
      </c>
      <c r="O480" s="1" t="s">
        <v>24</v>
      </c>
      <c r="P480" s="1" t="s">
        <v>299</v>
      </c>
      <c r="Q480" s="1" t="s">
        <v>300</v>
      </c>
    </row>
    <row r="481" spans="1:17" x14ac:dyDescent="0.3">
      <c r="A481">
        <v>829741</v>
      </c>
      <c r="B481">
        <v>2015</v>
      </c>
      <c r="C481" s="1" t="s">
        <v>166</v>
      </c>
      <c r="D481" s="2">
        <v>42115</v>
      </c>
      <c r="E481" s="1" t="s">
        <v>79</v>
      </c>
      <c r="F481" s="1" t="s">
        <v>167</v>
      </c>
      <c r="G481" s="1" t="s">
        <v>39</v>
      </c>
      <c r="H481" s="1" t="s">
        <v>30</v>
      </c>
      <c r="I481" s="1" t="s">
        <v>30</v>
      </c>
      <c r="J481" s="1" t="s">
        <v>21</v>
      </c>
      <c r="K481" s="1" t="s">
        <v>30</v>
      </c>
      <c r="L481" s="1" t="s">
        <v>121</v>
      </c>
      <c r="M481">
        <v>0</v>
      </c>
      <c r="N481" s="1" t="s">
        <v>122</v>
      </c>
      <c r="O481" s="1" t="s">
        <v>24</v>
      </c>
      <c r="P481" s="1" t="s">
        <v>119</v>
      </c>
      <c r="Q481" s="1" t="s">
        <v>139</v>
      </c>
    </row>
    <row r="482" spans="1:17" x14ac:dyDescent="0.3">
      <c r="A482">
        <v>829743</v>
      </c>
      <c r="B482">
        <v>2015</v>
      </c>
      <c r="C482" s="1" t="s">
        <v>233</v>
      </c>
      <c r="D482" s="2">
        <v>42116</v>
      </c>
      <c r="E482" s="1" t="s">
        <v>178</v>
      </c>
      <c r="F482" s="1" t="s">
        <v>235</v>
      </c>
      <c r="G482" s="1" t="s">
        <v>258</v>
      </c>
      <c r="H482" s="1" t="s">
        <v>20</v>
      </c>
      <c r="I482" s="1" t="s">
        <v>20</v>
      </c>
      <c r="J482" s="1" t="s">
        <v>21</v>
      </c>
      <c r="K482" s="1" t="s">
        <v>258</v>
      </c>
      <c r="L482" s="1" t="s">
        <v>22</v>
      </c>
      <c r="M482">
        <v>16</v>
      </c>
      <c r="N482" s="1" t="s">
        <v>23</v>
      </c>
      <c r="O482" s="1" t="s">
        <v>94</v>
      </c>
      <c r="P482" s="1" t="s">
        <v>282</v>
      </c>
      <c r="Q482" s="1" t="s">
        <v>236</v>
      </c>
    </row>
    <row r="483" spans="1:17" x14ac:dyDescent="0.3">
      <c r="A483">
        <v>829745</v>
      </c>
      <c r="B483">
        <v>2015</v>
      </c>
      <c r="C483" s="1" t="s">
        <v>16</v>
      </c>
      <c r="D483" s="2">
        <v>42116</v>
      </c>
      <c r="E483" s="1" t="s">
        <v>104</v>
      </c>
      <c r="F483" s="1" t="s">
        <v>18</v>
      </c>
      <c r="G483" s="1" t="s">
        <v>19</v>
      </c>
      <c r="H483" s="1" t="s">
        <v>31</v>
      </c>
      <c r="I483" s="1" t="s">
        <v>19</v>
      </c>
      <c r="J483" s="1" t="s">
        <v>21</v>
      </c>
      <c r="K483" s="1" t="s">
        <v>31</v>
      </c>
      <c r="L483" s="1" t="s">
        <v>22</v>
      </c>
      <c r="M483">
        <v>27</v>
      </c>
      <c r="N483" s="1" t="s">
        <v>23</v>
      </c>
      <c r="O483" s="1" t="s">
        <v>24</v>
      </c>
      <c r="P483" s="1" t="s">
        <v>229</v>
      </c>
      <c r="Q483" s="1" t="s">
        <v>251</v>
      </c>
    </row>
    <row r="484" spans="1:17" x14ac:dyDescent="0.3">
      <c r="A484">
        <v>829747</v>
      </c>
      <c r="B484">
        <v>2015</v>
      </c>
      <c r="C484" s="1" t="s">
        <v>35</v>
      </c>
      <c r="D484" s="2">
        <v>42117</v>
      </c>
      <c r="E484" s="1" t="s">
        <v>306</v>
      </c>
      <c r="F484" s="1" t="s">
        <v>37</v>
      </c>
      <c r="G484" s="1" t="s">
        <v>38</v>
      </c>
      <c r="H484" s="1" t="s">
        <v>46</v>
      </c>
      <c r="I484" s="1" t="s">
        <v>46</v>
      </c>
      <c r="J484" s="1" t="s">
        <v>21</v>
      </c>
      <c r="K484" s="1" t="s">
        <v>38</v>
      </c>
      <c r="L484" s="1" t="s">
        <v>22</v>
      </c>
      <c r="M484">
        <v>37</v>
      </c>
      <c r="N484" s="1" t="s">
        <v>23</v>
      </c>
      <c r="O484" s="1" t="s">
        <v>24</v>
      </c>
      <c r="P484" s="1" t="s">
        <v>299</v>
      </c>
      <c r="Q484" s="1" t="s">
        <v>266</v>
      </c>
    </row>
    <row r="485" spans="1:17" x14ac:dyDescent="0.3">
      <c r="A485">
        <v>829749</v>
      </c>
      <c r="B485">
        <v>2015</v>
      </c>
      <c r="C485" s="1" t="s">
        <v>166</v>
      </c>
      <c r="D485" s="2">
        <v>42118</v>
      </c>
      <c r="E485" s="1" t="s">
        <v>307</v>
      </c>
      <c r="F485" s="1" t="s">
        <v>167</v>
      </c>
      <c r="G485" s="1" t="s">
        <v>39</v>
      </c>
      <c r="H485" s="1" t="s">
        <v>19</v>
      </c>
      <c r="I485" s="1" t="s">
        <v>19</v>
      </c>
      <c r="J485" s="1" t="s">
        <v>21</v>
      </c>
      <c r="K485" s="1" t="s">
        <v>19</v>
      </c>
      <c r="L485" s="1" t="s">
        <v>40</v>
      </c>
      <c r="M485">
        <v>9</v>
      </c>
      <c r="N485" s="1" t="s">
        <v>23</v>
      </c>
      <c r="O485" s="1" t="s">
        <v>24</v>
      </c>
      <c r="P485" s="1" t="s">
        <v>119</v>
      </c>
      <c r="Q485" s="1" t="s">
        <v>139</v>
      </c>
    </row>
    <row r="486" spans="1:17" x14ac:dyDescent="0.3">
      <c r="A486">
        <v>829751</v>
      </c>
      <c r="B486">
        <v>2015</v>
      </c>
      <c r="C486" s="1" t="s">
        <v>43</v>
      </c>
      <c r="D486" s="2">
        <v>42119</v>
      </c>
      <c r="E486" s="1" t="s">
        <v>179</v>
      </c>
      <c r="F486" s="1" t="s">
        <v>45</v>
      </c>
      <c r="G486" s="1" t="s">
        <v>46</v>
      </c>
      <c r="H486" s="1" t="s">
        <v>258</v>
      </c>
      <c r="I486" s="1" t="s">
        <v>46</v>
      </c>
      <c r="J486" s="1" t="s">
        <v>32</v>
      </c>
      <c r="K486" s="1" t="s">
        <v>46</v>
      </c>
      <c r="L486" s="1" t="s">
        <v>22</v>
      </c>
      <c r="M486">
        <v>20</v>
      </c>
      <c r="N486" s="1" t="s">
        <v>23</v>
      </c>
      <c r="O486" s="1" t="s">
        <v>24</v>
      </c>
      <c r="P486" s="1" t="s">
        <v>126</v>
      </c>
      <c r="Q486" s="1" t="s">
        <v>300</v>
      </c>
    </row>
    <row r="487" spans="1:17" x14ac:dyDescent="0.3">
      <c r="A487">
        <v>829753</v>
      </c>
      <c r="B487">
        <v>2015</v>
      </c>
      <c r="C487" s="1" t="s">
        <v>64</v>
      </c>
      <c r="D487" s="2">
        <v>42119</v>
      </c>
      <c r="E487" s="1" t="s">
        <v>17</v>
      </c>
      <c r="F487" s="1" t="s">
        <v>66</v>
      </c>
      <c r="G487" s="1" t="s">
        <v>31</v>
      </c>
      <c r="H487" s="1" t="s">
        <v>30</v>
      </c>
      <c r="I487" s="1" t="s">
        <v>31</v>
      </c>
      <c r="J487" s="1" t="s">
        <v>32</v>
      </c>
      <c r="K487" s="1" t="s">
        <v>31</v>
      </c>
      <c r="L487" s="1" t="s">
        <v>22</v>
      </c>
      <c r="M487">
        <v>97</v>
      </c>
      <c r="N487" s="1" t="s">
        <v>23</v>
      </c>
      <c r="O487" s="1" t="s">
        <v>24</v>
      </c>
      <c r="P487" s="1" t="s">
        <v>229</v>
      </c>
      <c r="Q487" s="1" t="s">
        <v>251</v>
      </c>
    </row>
    <row r="488" spans="1:17" x14ac:dyDescent="0.3">
      <c r="A488">
        <v>829757</v>
      </c>
      <c r="B488">
        <v>2015</v>
      </c>
      <c r="C488" s="1" t="s">
        <v>35</v>
      </c>
      <c r="D488" s="2">
        <v>42120</v>
      </c>
      <c r="E488" s="1" t="s">
        <v>308</v>
      </c>
      <c r="F488" s="1" t="s">
        <v>37</v>
      </c>
      <c r="G488" s="1" t="s">
        <v>38</v>
      </c>
      <c r="H488" s="1" t="s">
        <v>19</v>
      </c>
      <c r="I488" s="1" t="s">
        <v>19</v>
      </c>
      <c r="J488" s="1" t="s">
        <v>21</v>
      </c>
      <c r="K488" s="1" t="s">
        <v>19</v>
      </c>
      <c r="L488" s="1" t="s">
        <v>40</v>
      </c>
      <c r="M488">
        <v>10</v>
      </c>
      <c r="N488" s="1" t="s">
        <v>23</v>
      </c>
      <c r="O488" s="1" t="s">
        <v>24</v>
      </c>
      <c r="P488" s="1" t="s">
        <v>119</v>
      </c>
      <c r="Q488" s="1" t="s">
        <v>139</v>
      </c>
    </row>
    <row r="489" spans="1:17" x14ac:dyDescent="0.3">
      <c r="A489">
        <v>829759</v>
      </c>
      <c r="B489">
        <v>2015</v>
      </c>
      <c r="C489" s="1" t="s">
        <v>27</v>
      </c>
      <c r="D489" s="2">
        <v>42121</v>
      </c>
      <c r="E489" s="1" t="s">
        <v>309</v>
      </c>
      <c r="F489" s="1" t="s">
        <v>29</v>
      </c>
      <c r="G489" s="1" t="s">
        <v>30</v>
      </c>
      <c r="H489" s="1" t="s">
        <v>258</v>
      </c>
      <c r="I489" s="1" t="s">
        <v>30</v>
      </c>
      <c r="J489" s="1" t="s">
        <v>21</v>
      </c>
      <c r="K489" s="1" t="s">
        <v>258</v>
      </c>
      <c r="L489" s="1" t="s">
        <v>22</v>
      </c>
      <c r="M489">
        <v>20</v>
      </c>
      <c r="N489" s="1" t="s">
        <v>23</v>
      </c>
      <c r="O489" s="1" t="s">
        <v>24</v>
      </c>
      <c r="P489" s="1" t="s">
        <v>126</v>
      </c>
      <c r="Q489" s="1" t="s">
        <v>300</v>
      </c>
    </row>
    <row r="490" spans="1:17" x14ac:dyDescent="0.3">
      <c r="A490">
        <v>829761</v>
      </c>
      <c r="B490">
        <v>2015</v>
      </c>
      <c r="C490" s="1" t="s">
        <v>49</v>
      </c>
      <c r="D490" s="2">
        <v>42131</v>
      </c>
      <c r="E490" s="1" t="s">
        <v>189</v>
      </c>
      <c r="F490" s="1" t="s">
        <v>51</v>
      </c>
      <c r="G490" s="1" t="s">
        <v>20</v>
      </c>
      <c r="H490" s="1" t="s">
        <v>38</v>
      </c>
      <c r="I490" s="1" t="s">
        <v>20</v>
      </c>
      <c r="J490" s="1" t="s">
        <v>32</v>
      </c>
      <c r="K490" s="1" t="s">
        <v>20</v>
      </c>
      <c r="L490" s="1" t="s">
        <v>22</v>
      </c>
      <c r="M490">
        <v>13</v>
      </c>
      <c r="N490" s="1" t="s">
        <v>23</v>
      </c>
      <c r="O490" s="1" t="s">
        <v>24</v>
      </c>
      <c r="P490" s="1" t="s">
        <v>231</v>
      </c>
      <c r="Q490" s="1" t="s">
        <v>119</v>
      </c>
    </row>
    <row r="491" spans="1:17" x14ac:dyDescent="0.3">
      <c r="A491">
        <v>829763</v>
      </c>
      <c r="B491">
        <v>2015</v>
      </c>
      <c r="C491" s="1" t="s">
        <v>16</v>
      </c>
      <c r="D491" s="2">
        <v>42123</v>
      </c>
      <c r="E491" s="1" t="s">
        <v>24</v>
      </c>
      <c r="F491" s="1" t="s">
        <v>18</v>
      </c>
      <c r="G491" s="1" t="s">
        <v>19</v>
      </c>
      <c r="H491" s="1" t="s">
        <v>39</v>
      </c>
      <c r="I491" s="1" t="s">
        <v>39</v>
      </c>
      <c r="J491" s="1" t="s">
        <v>21</v>
      </c>
      <c r="K491" s="1" t="s">
        <v>24</v>
      </c>
      <c r="L491" s="1" t="s">
        <v>24</v>
      </c>
      <c r="M491">
        <v>0</v>
      </c>
      <c r="N491" s="1" t="s">
        <v>24</v>
      </c>
      <c r="O491" s="1" t="s">
        <v>24</v>
      </c>
      <c r="P491" s="1" t="s">
        <v>229</v>
      </c>
      <c r="Q491" s="1" t="s">
        <v>295</v>
      </c>
    </row>
    <row r="492" spans="1:17" x14ac:dyDescent="0.3">
      <c r="A492">
        <v>829765</v>
      </c>
      <c r="B492">
        <v>2015</v>
      </c>
      <c r="C492" s="1" t="s">
        <v>64</v>
      </c>
      <c r="D492" s="2">
        <v>42122</v>
      </c>
      <c r="E492" s="1" t="s">
        <v>96</v>
      </c>
      <c r="F492" s="1" t="s">
        <v>66</v>
      </c>
      <c r="G492" s="1" t="s">
        <v>31</v>
      </c>
      <c r="H492" s="1" t="s">
        <v>20</v>
      </c>
      <c r="I492" s="1" t="s">
        <v>20</v>
      </c>
      <c r="J492" s="1" t="s">
        <v>21</v>
      </c>
      <c r="K492" s="1" t="s">
        <v>31</v>
      </c>
      <c r="L492" s="1" t="s">
        <v>22</v>
      </c>
      <c r="M492">
        <v>2</v>
      </c>
      <c r="N492" s="1" t="s">
        <v>23</v>
      </c>
      <c r="O492" s="1" t="s">
        <v>24</v>
      </c>
      <c r="P492" s="1" t="s">
        <v>294</v>
      </c>
      <c r="Q492" s="1" t="s">
        <v>236</v>
      </c>
    </row>
    <row r="493" spans="1:17" x14ac:dyDescent="0.3">
      <c r="A493">
        <v>829767</v>
      </c>
      <c r="B493">
        <v>2015</v>
      </c>
      <c r="C493" s="1" t="s">
        <v>35</v>
      </c>
      <c r="D493" s="2">
        <v>42125</v>
      </c>
      <c r="E493" s="1" t="s">
        <v>310</v>
      </c>
      <c r="F493" s="1" t="s">
        <v>37</v>
      </c>
      <c r="G493" s="1" t="s">
        <v>38</v>
      </c>
      <c r="H493" s="1" t="s">
        <v>30</v>
      </c>
      <c r="I493" s="1" t="s">
        <v>38</v>
      </c>
      <c r="J493" s="1" t="s">
        <v>21</v>
      </c>
      <c r="K493" s="1" t="s">
        <v>38</v>
      </c>
      <c r="L493" s="1" t="s">
        <v>40</v>
      </c>
      <c r="M493">
        <v>9</v>
      </c>
      <c r="N493" s="1" t="s">
        <v>23</v>
      </c>
      <c r="O493" s="1" t="s">
        <v>24</v>
      </c>
      <c r="P493" s="1" t="s">
        <v>282</v>
      </c>
      <c r="Q493" s="1" t="s">
        <v>139</v>
      </c>
    </row>
    <row r="494" spans="1:17" x14ac:dyDescent="0.3">
      <c r="A494">
        <v>829769</v>
      </c>
      <c r="B494">
        <v>2015</v>
      </c>
      <c r="C494" s="1" t="s">
        <v>43</v>
      </c>
      <c r="D494" s="2">
        <v>42125</v>
      </c>
      <c r="E494" s="1" t="s">
        <v>182</v>
      </c>
      <c r="F494" s="1" t="s">
        <v>45</v>
      </c>
      <c r="G494" s="1" t="s">
        <v>46</v>
      </c>
      <c r="H494" s="1" t="s">
        <v>39</v>
      </c>
      <c r="I494" s="1" t="s">
        <v>39</v>
      </c>
      <c r="J494" s="1" t="s">
        <v>21</v>
      </c>
      <c r="K494" s="1" t="s">
        <v>46</v>
      </c>
      <c r="L494" s="1" t="s">
        <v>22</v>
      </c>
      <c r="M494">
        <v>8</v>
      </c>
      <c r="N494" s="1" t="s">
        <v>23</v>
      </c>
      <c r="O494" s="1" t="s">
        <v>24</v>
      </c>
      <c r="P494" s="1" t="s">
        <v>126</v>
      </c>
      <c r="Q494" s="1" t="s">
        <v>266</v>
      </c>
    </row>
    <row r="495" spans="1:17" x14ac:dyDescent="0.3">
      <c r="A495">
        <v>829771</v>
      </c>
      <c r="B495">
        <v>2015</v>
      </c>
      <c r="C495" s="1" t="s">
        <v>16</v>
      </c>
      <c r="D495" s="2">
        <v>42126</v>
      </c>
      <c r="E495" s="1" t="s">
        <v>250</v>
      </c>
      <c r="F495" s="1" t="s">
        <v>18</v>
      </c>
      <c r="G495" s="1" t="s">
        <v>19</v>
      </c>
      <c r="H495" s="1" t="s">
        <v>20</v>
      </c>
      <c r="I495" s="1" t="s">
        <v>19</v>
      </c>
      <c r="J495" s="1" t="s">
        <v>21</v>
      </c>
      <c r="K495" s="1" t="s">
        <v>19</v>
      </c>
      <c r="L495" s="1" t="s">
        <v>40</v>
      </c>
      <c r="M495">
        <v>7</v>
      </c>
      <c r="N495" s="1" t="s">
        <v>23</v>
      </c>
      <c r="O495" s="1" t="s">
        <v>24</v>
      </c>
      <c r="P495" s="1" t="s">
        <v>229</v>
      </c>
      <c r="Q495" s="1" t="s">
        <v>295</v>
      </c>
    </row>
    <row r="496" spans="1:17" x14ac:dyDescent="0.3">
      <c r="A496">
        <v>829773</v>
      </c>
      <c r="B496">
        <v>2015</v>
      </c>
      <c r="C496" s="1" t="s">
        <v>59</v>
      </c>
      <c r="D496" s="2">
        <v>42126</v>
      </c>
      <c r="E496" s="1" t="s">
        <v>178</v>
      </c>
      <c r="F496" s="1" t="s">
        <v>61</v>
      </c>
      <c r="G496" s="1" t="s">
        <v>258</v>
      </c>
      <c r="H496" s="1" t="s">
        <v>31</v>
      </c>
      <c r="I496" s="1" t="s">
        <v>31</v>
      </c>
      <c r="J496" s="1" t="s">
        <v>21</v>
      </c>
      <c r="K496" s="1" t="s">
        <v>258</v>
      </c>
      <c r="L496" s="1" t="s">
        <v>22</v>
      </c>
      <c r="M496">
        <v>22</v>
      </c>
      <c r="N496" s="1" t="s">
        <v>23</v>
      </c>
      <c r="O496" s="1" t="s">
        <v>24</v>
      </c>
      <c r="P496" s="1" t="s">
        <v>231</v>
      </c>
      <c r="Q496" s="1" t="s">
        <v>303</v>
      </c>
    </row>
    <row r="497" spans="1:17" x14ac:dyDescent="0.3">
      <c r="A497">
        <v>829775</v>
      </c>
      <c r="B497">
        <v>2015</v>
      </c>
      <c r="C497" s="1" t="s">
        <v>27</v>
      </c>
      <c r="D497" s="2">
        <v>42127</v>
      </c>
      <c r="E497" s="1" t="s">
        <v>297</v>
      </c>
      <c r="F497" s="1" t="s">
        <v>29</v>
      </c>
      <c r="G497" s="1" t="s">
        <v>30</v>
      </c>
      <c r="H497" s="1" t="s">
        <v>46</v>
      </c>
      <c r="I497" s="1" t="s">
        <v>46</v>
      </c>
      <c r="J497" s="1" t="s">
        <v>32</v>
      </c>
      <c r="K497" s="1" t="s">
        <v>46</v>
      </c>
      <c r="L497" s="1" t="s">
        <v>22</v>
      </c>
      <c r="M497">
        <v>23</v>
      </c>
      <c r="N497" s="1" t="s">
        <v>23</v>
      </c>
      <c r="O497" s="1" t="s">
        <v>24</v>
      </c>
      <c r="P497" s="1" t="s">
        <v>282</v>
      </c>
      <c r="Q497" s="1" t="s">
        <v>236</v>
      </c>
    </row>
    <row r="498" spans="1:17" x14ac:dyDescent="0.3">
      <c r="A498">
        <v>829777</v>
      </c>
      <c r="B498">
        <v>2015</v>
      </c>
      <c r="C498" s="1" t="s">
        <v>43</v>
      </c>
      <c r="D498" s="2">
        <v>42127</v>
      </c>
      <c r="E498" s="1" t="s">
        <v>232</v>
      </c>
      <c r="F498" s="1" t="s">
        <v>163</v>
      </c>
      <c r="G498" s="1" t="s">
        <v>39</v>
      </c>
      <c r="H498" s="1" t="s">
        <v>38</v>
      </c>
      <c r="I498" s="1" t="s">
        <v>38</v>
      </c>
      <c r="J498" s="1" t="s">
        <v>21</v>
      </c>
      <c r="K498" s="1" t="s">
        <v>39</v>
      </c>
      <c r="L498" s="1" t="s">
        <v>22</v>
      </c>
      <c r="M498">
        <v>14</v>
      </c>
      <c r="N498" s="1" t="s">
        <v>23</v>
      </c>
      <c r="O498" s="1" t="s">
        <v>24</v>
      </c>
      <c r="P498" s="1" t="s">
        <v>126</v>
      </c>
      <c r="Q498" s="1" t="s">
        <v>300</v>
      </c>
    </row>
    <row r="499" spans="1:17" x14ac:dyDescent="0.3">
      <c r="A499">
        <v>829779</v>
      </c>
      <c r="B499">
        <v>2015</v>
      </c>
      <c r="C499" s="1" t="s">
        <v>64</v>
      </c>
      <c r="D499" s="2">
        <v>42128</v>
      </c>
      <c r="E499" s="1" t="s">
        <v>104</v>
      </c>
      <c r="F499" s="1" t="s">
        <v>66</v>
      </c>
      <c r="G499" s="1" t="s">
        <v>31</v>
      </c>
      <c r="H499" s="1" t="s">
        <v>19</v>
      </c>
      <c r="I499" s="1" t="s">
        <v>31</v>
      </c>
      <c r="J499" s="1" t="s">
        <v>32</v>
      </c>
      <c r="K499" s="1" t="s">
        <v>31</v>
      </c>
      <c r="L499" s="1" t="s">
        <v>22</v>
      </c>
      <c r="M499">
        <v>24</v>
      </c>
      <c r="N499" s="1" t="s">
        <v>23</v>
      </c>
      <c r="O499" s="1" t="s">
        <v>24</v>
      </c>
      <c r="P499" s="1" t="s">
        <v>251</v>
      </c>
      <c r="Q499" s="1" t="s">
        <v>262</v>
      </c>
    </row>
    <row r="500" spans="1:17" x14ac:dyDescent="0.3">
      <c r="A500">
        <v>829781</v>
      </c>
      <c r="B500">
        <v>2015</v>
      </c>
      <c r="C500" s="1" t="s">
        <v>49</v>
      </c>
      <c r="D500" s="2">
        <v>42128</v>
      </c>
      <c r="E500" s="1" t="s">
        <v>256</v>
      </c>
      <c r="F500" s="1" t="s">
        <v>51</v>
      </c>
      <c r="G500" s="1" t="s">
        <v>20</v>
      </c>
      <c r="H500" s="1" t="s">
        <v>258</v>
      </c>
      <c r="I500" s="1" t="s">
        <v>258</v>
      </c>
      <c r="J500" s="1" t="s">
        <v>21</v>
      </c>
      <c r="K500" s="1" t="s">
        <v>20</v>
      </c>
      <c r="L500" s="1" t="s">
        <v>22</v>
      </c>
      <c r="M500">
        <v>35</v>
      </c>
      <c r="N500" s="1" t="s">
        <v>23</v>
      </c>
      <c r="O500" s="1" t="s">
        <v>24</v>
      </c>
      <c r="P500" s="1" t="s">
        <v>231</v>
      </c>
      <c r="Q500" s="1" t="s">
        <v>119</v>
      </c>
    </row>
    <row r="501" spans="1:17" x14ac:dyDescent="0.3">
      <c r="A501">
        <v>829783</v>
      </c>
      <c r="B501">
        <v>2015</v>
      </c>
      <c r="C501" s="1" t="s">
        <v>43</v>
      </c>
      <c r="D501" s="2">
        <v>42129</v>
      </c>
      <c r="E501" s="1" t="s">
        <v>153</v>
      </c>
      <c r="F501" s="1" t="s">
        <v>45</v>
      </c>
      <c r="G501" s="1" t="s">
        <v>46</v>
      </c>
      <c r="H501" s="1" t="s">
        <v>38</v>
      </c>
      <c r="I501" s="1" t="s">
        <v>38</v>
      </c>
      <c r="J501" s="1" t="s">
        <v>32</v>
      </c>
      <c r="K501" s="1" t="s">
        <v>46</v>
      </c>
      <c r="L501" s="1" t="s">
        <v>40</v>
      </c>
      <c r="M501">
        <v>5</v>
      </c>
      <c r="N501" s="1" t="s">
        <v>23</v>
      </c>
      <c r="O501" s="1" t="s">
        <v>24</v>
      </c>
      <c r="P501" s="1" t="s">
        <v>126</v>
      </c>
      <c r="Q501" s="1" t="s">
        <v>300</v>
      </c>
    </row>
    <row r="502" spans="1:17" x14ac:dyDescent="0.3">
      <c r="A502">
        <v>829785</v>
      </c>
      <c r="B502">
        <v>2015</v>
      </c>
      <c r="C502" s="1" t="s">
        <v>16</v>
      </c>
      <c r="D502" s="2">
        <v>42130</v>
      </c>
      <c r="E502" s="1" t="s">
        <v>117</v>
      </c>
      <c r="F502" s="1" t="s">
        <v>18</v>
      </c>
      <c r="G502" s="1" t="s">
        <v>19</v>
      </c>
      <c r="H502" s="1" t="s">
        <v>30</v>
      </c>
      <c r="I502" s="1" t="s">
        <v>30</v>
      </c>
      <c r="J502" s="1" t="s">
        <v>21</v>
      </c>
      <c r="K502" s="1" t="s">
        <v>19</v>
      </c>
      <c r="L502" s="1" t="s">
        <v>22</v>
      </c>
      <c r="M502">
        <v>138</v>
      </c>
      <c r="N502" s="1" t="s">
        <v>23</v>
      </c>
      <c r="O502" s="1" t="s">
        <v>24</v>
      </c>
      <c r="P502" s="1" t="s">
        <v>282</v>
      </c>
      <c r="Q502" s="1" t="s">
        <v>236</v>
      </c>
    </row>
    <row r="503" spans="1:17" x14ac:dyDescent="0.3">
      <c r="A503">
        <v>829787</v>
      </c>
      <c r="B503">
        <v>2015</v>
      </c>
      <c r="C503" s="1" t="s">
        <v>43</v>
      </c>
      <c r="D503" s="2">
        <v>42131</v>
      </c>
      <c r="E503" s="1" t="s">
        <v>311</v>
      </c>
      <c r="F503" s="1" t="s">
        <v>163</v>
      </c>
      <c r="G503" s="1" t="s">
        <v>39</v>
      </c>
      <c r="H503" s="1" t="s">
        <v>258</v>
      </c>
      <c r="I503" s="1" t="s">
        <v>39</v>
      </c>
      <c r="J503" s="1" t="s">
        <v>21</v>
      </c>
      <c r="K503" s="1" t="s">
        <v>258</v>
      </c>
      <c r="L503" s="1" t="s">
        <v>22</v>
      </c>
      <c r="M503">
        <v>7</v>
      </c>
      <c r="N503" s="1" t="s">
        <v>23</v>
      </c>
      <c r="O503" s="1" t="s">
        <v>24</v>
      </c>
      <c r="P503" s="1" t="s">
        <v>229</v>
      </c>
      <c r="Q503" s="1" t="s">
        <v>251</v>
      </c>
    </row>
    <row r="504" spans="1:17" x14ac:dyDescent="0.3">
      <c r="A504">
        <v>829789</v>
      </c>
      <c r="B504">
        <v>2015</v>
      </c>
      <c r="C504" s="1" t="s">
        <v>64</v>
      </c>
      <c r="D504" s="2">
        <v>42132</v>
      </c>
      <c r="E504" s="1" t="s">
        <v>312</v>
      </c>
      <c r="F504" s="1" t="s">
        <v>66</v>
      </c>
      <c r="G504" s="1" t="s">
        <v>31</v>
      </c>
      <c r="H504" s="1" t="s">
        <v>46</v>
      </c>
      <c r="I504" s="1" t="s">
        <v>31</v>
      </c>
      <c r="J504" s="1" t="s">
        <v>32</v>
      </c>
      <c r="K504" s="1" t="s">
        <v>46</v>
      </c>
      <c r="L504" s="1" t="s">
        <v>40</v>
      </c>
      <c r="M504">
        <v>6</v>
      </c>
      <c r="N504" s="1" t="s">
        <v>23</v>
      </c>
      <c r="O504" s="1" t="s">
        <v>24</v>
      </c>
      <c r="P504" s="1" t="s">
        <v>300</v>
      </c>
      <c r="Q504" s="1" t="s">
        <v>266</v>
      </c>
    </row>
    <row r="505" spans="1:17" x14ac:dyDescent="0.3">
      <c r="A505">
        <v>829791</v>
      </c>
      <c r="B505">
        <v>2015</v>
      </c>
      <c r="C505" s="1" t="s">
        <v>49</v>
      </c>
      <c r="D505" s="2">
        <v>42133</v>
      </c>
      <c r="E505" s="1" t="s">
        <v>304</v>
      </c>
      <c r="F505" s="1" t="s">
        <v>51</v>
      </c>
      <c r="G505" s="1" t="s">
        <v>20</v>
      </c>
      <c r="H505" s="1" t="s">
        <v>30</v>
      </c>
      <c r="I505" s="1" t="s">
        <v>30</v>
      </c>
      <c r="J505" s="1" t="s">
        <v>32</v>
      </c>
      <c r="K505" s="1" t="s">
        <v>20</v>
      </c>
      <c r="L505" s="1" t="s">
        <v>40</v>
      </c>
      <c r="M505">
        <v>1</v>
      </c>
      <c r="N505" s="1" t="s">
        <v>23</v>
      </c>
      <c r="O505" s="1" t="s">
        <v>24</v>
      </c>
      <c r="P505" s="1" t="s">
        <v>231</v>
      </c>
      <c r="Q505" s="1" t="s">
        <v>126</v>
      </c>
    </row>
    <row r="506" spans="1:17" x14ac:dyDescent="0.3">
      <c r="A506">
        <v>829793</v>
      </c>
      <c r="B506">
        <v>2015</v>
      </c>
      <c r="C506" s="1" t="s">
        <v>268</v>
      </c>
      <c r="D506" s="2">
        <v>42133</v>
      </c>
      <c r="E506" s="1" t="s">
        <v>313</v>
      </c>
      <c r="F506" s="1" t="s">
        <v>269</v>
      </c>
      <c r="G506" s="1" t="s">
        <v>38</v>
      </c>
      <c r="H506" s="1" t="s">
        <v>258</v>
      </c>
      <c r="I506" s="1" t="s">
        <v>258</v>
      </c>
      <c r="J506" s="1" t="s">
        <v>32</v>
      </c>
      <c r="K506" s="1" t="s">
        <v>258</v>
      </c>
      <c r="L506" s="1" t="s">
        <v>22</v>
      </c>
      <c r="M506">
        <v>6</v>
      </c>
      <c r="N506" s="1" t="s">
        <v>23</v>
      </c>
      <c r="O506" s="1" t="s">
        <v>24</v>
      </c>
      <c r="P506" s="1" t="s">
        <v>236</v>
      </c>
      <c r="Q506" s="1" t="s">
        <v>139</v>
      </c>
    </row>
    <row r="507" spans="1:17" x14ac:dyDescent="0.3">
      <c r="A507">
        <v>829795</v>
      </c>
      <c r="B507">
        <v>2015</v>
      </c>
      <c r="C507" s="1" t="s">
        <v>43</v>
      </c>
      <c r="D507" s="2">
        <v>42134</v>
      </c>
      <c r="E507" s="1" t="s">
        <v>120</v>
      </c>
      <c r="F507" s="1" t="s">
        <v>45</v>
      </c>
      <c r="G507" s="1" t="s">
        <v>46</v>
      </c>
      <c r="H507" s="1" t="s">
        <v>19</v>
      </c>
      <c r="I507" s="1" t="s">
        <v>19</v>
      </c>
      <c r="J507" s="1" t="s">
        <v>32</v>
      </c>
      <c r="K507" s="1" t="s">
        <v>19</v>
      </c>
      <c r="L507" s="1" t="s">
        <v>22</v>
      </c>
      <c r="M507">
        <v>39</v>
      </c>
      <c r="N507" s="1" t="s">
        <v>23</v>
      </c>
      <c r="O507" s="1" t="s">
        <v>24</v>
      </c>
      <c r="P507" s="1" t="s">
        <v>229</v>
      </c>
      <c r="Q507" s="1" t="s">
        <v>251</v>
      </c>
    </row>
    <row r="508" spans="1:17" x14ac:dyDescent="0.3">
      <c r="A508">
        <v>829797</v>
      </c>
      <c r="B508">
        <v>2015</v>
      </c>
      <c r="C508" s="1" t="s">
        <v>64</v>
      </c>
      <c r="D508" s="2">
        <v>42134</v>
      </c>
      <c r="E508" s="1" t="s">
        <v>234</v>
      </c>
      <c r="F508" s="1" t="s">
        <v>66</v>
      </c>
      <c r="G508" s="1" t="s">
        <v>31</v>
      </c>
      <c r="H508" s="1" t="s">
        <v>39</v>
      </c>
      <c r="I508" s="1" t="s">
        <v>31</v>
      </c>
      <c r="J508" s="1" t="s">
        <v>32</v>
      </c>
      <c r="K508" s="1" t="s">
        <v>31</v>
      </c>
      <c r="L508" s="1" t="s">
        <v>22</v>
      </c>
      <c r="M508">
        <v>12</v>
      </c>
      <c r="N508" s="1" t="s">
        <v>23</v>
      </c>
      <c r="O508" s="1" t="s">
        <v>24</v>
      </c>
      <c r="P508" s="1" t="s">
        <v>119</v>
      </c>
      <c r="Q508" s="1" t="s">
        <v>266</v>
      </c>
    </row>
    <row r="509" spans="1:17" x14ac:dyDescent="0.3">
      <c r="A509">
        <v>829799</v>
      </c>
      <c r="B509">
        <v>2015</v>
      </c>
      <c r="C509" s="1" t="s">
        <v>59</v>
      </c>
      <c r="D509" s="2">
        <v>42135</v>
      </c>
      <c r="E509" s="1" t="s">
        <v>178</v>
      </c>
      <c r="F509" s="1" t="s">
        <v>61</v>
      </c>
      <c r="G509" s="1" t="s">
        <v>258</v>
      </c>
      <c r="H509" s="1" t="s">
        <v>30</v>
      </c>
      <c r="I509" s="1" t="s">
        <v>258</v>
      </c>
      <c r="J509" s="1" t="s">
        <v>32</v>
      </c>
      <c r="K509" s="1" t="s">
        <v>258</v>
      </c>
      <c r="L509" s="1" t="s">
        <v>22</v>
      </c>
      <c r="M509">
        <v>5</v>
      </c>
      <c r="N509" s="1" t="s">
        <v>23</v>
      </c>
      <c r="O509" s="1" t="s">
        <v>24</v>
      </c>
      <c r="P509" s="1" t="s">
        <v>231</v>
      </c>
      <c r="Q509" s="1" t="s">
        <v>126</v>
      </c>
    </row>
    <row r="510" spans="1:17" x14ac:dyDescent="0.3">
      <c r="A510">
        <v>829801</v>
      </c>
      <c r="B510">
        <v>2015</v>
      </c>
      <c r="C510" s="1" t="s">
        <v>268</v>
      </c>
      <c r="D510" s="2">
        <v>42136</v>
      </c>
      <c r="E510" s="1" t="s">
        <v>314</v>
      </c>
      <c r="F510" s="1" t="s">
        <v>269</v>
      </c>
      <c r="G510" s="1" t="s">
        <v>38</v>
      </c>
      <c r="H510" s="1" t="s">
        <v>31</v>
      </c>
      <c r="I510" s="1" t="s">
        <v>31</v>
      </c>
      <c r="J510" s="1" t="s">
        <v>32</v>
      </c>
      <c r="K510" s="1" t="s">
        <v>38</v>
      </c>
      <c r="L510" s="1" t="s">
        <v>40</v>
      </c>
      <c r="M510">
        <v>6</v>
      </c>
      <c r="N510" s="1" t="s">
        <v>23</v>
      </c>
      <c r="O510" s="1" t="s">
        <v>24</v>
      </c>
      <c r="P510" s="1" t="s">
        <v>282</v>
      </c>
      <c r="Q510" s="1" t="s">
        <v>236</v>
      </c>
    </row>
    <row r="511" spans="1:17" x14ac:dyDescent="0.3">
      <c r="A511">
        <v>829803</v>
      </c>
      <c r="B511">
        <v>2015</v>
      </c>
      <c r="C511" s="1" t="s">
        <v>27</v>
      </c>
      <c r="D511" s="2">
        <v>42137</v>
      </c>
      <c r="E511" s="1" t="s">
        <v>296</v>
      </c>
      <c r="F511" s="1" t="s">
        <v>29</v>
      </c>
      <c r="G511" s="1" t="s">
        <v>30</v>
      </c>
      <c r="H511" s="1" t="s">
        <v>19</v>
      </c>
      <c r="I511" s="1" t="s">
        <v>19</v>
      </c>
      <c r="J511" s="1" t="s">
        <v>21</v>
      </c>
      <c r="K511" s="1" t="s">
        <v>30</v>
      </c>
      <c r="L511" s="1" t="s">
        <v>22</v>
      </c>
      <c r="M511">
        <v>22</v>
      </c>
      <c r="N511" s="1" t="s">
        <v>23</v>
      </c>
      <c r="O511" s="1" t="s">
        <v>24</v>
      </c>
      <c r="P511" s="1" t="s">
        <v>229</v>
      </c>
      <c r="Q511" s="1" t="s">
        <v>251</v>
      </c>
    </row>
    <row r="512" spans="1:17" x14ac:dyDescent="0.3">
      <c r="A512">
        <v>829805</v>
      </c>
      <c r="B512">
        <v>2015</v>
      </c>
      <c r="C512" s="1" t="s">
        <v>43</v>
      </c>
      <c r="D512" s="2">
        <v>42138</v>
      </c>
      <c r="E512" s="1" t="s">
        <v>312</v>
      </c>
      <c r="F512" s="1" t="s">
        <v>45</v>
      </c>
      <c r="G512" s="1" t="s">
        <v>46</v>
      </c>
      <c r="H512" s="1" t="s">
        <v>20</v>
      </c>
      <c r="I512" s="1" t="s">
        <v>20</v>
      </c>
      <c r="J512" s="1" t="s">
        <v>21</v>
      </c>
      <c r="K512" s="1" t="s">
        <v>46</v>
      </c>
      <c r="L512" s="1" t="s">
        <v>22</v>
      </c>
      <c r="M512">
        <v>5</v>
      </c>
      <c r="N512" s="1" t="s">
        <v>23</v>
      </c>
      <c r="O512" s="1" t="s">
        <v>24</v>
      </c>
      <c r="P512" s="1" t="s">
        <v>282</v>
      </c>
      <c r="Q512" s="1" t="s">
        <v>236</v>
      </c>
    </row>
    <row r="513" spans="1:17" x14ac:dyDescent="0.3">
      <c r="A513">
        <v>829807</v>
      </c>
      <c r="B513">
        <v>2015</v>
      </c>
      <c r="C513" s="1" t="s">
        <v>59</v>
      </c>
      <c r="D513" s="2">
        <v>42139</v>
      </c>
      <c r="E513" s="1" t="s">
        <v>214</v>
      </c>
      <c r="F513" s="1" t="s">
        <v>61</v>
      </c>
      <c r="G513" s="1" t="s">
        <v>258</v>
      </c>
      <c r="H513" s="1" t="s">
        <v>19</v>
      </c>
      <c r="I513" s="1" t="s">
        <v>258</v>
      </c>
      <c r="J513" s="1" t="s">
        <v>32</v>
      </c>
      <c r="K513" s="1" t="s">
        <v>19</v>
      </c>
      <c r="L513" s="1" t="s">
        <v>40</v>
      </c>
      <c r="M513">
        <v>6</v>
      </c>
      <c r="N513" s="1" t="s">
        <v>23</v>
      </c>
      <c r="O513" s="1" t="s">
        <v>94</v>
      </c>
      <c r="P513" s="1" t="s">
        <v>231</v>
      </c>
      <c r="Q513" s="1" t="s">
        <v>126</v>
      </c>
    </row>
    <row r="514" spans="1:17" x14ac:dyDescent="0.3">
      <c r="A514">
        <v>829809</v>
      </c>
      <c r="B514">
        <v>2015</v>
      </c>
      <c r="C514" s="1" t="s">
        <v>27</v>
      </c>
      <c r="D514" s="2">
        <v>42140</v>
      </c>
      <c r="E514" s="1" t="s">
        <v>252</v>
      </c>
      <c r="F514" s="1" t="s">
        <v>29</v>
      </c>
      <c r="G514" s="1" t="s">
        <v>30</v>
      </c>
      <c r="H514" s="1" t="s">
        <v>31</v>
      </c>
      <c r="I514" s="1" t="s">
        <v>30</v>
      </c>
      <c r="J514" s="1" t="s">
        <v>32</v>
      </c>
      <c r="K514" s="1" t="s">
        <v>31</v>
      </c>
      <c r="L514" s="1" t="s">
        <v>40</v>
      </c>
      <c r="M514">
        <v>7</v>
      </c>
      <c r="N514" s="1" t="s">
        <v>23</v>
      </c>
      <c r="O514" s="1" t="s">
        <v>24</v>
      </c>
      <c r="P514" s="1" t="s">
        <v>266</v>
      </c>
      <c r="Q514" s="1" t="s">
        <v>251</v>
      </c>
    </row>
    <row r="515" spans="1:17" x14ac:dyDescent="0.3">
      <c r="A515">
        <v>829811</v>
      </c>
      <c r="B515">
        <v>2015</v>
      </c>
      <c r="C515" s="1" t="s">
        <v>43</v>
      </c>
      <c r="D515" s="2">
        <v>42140</v>
      </c>
      <c r="E515" s="1" t="s">
        <v>56</v>
      </c>
      <c r="F515" s="1" t="s">
        <v>163</v>
      </c>
      <c r="G515" s="1" t="s">
        <v>39</v>
      </c>
      <c r="H515" s="1" t="s">
        <v>20</v>
      </c>
      <c r="I515" s="1" t="s">
        <v>39</v>
      </c>
      <c r="J515" s="1" t="s">
        <v>32</v>
      </c>
      <c r="K515" s="1" t="s">
        <v>39</v>
      </c>
      <c r="L515" s="1" t="s">
        <v>22</v>
      </c>
      <c r="M515">
        <v>9</v>
      </c>
      <c r="N515" s="1" t="s">
        <v>23</v>
      </c>
      <c r="O515" s="1" t="s">
        <v>24</v>
      </c>
      <c r="P515" s="1" t="s">
        <v>294</v>
      </c>
      <c r="Q515" s="1" t="s">
        <v>282</v>
      </c>
    </row>
    <row r="516" spans="1:17" x14ac:dyDescent="0.3">
      <c r="A516">
        <v>829813</v>
      </c>
      <c r="B516">
        <v>2015</v>
      </c>
      <c r="C516" s="1" t="s">
        <v>16</v>
      </c>
      <c r="D516" s="2">
        <v>42141</v>
      </c>
      <c r="E516" s="1" t="s">
        <v>24</v>
      </c>
      <c r="F516" s="1" t="s">
        <v>18</v>
      </c>
      <c r="G516" s="1" t="s">
        <v>19</v>
      </c>
      <c r="H516" s="1" t="s">
        <v>38</v>
      </c>
      <c r="I516" s="1" t="s">
        <v>19</v>
      </c>
      <c r="J516" s="1" t="s">
        <v>21</v>
      </c>
      <c r="K516" s="1" t="s">
        <v>24</v>
      </c>
      <c r="L516" s="1" t="s">
        <v>24</v>
      </c>
      <c r="M516">
        <v>0</v>
      </c>
      <c r="N516" s="1" t="s">
        <v>24</v>
      </c>
      <c r="O516" s="1" t="s">
        <v>24</v>
      </c>
      <c r="P516" s="1" t="s">
        <v>126</v>
      </c>
      <c r="Q516" s="1" t="s">
        <v>303</v>
      </c>
    </row>
    <row r="517" spans="1:17" x14ac:dyDescent="0.3">
      <c r="A517">
        <v>829815</v>
      </c>
      <c r="B517">
        <v>2015</v>
      </c>
      <c r="C517" s="1" t="s">
        <v>59</v>
      </c>
      <c r="D517" s="2">
        <v>42141</v>
      </c>
      <c r="E517" s="1" t="s">
        <v>315</v>
      </c>
      <c r="F517" s="1" t="s">
        <v>61</v>
      </c>
      <c r="G517" s="1" t="s">
        <v>258</v>
      </c>
      <c r="H517" s="1" t="s">
        <v>46</v>
      </c>
      <c r="I517" s="1" t="s">
        <v>258</v>
      </c>
      <c r="J517" s="1" t="s">
        <v>32</v>
      </c>
      <c r="K517" s="1" t="s">
        <v>46</v>
      </c>
      <c r="L517" s="1" t="s">
        <v>40</v>
      </c>
      <c r="M517">
        <v>9</v>
      </c>
      <c r="N517" s="1" t="s">
        <v>23</v>
      </c>
      <c r="O517" s="1" t="s">
        <v>24</v>
      </c>
      <c r="P517" s="1" t="s">
        <v>300</v>
      </c>
      <c r="Q517" s="1" t="s">
        <v>262</v>
      </c>
    </row>
    <row r="518" spans="1:17" x14ac:dyDescent="0.3">
      <c r="A518">
        <v>829817</v>
      </c>
      <c r="B518">
        <v>2015</v>
      </c>
      <c r="C518" s="1" t="s">
        <v>43</v>
      </c>
      <c r="D518" s="2">
        <v>42143</v>
      </c>
      <c r="E518" s="1" t="s">
        <v>191</v>
      </c>
      <c r="F518" s="1" t="s">
        <v>45</v>
      </c>
      <c r="G518" s="1" t="s">
        <v>31</v>
      </c>
      <c r="H518" s="1" t="s">
        <v>46</v>
      </c>
      <c r="I518" s="1" t="s">
        <v>46</v>
      </c>
      <c r="J518" s="1" t="s">
        <v>32</v>
      </c>
      <c r="K518" s="1" t="s">
        <v>46</v>
      </c>
      <c r="L518" s="1" t="s">
        <v>22</v>
      </c>
      <c r="M518">
        <v>25</v>
      </c>
      <c r="N518" s="1" t="s">
        <v>23</v>
      </c>
      <c r="O518" s="1" t="s">
        <v>24</v>
      </c>
      <c r="P518" s="1" t="s">
        <v>126</v>
      </c>
      <c r="Q518" s="1" t="s">
        <v>282</v>
      </c>
    </row>
    <row r="519" spans="1:17" x14ac:dyDescent="0.3">
      <c r="A519">
        <v>829819</v>
      </c>
      <c r="B519">
        <v>2015</v>
      </c>
      <c r="C519" s="1" t="s">
        <v>237</v>
      </c>
      <c r="D519" s="2">
        <v>42144</v>
      </c>
      <c r="E519" s="1" t="s">
        <v>120</v>
      </c>
      <c r="F519" s="1" t="s">
        <v>298</v>
      </c>
      <c r="G519" s="1" t="s">
        <v>19</v>
      </c>
      <c r="H519" s="1" t="s">
        <v>39</v>
      </c>
      <c r="I519" s="1" t="s">
        <v>19</v>
      </c>
      <c r="J519" s="1" t="s">
        <v>32</v>
      </c>
      <c r="K519" s="1" t="s">
        <v>19</v>
      </c>
      <c r="L519" s="1" t="s">
        <v>22</v>
      </c>
      <c r="M519">
        <v>71</v>
      </c>
      <c r="N519" s="1" t="s">
        <v>23</v>
      </c>
      <c r="O519" s="1" t="s">
        <v>24</v>
      </c>
      <c r="P519" s="1" t="s">
        <v>231</v>
      </c>
      <c r="Q519" s="1" t="s">
        <v>251</v>
      </c>
    </row>
    <row r="520" spans="1:17" x14ac:dyDescent="0.3">
      <c r="A520">
        <v>829821</v>
      </c>
      <c r="B520">
        <v>2015</v>
      </c>
      <c r="C520" s="1" t="s">
        <v>276</v>
      </c>
      <c r="D520" s="2">
        <v>42146</v>
      </c>
      <c r="E520" s="1" t="s">
        <v>86</v>
      </c>
      <c r="F520" s="1" t="s">
        <v>277</v>
      </c>
      <c r="G520" s="1" t="s">
        <v>31</v>
      </c>
      <c r="H520" s="1" t="s">
        <v>19</v>
      </c>
      <c r="I520" s="1" t="s">
        <v>31</v>
      </c>
      <c r="J520" s="1" t="s">
        <v>21</v>
      </c>
      <c r="K520" s="1" t="s">
        <v>31</v>
      </c>
      <c r="L520" s="1" t="s">
        <v>40</v>
      </c>
      <c r="M520">
        <v>3</v>
      </c>
      <c r="N520" s="1" t="s">
        <v>23</v>
      </c>
      <c r="O520" s="1" t="s">
        <v>24</v>
      </c>
      <c r="P520" s="1" t="s">
        <v>231</v>
      </c>
      <c r="Q520" s="1" t="s">
        <v>300</v>
      </c>
    </row>
    <row r="521" spans="1:17" x14ac:dyDescent="0.3">
      <c r="A521">
        <v>829823</v>
      </c>
      <c r="B521">
        <v>2015</v>
      </c>
      <c r="C521" s="1" t="s">
        <v>49</v>
      </c>
      <c r="D521" s="2">
        <v>42148</v>
      </c>
      <c r="E521" s="1" t="s">
        <v>146</v>
      </c>
      <c r="F521" s="1" t="s">
        <v>51</v>
      </c>
      <c r="G521" s="1" t="s">
        <v>46</v>
      </c>
      <c r="H521" s="1" t="s">
        <v>31</v>
      </c>
      <c r="I521" s="1" t="s">
        <v>31</v>
      </c>
      <c r="J521" s="1" t="s">
        <v>21</v>
      </c>
      <c r="K521" s="1" t="s">
        <v>46</v>
      </c>
      <c r="L521" s="1" t="s">
        <v>22</v>
      </c>
      <c r="M521">
        <v>41</v>
      </c>
      <c r="N521" s="1" t="s">
        <v>23</v>
      </c>
      <c r="O521" s="1" t="s">
        <v>24</v>
      </c>
      <c r="P521" s="1" t="s">
        <v>126</v>
      </c>
      <c r="Q521" s="1" t="s">
        <v>282</v>
      </c>
    </row>
    <row r="522" spans="1:17" x14ac:dyDescent="0.3">
      <c r="A522">
        <v>980901</v>
      </c>
      <c r="B522">
        <v>2016</v>
      </c>
      <c r="C522" s="1" t="s">
        <v>43</v>
      </c>
      <c r="D522" s="2">
        <v>42469</v>
      </c>
      <c r="E522" s="1" t="s">
        <v>232</v>
      </c>
      <c r="F522" s="1" t="s">
        <v>45</v>
      </c>
      <c r="G522" s="1" t="s">
        <v>46</v>
      </c>
      <c r="H522" s="1" t="s">
        <v>316</v>
      </c>
      <c r="I522" s="1" t="s">
        <v>46</v>
      </c>
      <c r="J522" s="1" t="s">
        <v>32</v>
      </c>
      <c r="K522" s="1" t="s">
        <v>316</v>
      </c>
      <c r="L522" s="1" t="s">
        <v>40</v>
      </c>
      <c r="M522">
        <v>9</v>
      </c>
      <c r="N522" s="1" t="s">
        <v>23</v>
      </c>
      <c r="O522" s="1" t="s">
        <v>24</v>
      </c>
      <c r="P522" s="1" t="s">
        <v>126</v>
      </c>
      <c r="Q522" s="1" t="s">
        <v>266</v>
      </c>
    </row>
    <row r="523" spans="1:17" x14ac:dyDescent="0.3">
      <c r="A523">
        <v>980903</v>
      </c>
      <c r="B523">
        <v>2016</v>
      </c>
      <c r="C523" s="1" t="s">
        <v>49</v>
      </c>
      <c r="D523" s="2">
        <v>42470</v>
      </c>
      <c r="E523" s="1" t="s">
        <v>304</v>
      </c>
      <c r="F523" s="1" t="s">
        <v>51</v>
      </c>
      <c r="G523" s="1" t="s">
        <v>20</v>
      </c>
      <c r="H523" s="1" t="s">
        <v>38</v>
      </c>
      <c r="I523" s="1" t="s">
        <v>20</v>
      </c>
      <c r="J523" s="1" t="s">
        <v>21</v>
      </c>
      <c r="K523" s="1" t="s">
        <v>20</v>
      </c>
      <c r="L523" s="1" t="s">
        <v>40</v>
      </c>
      <c r="M523">
        <v>9</v>
      </c>
      <c r="N523" s="1" t="s">
        <v>23</v>
      </c>
      <c r="O523" s="1" t="s">
        <v>24</v>
      </c>
      <c r="P523" s="1" t="s">
        <v>139</v>
      </c>
      <c r="Q523" s="1" t="s">
        <v>251</v>
      </c>
    </row>
    <row r="524" spans="1:17" x14ac:dyDescent="0.3">
      <c r="A524">
        <v>980905</v>
      </c>
      <c r="B524">
        <v>2016</v>
      </c>
      <c r="C524" s="1" t="s">
        <v>27</v>
      </c>
      <c r="D524" s="2">
        <v>42471</v>
      </c>
      <c r="E524" s="1" t="s">
        <v>261</v>
      </c>
      <c r="F524" s="1" t="s">
        <v>317</v>
      </c>
      <c r="G524" s="1" t="s">
        <v>30</v>
      </c>
      <c r="H524" s="1" t="s">
        <v>318</v>
      </c>
      <c r="I524" s="1" t="s">
        <v>318</v>
      </c>
      <c r="J524" s="1" t="s">
        <v>21</v>
      </c>
      <c r="K524" s="1" t="s">
        <v>318</v>
      </c>
      <c r="L524" s="1" t="s">
        <v>40</v>
      </c>
      <c r="M524">
        <v>5</v>
      </c>
      <c r="N524" s="1" t="s">
        <v>23</v>
      </c>
      <c r="O524" s="1" t="s">
        <v>24</v>
      </c>
      <c r="P524" s="1" t="s">
        <v>231</v>
      </c>
      <c r="Q524" s="1" t="s">
        <v>236</v>
      </c>
    </row>
    <row r="525" spans="1:17" x14ac:dyDescent="0.3">
      <c r="A525">
        <v>980907</v>
      </c>
      <c r="B525">
        <v>2016</v>
      </c>
      <c r="C525" s="1" t="s">
        <v>16</v>
      </c>
      <c r="D525" s="2">
        <v>42472</v>
      </c>
      <c r="E525" s="1" t="s">
        <v>120</v>
      </c>
      <c r="F525" s="1" t="s">
        <v>18</v>
      </c>
      <c r="G525" s="1" t="s">
        <v>19</v>
      </c>
      <c r="H525" s="1" t="s">
        <v>258</v>
      </c>
      <c r="I525" s="1" t="s">
        <v>258</v>
      </c>
      <c r="J525" s="1" t="s">
        <v>21</v>
      </c>
      <c r="K525" s="1" t="s">
        <v>19</v>
      </c>
      <c r="L525" s="1" t="s">
        <v>22</v>
      </c>
      <c r="M525">
        <v>45</v>
      </c>
      <c r="N525" s="1" t="s">
        <v>23</v>
      </c>
      <c r="O525" s="1" t="s">
        <v>24</v>
      </c>
      <c r="P525" s="1" t="s">
        <v>126</v>
      </c>
      <c r="Q525" s="1" t="s">
        <v>319</v>
      </c>
    </row>
    <row r="526" spans="1:17" x14ac:dyDescent="0.3">
      <c r="A526">
        <v>980909</v>
      </c>
      <c r="B526">
        <v>2016</v>
      </c>
      <c r="C526" s="1" t="s">
        <v>49</v>
      </c>
      <c r="D526" s="2">
        <v>42473</v>
      </c>
      <c r="E526" s="1" t="s">
        <v>146</v>
      </c>
      <c r="F526" s="1" t="s">
        <v>51</v>
      </c>
      <c r="G526" s="1" t="s">
        <v>20</v>
      </c>
      <c r="H526" s="1" t="s">
        <v>46</v>
      </c>
      <c r="I526" s="1" t="s">
        <v>46</v>
      </c>
      <c r="J526" s="1" t="s">
        <v>21</v>
      </c>
      <c r="K526" s="1" t="s">
        <v>46</v>
      </c>
      <c r="L526" s="1" t="s">
        <v>40</v>
      </c>
      <c r="M526">
        <v>6</v>
      </c>
      <c r="N526" s="1" t="s">
        <v>23</v>
      </c>
      <c r="O526" s="1" t="s">
        <v>24</v>
      </c>
      <c r="P526" s="1" t="s">
        <v>320</v>
      </c>
      <c r="Q526" s="1" t="s">
        <v>139</v>
      </c>
    </row>
    <row r="527" spans="1:17" x14ac:dyDescent="0.3">
      <c r="A527">
        <v>980911</v>
      </c>
      <c r="B527">
        <v>2016</v>
      </c>
      <c r="C527" s="1" t="s">
        <v>321</v>
      </c>
      <c r="D527" s="2">
        <v>42474</v>
      </c>
      <c r="E527" s="1" t="s">
        <v>261</v>
      </c>
      <c r="F527" s="1" t="s">
        <v>322</v>
      </c>
      <c r="G527" s="1" t="s">
        <v>318</v>
      </c>
      <c r="H527" s="1" t="s">
        <v>316</v>
      </c>
      <c r="I527" s="1" t="s">
        <v>316</v>
      </c>
      <c r="J527" s="1" t="s">
        <v>32</v>
      </c>
      <c r="K527" s="1" t="s">
        <v>318</v>
      </c>
      <c r="L527" s="1" t="s">
        <v>40</v>
      </c>
      <c r="M527">
        <v>7</v>
      </c>
      <c r="N527" s="1" t="s">
        <v>23</v>
      </c>
      <c r="O527" s="1" t="s">
        <v>24</v>
      </c>
      <c r="P527" s="1" t="s">
        <v>236</v>
      </c>
      <c r="Q527" s="1" t="s">
        <v>266</v>
      </c>
    </row>
    <row r="528" spans="1:17" x14ac:dyDescent="0.3">
      <c r="A528">
        <v>980913</v>
      </c>
      <c r="B528">
        <v>2016</v>
      </c>
      <c r="C528" s="1" t="s">
        <v>35</v>
      </c>
      <c r="D528" s="2">
        <v>42475</v>
      </c>
      <c r="E528" s="1" t="s">
        <v>92</v>
      </c>
      <c r="F528" s="1" t="s">
        <v>37</v>
      </c>
      <c r="G528" s="1" t="s">
        <v>38</v>
      </c>
      <c r="H528" s="1" t="s">
        <v>30</v>
      </c>
      <c r="I528" s="1" t="s">
        <v>38</v>
      </c>
      <c r="J528" s="1" t="s">
        <v>21</v>
      </c>
      <c r="K528" s="1" t="s">
        <v>38</v>
      </c>
      <c r="L528" s="1" t="s">
        <v>40</v>
      </c>
      <c r="M528">
        <v>8</v>
      </c>
      <c r="N528" s="1" t="s">
        <v>23</v>
      </c>
      <c r="O528" s="1" t="s">
        <v>24</v>
      </c>
      <c r="P528" s="1" t="s">
        <v>139</v>
      </c>
      <c r="Q528" s="1" t="s">
        <v>251</v>
      </c>
    </row>
    <row r="529" spans="1:17" x14ac:dyDescent="0.3">
      <c r="A529">
        <v>980915</v>
      </c>
      <c r="B529">
        <v>2016</v>
      </c>
      <c r="C529" s="1" t="s">
        <v>59</v>
      </c>
      <c r="D529" s="2">
        <v>42476</v>
      </c>
      <c r="E529" s="1" t="s">
        <v>145</v>
      </c>
      <c r="F529" s="1" t="s">
        <v>61</v>
      </c>
      <c r="G529" s="1" t="s">
        <v>258</v>
      </c>
      <c r="H529" s="1" t="s">
        <v>20</v>
      </c>
      <c r="I529" s="1" t="s">
        <v>258</v>
      </c>
      <c r="J529" s="1" t="s">
        <v>32</v>
      </c>
      <c r="K529" s="1" t="s">
        <v>20</v>
      </c>
      <c r="L529" s="1" t="s">
        <v>40</v>
      </c>
      <c r="M529">
        <v>8</v>
      </c>
      <c r="N529" s="1" t="s">
        <v>23</v>
      </c>
      <c r="O529" s="1" t="s">
        <v>24</v>
      </c>
      <c r="P529" s="1" t="s">
        <v>231</v>
      </c>
      <c r="Q529" s="1" t="s">
        <v>266</v>
      </c>
    </row>
    <row r="530" spans="1:17" x14ac:dyDescent="0.3">
      <c r="A530">
        <v>980917</v>
      </c>
      <c r="B530">
        <v>2016</v>
      </c>
      <c r="C530" s="1" t="s">
        <v>43</v>
      </c>
      <c r="D530" s="2">
        <v>42476</v>
      </c>
      <c r="E530" s="1" t="s">
        <v>261</v>
      </c>
      <c r="F530" s="1" t="s">
        <v>45</v>
      </c>
      <c r="G530" s="1" t="s">
        <v>46</v>
      </c>
      <c r="H530" s="1" t="s">
        <v>318</v>
      </c>
      <c r="I530" s="1" t="s">
        <v>318</v>
      </c>
      <c r="J530" s="1" t="s">
        <v>21</v>
      </c>
      <c r="K530" s="1" t="s">
        <v>318</v>
      </c>
      <c r="L530" s="1" t="s">
        <v>40</v>
      </c>
      <c r="M530">
        <v>3</v>
      </c>
      <c r="N530" s="1" t="s">
        <v>23</v>
      </c>
      <c r="O530" s="1" t="s">
        <v>24</v>
      </c>
      <c r="P530" s="1" t="s">
        <v>126</v>
      </c>
      <c r="Q530" s="1" t="s">
        <v>319</v>
      </c>
    </row>
    <row r="531" spans="1:17" x14ac:dyDescent="0.3">
      <c r="A531">
        <v>980919</v>
      </c>
      <c r="B531">
        <v>2016</v>
      </c>
      <c r="C531" s="1" t="s">
        <v>27</v>
      </c>
      <c r="D531" s="2">
        <v>42477</v>
      </c>
      <c r="E531" s="1" t="s">
        <v>259</v>
      </c>
      <c r="F531" s="1" t="s">
        <v>317</v>
      </c>
      <c r="G531" s="1" t="s">
        <v>30</v>
      </c>
      <c r="H531" s="1" t="s">
        <v>316</v>
      </c>
      <c r="I531" s="1" t="s">
        <v>316</v>
      </c>
      <c r="J531" s="1" t="s">
        <v>32</v>
      </c>
      <c r="K531" s="1" t="s">
        <v>30</v>
      </c>
      <c r="L531" s="1" t="s">
        <v>40</v>
      </c>
      <c r="M531">
        <v>6</v>
      </c>
      <c r="N531" s="1" t="s">
        <v>23</v>
      </c>
      <c r="O531" s="1" t="s">
        <v>24</v>
      </c>
      <c r="P531" s="1" t="s">
        <v>139</v>
      </c>
      <c r="Q531" s="1" t="s">
        <v>251</v>
      </c>
    </row>
    <row r="532" spans="1:17" x14ac:dyDescent="0.3">
      <c r="A532">
        <v>980921</v>
      </c>
      <c r="B532">
        <v>2016</v>
      </c>
      <c r="C532" s="1" t="s">
        <v>16</v>
      </c>
      <c r="D532" s="2">
        <v>42477</v>
      </c>
      <c r="E532" s="1" t="s">
        <v>323</v>
      </c>
      <c r="F532" s="1" t="s">
        <v>18</v>
      </c>
      <c r="G532" s="1" t="s">
        <v>19</v>
      </c>
      <c r="H532" s="1" t="s">
        <v>38</v>
      </c>
      <c r="I532" s="1" t="s">
        <v>38</v>
      </c>
      <c r="J532" s="1" t="s">
        <v>21</v>
      </c>
      <c r="K532" s="1" t="s">
        <v>38</v>
      </c>
      <c r="L532" s="1" t="s">
        <v>40</v>
      </c>
      <c r="M532">
        <v>7</v>
      </c>
      <c r="N532" s="1" t="s">
        <v>23</v>
      </c>
      <c r="O532" s="1" t="s">
        <v>24</v>
      </c>
      <c r="P532" s="1" t="s">
        <v>236</v>
      </c>
      <c r="Q532" s="1" t="s">
        <v>324</v>
      </c>
    </row>
    <row r="533" spans="1:17" x14ac:dyDescent="0.3">
      <c r="A533">
        <v>980923</v>
      </c>
      <c r="B533">
        <v>2016</v>
      </c>
      <c r="C533" s="1" t="s">
        <v>59</v>
      </c>
      <c r="D533" s="2">
        <v>42478</v>
      </c>
      <c r="E533" s="1" t="s">
        <v>178</v>
      </c>
      <c r="F533" s="1" t="s">
        <v>61</v>
      </c>
      <c r="G533" s="1" t="s">
        <v>258</v>
      </c>
      <c r="H533" s="1" t="s">
        <v>46</v>
      </c>
      <c r="I533" s="1" t="s">
        <v>258</v>
      </c>
      <c r="J533" s="1" t="s">
        <v>21</v>
      </c>
      <c r="K533" s="1" t="s">
        <v>258</v>
      </c>
      <c r="L533" s="1" t="s">
        <v>40</v>
      </c>
      <c r="M533">
        <v>7</v>
      </c>
      <c r="N533" s="1" t="s">
        <v>23</v>
      </c>
      <c r="O533" s="1" t="s">
        <v>24</v>
      </c>
      <c r="P533" s="1" t="s">
        <v>126</v>
      </c>
      <c r="Q533" s="1" t="s">
        <v>319</v>
      </c>
    </row>
    <row r="534" spans="1:17" x14ac:dyDescent="0.3">
      <c r="A534">
        <v>980925</v>
      </c>
      <c r="B534">
        <v>2016</v>
      </c>
      <c r="C534" s="1" t="s">
        <v>27</v>
      </c>
      <c r="D534" s="2">
        <v>42479</v>
      </c>
      <c r="E534" s="1" t="s">
        <v>174</v>
      </c>
      <c r="F534" s="1" t="s">
        <v>317</v>
      </c>
      <c r="G534" s="1" t="s">
        <v>30</v>
      </c>
      <c r="H534" s="1" t="s">
        <v>20</v>
      </c>
      <c r="I534" s="1" t="s">
        <v>20</v>
      </c>
      <c r="J534" s="1" t="s">
        <v>21</v>
      </c>
      <c r="K534" s="1" t="s">
        <v>20</v>
      </c>
      <c r="L534" s="1" t="s">
        <v>40</v>
      </c>
      <c r="M534">
        <v>6</v>
      </c>
      <c r="N534" s="1" t="s">
        <v>23</v>
      </c>
      <c r="O534" s="1" t="s">
        <v>24</v>
      </c>
      <c r="P534" s="1" t="s">
        <v>139</v>
      </c>
      <c r="Q534" s="1" t="s">
        <v>251</v>
      </c>
    </row>
    <row r="535" spans="1:17" x14ac:dyDescent="0.3">
      <c r="A535">
        <v>980927</v>
      </c>
      <c r="B535">
        <v>2016</v>
      </c>
      <c r="C535" s="1" t="s">
        <v>43</v>
      </c>
      <c r="D535" s="2">
        <v>42480</v>
      </c>
      <c r="E535" s="1" t="s">
        <v>146</v>
      </c>
      <c r="F535" s="1" t="s">
        <v>45</v>
      </c>
      <c r="G535" s="1" t="s">
        <v>46</v>
      </c>
      <c r="H535" s="1" t="s">
        <v>19</v>
      </c>
      <c r="I535" s="1" t="s">
        <v>46</v>
      </c>
      <c r="J535" s="1" t="s">
        <v>21</v>
      </c>
      <c r="K535" s="1" t="s">
        <v>46</v>
      </c>
      <c r="L535" s="1" t="s">
        <v>40</v>
      </c>
      <c r="M535">
        <v>6</v>
      </c>
      <c r="N535" s="1" t="s">
        <v>23</v>
      </c>
      <c r="O535" s="1" t="s">
        <v>24</v>
      </c>
      <c r="P535" s="1" t="s">
        <v>231</v>
      </c>
      <c r="Q535" s="1" t="s">
        <v>266</v>
      </c>
    </row>
    <row r="536" spans="1:17" x14ac:dyDescent="0.3">
      <c r="A536">
        <v>980929</v>
      </c>
      <c r="B536">
        <v>2016</v>
      </c>
      <c r="C536" s="1" t="s">
        <v>321</v>
      </c>
      <c r="D536" s="2">
        <v>42481</v>
      </c>
      <c r="E536" s="1" t="s">
        <v>291</v>
      </c>
      <c r="F536" s="1" t="s">
        <v>322</v>
      </c>
      <c r="G536" s="1" t="s">
        <v>318</v>
      </c>
      <c r="H536" s="1" t="s">
        <v>258</v>
      </c>
      <c r="I536" s="1" t="s">
        <v>258</v>
      </c>
      <c r="J536" s="1" t="s">
        <v>21</v>
      </c>
      <c r="K536" s="1" t="s">
        <v>258</v>
      </c>
      <c r="L536" s="1" t="s">
        <v>40</v>
      </c>
      <c r="M536">
        <v>10</v>
      </c>
      <c r="N536" s="1" t="s">
        <v>23</v>
      </c>
      <c r="O536" s="1" t="s">
        <v>24</v>
      </c>
      <c r="P536" s="1" t="s">
        <v>325</v>
      </c>
      <c r="Q536" s="1" t="s">
        <v>126</v>
      </c>
    </row>
    <row r="537" spans="1:17" x14ac:dyDescent="0.3">
      <c r="A537">
        <v>980931</v>
      </c>
      <c r="B537">
        <v>2016</v>
      </c>
      <c r="C537" s="1" t="s">
        <v>237</v>
      </c>
      <c r="D537" s="2">
        <v>42482</v>
      </c>
      <c r="E537" s="1" t="s">
        <v>120</v>
      </c>
      <c r="F537" s="1" t="s">
        <v>298</v>
      </c>
      <c r="G537" s="1" t="s">
        <v>316</v>
      </c>
      <c r="H537" s="1" t="s">
        <v>19</v>
      </c>
      <c r="I537" s="1" t="s">
        <v>316</v>
      </c>
      <c r="J537" s="1" t="s">
        <v>21</v>
      </c>
      <c r="K537" s="1" t="s">
        <v>19</v>
      </c>
      <c r="L537" s="1" t="s">
        <v>22</v>
      </c>
      <c r="M537">
        <v>13</v>
      </c>
      <c r="N537" s="1" t="s">
        <v>23</v>
      </c>
      <c r="O537" s="1" t="s">
        <v>24</v>
      </c>
      <c r="P537" s="1" t="s">
        <v>300</v>
      </c>
      <c r="Q537" s="1" t="s">
        <v>319</v>
      </c>
    </row>
    <row r="538" spans="1:17" x14ac:dyDescent="0.3">
      <c r="A538">
        <v>980933</v>
      </c>
      <c r="B538">
        <v>2016</v>
      </c>
      <c r="C538" s="1" t="s">
        <v>35</v>
      </c>
      <c r="D538" s="2">
        <v>42483</v>
      </c>
      <c r="E538" s="1" t="s">
        <v>270</v>
      </c>
      <c r="F538" s="1" t="s">
        <v>37</v>
      </c>
      <c r="G538" s="1" t="s">
        <v>38</v>
      </c>
      <c r="H538" s="1" t="s">
        <v>46</v>
      </c>
      <c r="I538" s="1" t="s">
        <v>46</v>
      </c>
      <c r="J538" s="1" t="s">
        <v>21</v>
      </c>
      <c r="K538" s="1" t="s">
        <v>38</v>
      </c>
      <c r="L538" s="1" t="s">
        <v>22</v>
      </c>
      <c r="M538">
        <v>10</v>
      </c>
      <c r="N538" s="1" t="s">
        <v>23</v>
      </c>
      <c r="O538" s="1" t="s">
        <v>24</v>
      </c>
      <c r="P538" s="1" t="s">
        <v>139</v>
      </c>
      <c r="Q538" s="1" t="s">
        <v>251</v>
      </c>
    </row>
    <row r="539" spans="1:17" x14ac:dyDescent="0.3">
      <c r="A539">
        <v>980935</v>
      </c>
      <c r="B539">
        <v>2016</v>
      </c>
      <c r="C539" s="1" t="s">
        <v>59</v>
      </c>
      <c r="D539" s="2">
        <v>42483</v>
      </c>
      <c r="E539" s="1" t="s">
        <v>326</v>
      </c>
      <c r="F539" s="1" t="s">
        <v>61</v>
      </c>
      <c r="G539" s="1" t="s">
        <v>258</v>
      </c>
      <c r="H539" s="1" t="s">
        <v>30</v>
      </c>
      <c r="I539" s="1" t="s">
        <v>258</v>
      </c>
      <c r="J539" s="1" t="s">
        <v>21</v>
      </c>
      <c r="K539" s="1" t="s">
        <v>258</v>
      </c>
      <c r="L539" s="1" t="s">
        <v>40</v>
      </c>
      <c r="M539">
        <v>5</v>
      </c>
      <c r="N539" s="1" t="s">
        <v>23</v>
      </c>
      <c r="O539" s="1" t="s">
        <v>24</v>
      </c>
      <c r="P539" s="1" t="s">
        <v>231</v>
      </c>
      <c r="Q539" s="1" t="s">
        <v>266</v>
      </c>
    </row>
    <row r="540" spans="1:17" x14ac:dyDescent="0.3">
      <c r="A540">
        <v>980937</v>
      </c>
      <c r="B540">
        <v>2016</v>
      </c>
      <c r="C540" s="1" t="s">
        <v>321</v>
      </c>
      <c r="D540" s="2">
        <v>42484</v>
      </c>
      <c r="E540" s="1" t="s">
        <v>214</v>
      </c>
      <c r="F540" s="1" t="s">
        <v>322</v>
      </c>
      <c r="G540" s="1" t="s">
        <v>318</v>
      </c>
      <c r="H540" s="1" t="s">
        <v>19</v>
      </c>
      <c r="I540" s="1" t="s">
        <v>19</v>
      </c>
      <c r="J540" s="1" t="s">
        <v>32</v>
      </c>
      <c r="K540" s="1" t="s">
        <v>318</v>
      </c>
      <c r="L540" s="1" t="s">
        <v>40</v>
      </c>
      <c r="M540">
        <v>6</v>
      </c>
      <c r="N540" s="1" t="s">
        <v>23</v>
      </c>
      <c r="O540" s="1" t="s">
        <v>24</v>
      </c>
      <c r="P540" s="1" t="s">
        <v>325</v>
      </c>
      <c r="Q540" s="1" t="s">
        <v>241</v>
      </c>
    </row>
    <row r="541" spans="1:17" x14ac:dyDescent="0.3">
      <c r="A541">
        <v>980939</v>
      </c>
      <c r="B541">
        <v>2016</v>
      </c>
      <c r="C541" s="1" t="s">
        <v>237</v>
      </c>
      <c r="D541" s="2">
        <v>42484</v>
      </c>
      <c r="E541" s="1" t="s">
        <v>327</v>
      </c>
      <c r="F541" s="1" t="s">
        <v>298</v>
      </c>
      <c r="G541" s="1" t="s">
        <v>316</v>
      </c>
      <c r="H541" s="1" t="s">
        <v>20</v>
      </c>
      <c r="I541" s="1" t="s">
        <v>20</v>
      </c>
      <c r="J541" s="1" t="s">
        <v>21</v>
      </c>
      <c r="K541" s="1" t="s">
        <v>20</v>
      </c>
      <c r="L541" s="1" t="s">
        <v>40</v>
      </c>
      <c r="M541">
        <v>2</v>
      </c>
      <c r="N541" s="1" t="s">
        <v>23</v>
      </c>
      <c r="O541" s="1" t="s">
        <v>24</v>
      </c>
      <c r="P541" s="1" t="s">
        <v>300</v>
      </c>
      <c r="Q541" s="1" t="s">
        <v>324</v>
      </c>
    </row>
    <row r="542" spans="1:17" x14ac:dyDescent="0.3">
      <c r="A542">
        <v>980941</v>
      </c>
      <c r="B542">
        <v>2016</v>
      </c>
      <c r="C542" s="1" t="s">
        <v>27</v>
      </c>
      <c r="D542" s="2">
        <v>42485</v>
      </c>
      <c r="E542" s="1" t="s">
        <v>275</v>
      </c>
      <c r="F542" s="1" t="s">
        <v>317</v>
      </c>
      <c r="G542" s="1" t="s">
        <v>30</v>
      </c>
      <c r="H542" s="1" t="s">
        <v>46</v>
      </c>
      <c r="I542" s="1" t="s">
        <v>30</v>
      </c>
      <c r="J542" s="1" t="s">
        <v>21</v>
      </c>
      <c r="K542" s="1" t="s">
        <v>46</v>
      </c>
      <c r="L542" s="1" t="s">
        <v>22</v>
      </c>
      <c r="M542">
        <v>25</v>
      </c>
      <c r="N542" s="1" t="s">
        <v>23</v>
      </c>
      <c r="O542" s="1" t="s">
        <v>24</v>
      </c>
      <c r="P542" s="1" t="s">
        <v>320</v>
      </c>
      <c r="Q542" s="1" t="s">
        <v>212</v>
      </c>
    </row>
    <row r="543" spans="1:17" x14ac:dyDescent="0.3">
      <c r="A543">
        <v>980943</v>
      </c>
      <c r="B543">
        <v>2016</v>
      </c>
      <c r="C543" s="1" t="s">
        <v>59</v>
      </c>
      <c r="D543" s="2">
        <v>42486</v>
      </c>
      <c r="E543" s="1" t="s">
        <v>328</v>
      </c>
      <c r="F543" s="1" t="s">
        <v>61</v>
      </c>
      <c r="G543" s="1" t="s">
        <v>258</v>
      </c>
      <c r="H543" s="1" t="s">
        <v>316</v>
      </c>
      <c r="I543" s="1" t="s">
        <v>316</v>
      </c>
      <c r="J543" s="1" t="s">
        <v>21</v>
      </c>
      <c r="K543" s="1" t="s">
        <v>316</v>
      </c>
      <c r="L543" s="1" t="s">
        <v>22</v>
      </c>
      <c r="M543">
        <v>34</v>
      </c>
      <c r="N543" s="1" t="s">
        <v>23</v>
      </c>
      <c r="O543" s="1" t="s">
        <v>94</v>
      </c>
      <c r="P543" s="1" t="s">
        <v>329</v>
      </c>
      <c r="Q543" s="1" t="s">
        <v>266</v>
      </c>
    </row>
    <row r="544" spans="1:17" x14ac:dyDescent="0.3">
      <c r="A544">
        <v>980945</v>
      </c>
      <c r="B544">
        <v>2016</v>
      </c>
      <c r="C544" s="1" t="s">
        <v>35</v>
      </c>
      <c r="D544" s="2">
        <v>42487</v>
      </c>
      <c r="E544" s="1" t="s">
        <v>330</v>
      </c>
      <c r="F544" s="1" t="s">
        <v>37</v>
      </c>
      <c r="G544" s="1" t="s">
        <v>38</v>
      </c>
      <c r="H544" s="1" t="s">
        <v>318</v>
      </c>
      <c r="I544" s="1" t="s">
        <v>38</v>
      </c>
      <c r="J544" s="1" t="s">
        <v>21</v>
      </c>
      <c r="K544" s="1" t="s">
        <v>318</v>
      </c>
      <c r="L544" s="1" t="s">
        <v>22</v>
      </c>
      <c r="M544">
        <v>1</v>
      </c>
      <c r="N544" s="1" t="s">
        <v>23</v>
      </c>
      <c r="O544" s="1" t="s">
        <v>24</v>
      </c>
      <c r="P544" s="1" t="s">
        <v>119</v>
      </c>
      <c r="Q544" s="1" t="s">
        <v>139</v>
      </c>
    </row>
    <row r="545" spans="1:17" x14ac:dyDescent="0.3">
      <c r="A545">
        <v>980947</v>
      </c>
      <c r="B545">
        <v>2016</v>
      </c>
      <c r="C545" s="1" t="s">
        <v>43</v>
      </c>
      <c r="D545" s="2">
        <v>42488</v>
      </c>
      <c r="E545" s="1" t="s">
        <v>146</v>
      </c>
      <c r="F545" s="1" t="s">
        <v>45</v>
      </c>
      <c r="G545" s="1" t="s">
        <v>46</v>
      </c>
      <c r="H545" s="1" t="s">
        <v>20</v>
      </c>
      <c r="I545" s="1" t="s">
        <v>46</v>
      </c>
      <c r="J545" s="1" t="s">
        <v>21</v>
      </c>
      <c r="K545" s="1" t="s">
        <v>46</v>
      </c>
      <c r="L545" s="1" t="s">
        <v>40</v>
      </c>
      <c r="M545">
        <v>6</v>
      </c>
      <c r="N545" s="1" t="s">
        <v>23</v>
      </c>
      <c r="O545" s="1" t="s">
        <v>24</v>
      </c>
      <c r="P545" s="1" t="s">
        <v>320</v>
      </c>
      <c r="Q545" s="1" t="s">
        <v>212</v>
      </c>
    </row>
    <row r="546" spans="1:17" x14ac:dyDescent="0.3">
      <c r="A546">
        <v>980949</v>
      </c>
      <c r="B546">
        <v>2016</v>
      </c>
      <c r="C546" s="1" t="s">
        <v>237</v>
      </c>
      <c r="D546" s="2">
        <v>42489</v>
      </c>
      <c r="E546" s="1" t="s">
        <v>151</v>
      </c>
      <c r="F546" s="1" t="s">
        <v>298</v>
      </c>
      <c r="G546" s="1" t="s">
        <v>316</v>
      </c>
      <c r="H546" s="1" t="s">
        <v>318</v>
      </c>
      <c r="I546" s="1" t="s">
        <v>318</v>
      </c>
      <c r="J546" s="1" t="s">
        <v>21</v>
      </c>
      <c r="K546" s="1" t="s">
        <v>318</v>
      </c>
      <c r="L546" s="1" t="s">
        <v>40</v>
      </c>
      <c r="M546">
        <v>3</v>
      </c>
      <c r="N546" s="1" t="s">
        <v>23</v>
      </c>
      <c r="O546" s="1" t="s">
        <v>24</v>
      </c>
      <c r="P546" s="1" t="s">
        <v>300</v>
      </c>
      <c r="Q546" s="1" t="s">
        <v>241</v>
      </c>
    </row>
    <row r="547" spans="1:17" x14ac:dyDescent="0.3">
      <c r="A547">
        <v>980951</v>
      </c>
      <c r="B547">
        <v>2016</v>
      </c>
      <c r="C547" s="1" t="s">
        <v>35</v>
      </c>
      <c r="D547" s="2">
        <v>42490</v>
      </c>
      <c r="E547" s="1" t="s">
        <v>331</v>
      </c>
      <c r="F547" s="1" t="s">
        <v>37</v>
      </c>
      <c r="G547" s="1" t="s">
        <v>38</v>
      </c>
      <c r="H547" s="1" t="s">
        <v>20</v>
      </c>
      <c r="I547" s="1" t="s">
        <v>20</v>
      </c>
      <c r="J547" s="1" t="s">
        <v>21</v>
      </c>
      <c r="K547" s="1" t="s">
        <v>38</v>
      </c>
      <c r="L547" s="1" t="s">
        <v>22</v>
      </c>
      <c r="M547">
        <v>27</v>
      </c>
      <c r="N547" s="1" t="s">
        <v>23</v>
      </c>
      <c r="O547" s="1" t="s">
        <v>24</v>
      </c>
      <c r="P547" s="1" t="s">
        <v>332</v>
      </c>
      <c r="Q547" s="1" t="s">
        <v>119</v>
      </c>
    </row>
    <row r="548" spans="1:17" x14ac:dyDescent="0.3">
      <c r="A548">
        <v>980953</v>
      </c>
      <c r="B548">
        <v>2016</v>
      </c>
      <c r="C548" s="1" t="s">
        <v>59</v>
      </c>
      <c r="D548" s="2">
        <v>42490</v>
      </c>
      <c r="E548" s="1" t="s">
        <v>178</v>
      </c>
      <c r="F548" s="1" t="s">
        <v>61</v>
      </c>
      <c r="G548" s="1" t="s">
        <v>258</v>
      </c>
      <c r="H548" s="1" t="s">
        <v>19</v>
      </c>
      <c r="I548" s="1" t="s">
        <v>19</v>
      </c>
      <c r="J548" s="1" t="s">
        <v>21</v>
      </c>
      <c r="K548" s="1" t="s">
        <v>258</v>
      </c>
      <c r="L548" s="1" t="s">
        <v>22</v>
      </c>
      <c r="M548">
        <v>15</v>
      </c>
      <c r="N548" s="1" t="s">
        <v>23</v>
      </c>
      <c r="O548" s="1" t="s">
        <v>24</v>
      </c>
      <c r="P548" s="1" t="s">
        <v>231</v>
      </c>
      <c r="Q548" s="1" t="s">
        <v>126</v>
      </c>
    </row>
    <row r="549" spans="1:17" x14ac:dyDescent="0.3">
      <c r="A549">
        <v>980955</v>
      </c>
      <c r="B549">
        <v>2016</v>
      </c>
      <c r="C549" s="1" t="s">
        <v>321</v>
      </c>
      <c r="D549" s="2">
        <v>42491</v>
      </c>
      <c r="E549" s="1" t="s">
        <v>296</v>
      </c>
      <c r="F549" s="1" t="s">
        <v>322</v>
      </c>
      <c r="G549" s="1" t="s">
        <v>318</v>
      </c>
      <c r="H549" s="1" t="s">
        <v>30</v>
      </c>
      <c r="I549" s="1" t="s">
        <v>318</v>
      </c>
      <c r="J549" s="1" t="s">
        <v>21</v>
      </c>
      <c r="K549" s="1" t="s">
        <v>30</v>
      </c>
      <c r="L549" s="1" t="s">
        <v>22</v>
      </c>
      <c r="M549">
        <v>23</v>
      </c>
      <c r="N549" s="1" t="s">
        <v>23</v>
      </c>
      <c r="O549" s="1" t="s">
        <v>24</v>
      </c>
      <c r="P549" s="1" t="s">
        <v>241</v>
      </c>
      <c r="Q549" s="1" t="s">
        <v>319</v>
      </c>
    </row>
    <row r="550" spans="1:17" x14ac:dyDescent="0.3">
      <c r="A550">
        <v>980957</v>
      </c>
      <c r="B550">
        <v>2016</v>
      </c>
      <c r="C550" s="1" t="s">
        <v>237</v>
      </c>
      <c r="D550" s="2">
        <v>42491</v>
      </c>
      <c r="E550" s="1" t="s">
        <v>146</v>
      </c>
      <c r="F550" s="1" t="s">
        <v>298</v>
      </c>
      <c r="G550" s="1" t="s">
        <v>316</v>
      </c>
      <c r="H550" s="1" t="s">
        <v>46</v>
      </c>
      <c r="I550" s="1" t="s">
        <v>46</v>
      </c>
      <c r="J550" s="1" t="s">
        <v>21</v>
      </c>
      <c r="K550" s="1" t="s">
        <v>46</v>
      </c>
      <c r="L550" s="1" t="s">
        <v>40</v>
      </c>
      <c r="M550">
        <v>8</v>
      </c>
      <c r="N550" s="1" t="s">
        <v>23</v>
      </c>
      <c r="O550" s="1" t="s">
        <v>24</v>
      </c>
      <c r="P550" s="1" t="s">
        <v>329</v>
      </c>
      <c r="Q550" s="1" t="s">
        <v>212</v>
      </c>
    </row>
    <row r="551" spans="1:17" x14ac:dyDescent="0.3">
      <c r="A551">
        <v>980959</v>
      </c>
      <c r="B551">
        <v>2016</v>
      </c>
      <c r="C551" s="1" t="s">
        <v>16</v>
      </c>
      <c r="D551" s="2">
        <v>42492</v>
      </c>
      <c r="E551" s="1" t="s">
        <v>304</v>
      </c>
      <c r="F551" s="1" t="s">
        <v>18</v>
      </c>
      <c r="G551" s="1" t="s">
        <v>19</v>
      </c>
      <c r="H551" s="1" t="s">
        <v>20</v>
      </c>
      <c r="I551" s="1" t="s">
        <v>20</v>
      </c>
      <c r="J551" s="1" t="s">
        <v>21</v>
      </c>
      <c r="K551" s="1" t="s">
        <v>20</v>
      </c>
      <c r="L551" s="1" t="s">
        <v>40</v>
      </c>
      <c r="M551">
        <v>5</v>
      </c>
      <c r="N551" s="1" t="s">
        <v>23</v>
      </c>
      <c r="O551" s="1" t="s">
        <v>24</v>
      </c>
      <c r="P551" s="1" t="s">
        <v>119</v>
      </c>
      <c r="Q551" s="1" t="s">
        <v>139</v>
      </c>
    </row>
    <row r="552" spans="1:17" x14ac:dyDescent="0.3">
      <c r="A552">
        <v>980961</v>
      </c>
      <c r="B552">
        <v>2016</v>
      </c>
      <c r="C552" s="1" t="s">
        <v>321</v>
      </c>
      <c r="D552" s="2">
        <v>42493</v>
      </c>
      <c r="E552" s="1" t="s">
        <v>333</v>
      </c>
      <c r="F552" s="1" t="s">
        <v>322</v>
      </c>
      <c r="G552" s="1" t="s">
        <v>318</v>
      </c>
      <c r="H552" s="1" t="s">
        <v>38</v>
      </c>
      <c r="I552" s="1" t="s">
        <v>38</v>
      </c>
      <c r="J552" s="1" t="s">
        <v>21</v>
      </c>
      <c r="K552" s="1" t="s">
        <v>38</v>
      </c>
      <c r="L552" s="1" t="s">
        <v>40</v>
      </c>
      <c r="M552">
        <v>8</v>
      </c>
      <c r="N552" s="1" t="s">
        <v>23</v>
      </c>
      <c r="O552" s="1" t="s">
        <v>24</v>
      </c>
      <c r="P552" s="1" t="s">
        <v>300</v>
      </c>
      <c r="Q552" s="1" t="s">
        <v>241</v>
      </c>
    </row>
    <row r="553" spans="1:17" x14ac:dyDescent="0.3">
      <c r="A553">
        <v>980963</v>
      </c>
      <c r="B553">
        <v>2016</v>
      </c>
      <c r="C553" s="1" t="s">
        <v>49</v>
      </c>
      <c r="D553" s="2">
        <v>42494</v>
      </c>
      <c r="E553" s="1" t="s">
        <v>304</v>
      </c>
      <c r="F553" s="1" t="s">
        <v>51</v>
      </c>
      <c r="G553" s="1" t="s">
        <v>20</v>
      </c>
      <c r="H553" s="1" t="s">
        <v>30</v>
      </c>
      <c r="I553" s="1" t="s">
        <v>30</v>
      </c>
      <c r="J553" s="1" t="s">
        <v>21</v>
      </c>
      <c r="K553" s="1" t="s">
        <v>20</v>
      </c>
      <c r="L553" s="1" t="s">
        <v>22</v>
      </c>
      <c r="M553">
        <v>7</v>
      </c>
      <c r="N553" s="1" t="s">
        <v>23</v>
      </c>
      <c r="O553" s="1" t="s">
        <v>24</v>
      </c>
      <c r="P553" s="1" t="s">
        <v>231</v>
      </c>
      <c r="Q553" s="1" t="s">
        <v>126</v>
      </c>
    </row>
    <row r="554" spans="1:17" x14ac:dyDescent="0.3">
      <c r="A554">
        <v>980965</v>
      </c>
      <c r="B554">
        <v>2016</v>
      </c>
      <c r="C554" s="1" t="s">
        <v>35</v>
      </c>
      <c r="D554" s="2">
        <v>42495</v>
      </c>
      <c r="E554" s="1" t="s">
        <v>232</v>
      </c>
      <c r="F554" s="1" t="s">
        <v>37</v>
      </c>
      <c r="G554" s="1" t="s">
        <v>38</v>
      </c>
      <c r="H554" s="1" t="s">
        <v>316</v>
      </c>
      <c r="I554" s="1" t="s">
        <v>316</v>
      </c>
      <c r="J554" s="1" t="s">
        <v>21</v>
      </c>
      <c r="K554" s="1" t="s">
        <v>316</v>
      </c>
      <c r="L554" s="1" t="s">
        <v>40</v>
      </c>
      <c r="M554">
        <v>7</v>
      </c>
      <c r="N554" s="1" t="s">
        <v>23</v>
      </c>
      <c r="O554" s="1" t="s">
        <v>24</v>
      </c>
      <c r="P554" s="1" t="s">
        <v>251</v>
      </c>
      <c r="Q554" s="1" t="s">
        <v>212</v>
      </c>
    </row>
    <row r="555" spans="1:17" x14ac:dyDescent="0.3">
      <c r="A555">
        <v>980967</v>
      </c>
      <c r="B555">
        <v>2016</v>
      </c>
      <c r="C555" s="1" t="s">
        <v>59</v>
      </c>
      <c r="D555" s="2">
        <v>42496</v>
      </c>
      <c r="E555" s="1" t="s">
        <v>291</v>
      </c>
      <c r="F555" s="1" t="s">
        <v>61</v>
      </c>
      <c r="G555" s="1" t="s">
        <v>258</v>
      </c>
      <c r="H555" s="1" t="s">
        <v>318</v>
      </c>
      <c r="I555" s="1" t="s">
        <v>258</v>
      </c>
      <c r="J555" s="1" t="s">
        <v>21</v>
      </c>
      <c r="K555" s="1" t="s">
        <v>258</v>
      </c>
      <c r="L555" s="1" t="s">
        <v>40</v>
      </c>
      <c r="M555">
        <v>5</v>
      </c>
      <c r="N555" s="1" t="s">
        <v>23</v>
      </c>
      <c r="O555" s="1" t="s">
        <v>24</v>
      </c>
      <c r="P555" s="1" t="s">
        <v>119</v>
      </c>
      <c r="Q555" s="1" t="s">
        <v>139</v>
      </c>
    </row>
    <row r="556" spans="1:17" x14ac:dyDescent="0.3">
      <c r="A556">
        <v>980969</v>
      </c>
      <c r="B556">
        <v>2016</v>
      </c>
      <c r="C556" s="1" t="s">
        <v>16</v>
      </c>
      <c r="D556" s="2">
        <v>42497</v>
      </c>
      <c r="E556" s="1" t="s">
        <v>214</v>
      </c>
      <c r="F556" s="1" t="s">
        <v>18</v>
      </c>
      <c r="G556" s="1" t="s">
        <v>19</v>
      </c>
      <c r="H556" s="1" t="s">
        <v>316</v>
      </c>
      <c r="I556" s="1" t="s">
        <v>19</v>
      </c>
      <c r="J556" s="1" t="s">
        <v>21</v>
      </c>
      <c r="K556" s="1" t="s">
        <v>19</v>
      </c>
      <c r="L556" s="1" t="s">
        <v>40</v>
      </c>
      <c r="M556">
        <v>7</v>
      </c>
      <c r="N556" s="1" t="s">
        <v>23</v>
      </c>
      <c r="O556" s="1" t="s">
        <v>24</v>
      </c>
      <c r="P556" s="1" t="s">
        <v>300</v>
      </c>
      <c r="Q556" s="1" t="s">
        <v>241</v>
      </c>
    </row>
    <row r="557" spans="1:17" x14ac:dyDescent="0.3">
      <c r="A557">
        <v>980971</v>
      </c>
      <c r="B557">
        <v>2016</v>
      </c>
      <c r="C557" s="1" t="s">
        <v>27</v>
      </c>
      <c r="D557" s="2">
        <v>42497</v>
      </c>
      <c r="E557" s="1" t="s">
        <v>334</v>
      </c>
      <c r="F557" s="1" t="s">
        <v>317</v>
      </c>
      <c r="G557" s="1" t="s">
        <v>30</v>
      </c>
      <c r="H557" s="1" t="s">
        <v>38</v>
      </c>
      <c r="I557" s="1" t="s">
        <v>38</v>
      </c>
      <c r="J557" s="1" t="s">
        <v>21</v>
      </c>
      <c r="K557" s="1" t="s">
        <v>30</v>
      </c>
      <c r="L557" s="1" t="s">
        <v>22</v>
      </c>
      <c r="M557">
        <v>9</v>
      </c>
      <c r="N557" s="1" t="s">
        <v>23</v>
      </c>
      <c r="O557" s="1" t="s">
        <v>24</v>
      </c>
      <c r="P557" s="1" t="s">
        <v>126</v>
      </c>
      <c r="Q557" s="1" t="s">
        <v>266</v>
      </c>
    </row>
    <row r="558" spans="1:17" x14ac:dyDescent="0.3">
      <c r="A558">
        <v>980973</v>
      </c>
      <c r="B558">
        <v>2016</v>
      </c>
      <c r="C558" s="1" t="s">
        <v>233</v>
      </c>
      <c r="D558" s="2">
        <v>42498</v>
      </c>
      <c r="E558" s="1" t="s">
        <v>86</v>
      </c>
      <c r="F558" s="1" t="s">
        <v>235</v>
      </c>
      <c r="G558" s="1" t="s">
        <v>46</v>
      </c>
      <c r="H558" s="1" t="s">
        <v>258</v>
      </c>
      <c r="I558" s="1" t="s">
        <v>46</v>
      </c>
      <c r="J558" s="1" t="s">
        <v>21</v>
      </c>
      <c r="K558" s="1" t="s">
        <v>258</v>
      </c>
      <c r="L558" s="1" t="s">
        <v>22</v>
      </c>
      <c r="M558">
        <v>85</v>
      </c>
      <c r="N558" s="1" t="s">
        <v>23</v>
      </c>
      <c r="O558" s="1" t="s">
        <v>24</v>
      </c>
      <c r="P558" s="1" t="s">
        <v>139</v>
      </c>
      <c r="Q558" s="1" t="s">
        <v>251</v>
      </c>
    </row>
    <row r="559" spans="1:17" x14ac:dyDescent="0.3">
      <c r="A559">
        <v>980975</v>
      </c>
      <c r="B559">
        <v>2016</v>
      </c>
      <c r="C559" s="1" t="s">
        <v>49</v>
      </c>
      <c r="D559" s="2">
        <v>42498</v>
      </c>
      <c r="E559" s="1" t="s">
        <v>102</v>
      </c>
      <c r="F559" s="1" t="s">
        <v>51</v>
      </c>
      <c r="G559" s="1" t="s">
        <v>20</v>
      </c>
      <c r="H559" s="1" t="s">
        <v>318</v>
      </c>
      <c r="I559" s="1" t="s">
        <v>318</v>
      </c>
      <c r="J559" s="1" t="s">
        <v>21</v>
      </c>
      <c r="K559" s="1" t="s">
        <v>318</v>
      </c>
      <c r="L559" s="1" t="s">
        <v>40</v>
      </c>
      <c r="M559">
        <v>5</v>
      </c>
      <c r="N559" s="1" t="s">
        <v>23</v>
      </c>
      <c r="O559" s="1" t="s">
        <v>24</v>
      </c>
      <c r="P559" s="1" t="s">
        <v>119</v>
      </c>
      <c r="Q559" s="1" t="s">
        <v>212</v>
      </c>
    </row>
    <row r="560" spans="1:17" x14ac:dyDescent="0.3">
      <c r="A560">
        <v>980977</v>
      </c>
      <c r="B560">
        <v>2016</v>
      </c>
      <c r="C560" s="1" t="s">
        <v>27</v>
      </c>
      <c r="D560" s="2">
        <v>42499</v>
      </c>
      <c r="E560" s="1" t="s">
        <v>56</v>
      </c>
      <c r="F560" s="1" t="s">
        <v>317</v>
      </c>
      <c r="G560" s="1" t="s">
        <v>30</v>
      </c>
      <c r="H560" s="1" t="s">
        <v>19</v>
      </c>
      <c r="I560" s="1" t="s">
        <v>30</v>
      </c>
      <c r="J560" s="1" t="s">
        <v>21</v>
      </c>
      <c r="K560" s="1" t="s">
        <v>19</v>
      </c>
      <c r="L560" s="1" t="s">
        <v>22</v>
      </c>
      <c r="M560">
        <v>1</v>
      </c>
      <c r="N560" s="1" t="s">
        <v>23</v>
      </c>
      <c r="O560" s="1" t="s">
        <v>24</v>
      </c>
      <c r="P560" s="1" t="s">
        <v>231</v>
      </c>
      <c r="Q560" s="1" t="s">
        <v>126</v>
      </c>
    </row>
    <row r="561" spans="1:17" x14ac:dyDescent="0.3">
      <c r="A561">
        <v>980979</v>
      </c>
      <c r="B561">
        <v>2016</v>
      </c>
      <c r="C561" s="1" t="s">
        <v>233</v>
      </c>
      <c r="D561" s="2">
        <v>42500</v>
      </c>
      <c r="E561" s="1" t="s">
        <v>335</v>
      </c>
      <c r="F561" s="1" t="s">
        <v>235</v>
      </c>
      <c r="G561" s="1" t="s">
        <v>316</v>
      </c>
      <c r="H561" s="1" t="s">
        <v>258</v>
      </c>
      <c r="I561" s="1" t="s">
        <v>258</v>
      </c>
      <c r="J561" s="1" t="s">
        <v>32</v>
      </c>
      <c r="K561" s="1" t="s">
        <v>258</v>
      </c>
      <c r="L561" s="1" t="s">
        <v>22</v>
      </c>
      <c r="M561">
        <v>4</v>
      </c>
      <c r="N561" s="1" t="s">
        <v>23</v>
      </c>
      <c r="O561" s="1" t="s">
        <v>24</v>
      </c>
      <c r="P561" s="1" t="s">
        <v>300</v>
      </c>
      <c r="Q561" s="1" t="s">
        <v>319</v>
      </c>
    </row>
    <row r="562" spans="1:17" x14ac:dyDescent="0.3">
      <c r="A562">
        <v>980981</v>
      </c>
      <c r="B562">
        <v>2016</v>
      </c>
      <c r="C562" s="1" t="s">
        <v>16</v>
      </c>
      <c r="D562" s="2">
        <v>42501</v>
      </c>
      <c r="E562" s="1" t="s">
        <v>336</v>
      </c>
      <c r="F562" s="1" t="s">
        <v>18</v>
      </c>
      <c r="G562" s="1" t="s">
        <v>19</v>
      </c>
      <c r="H562" s="1" t="s">
        <v>46</v>
      </c>
      <c r="I562" s="1" t="s">
        <v>46</v>
      </c>
      <c r="J562" s="1" t="s">
        <v>21</v>
      </c>
      <c r="K562" s="1" t="s">
        <v>46</v>
      </c>
      <c r="L562" s="1" t="s">
        <v>40</v>
      </c>
      <c r="M562">
        <v>6</v>
      </c>
      <c r="N562" s="1" t="s">
        <v>23</v>
      </c>
      <c r="O562" s="1" t="s">
        <v>24</v>
      </c>
      <c r="P562" s="1" t="s">
        <v>329</v>
      </c>
      <c r="Q562" s="1" t="s">
        <v>251</v>
      </c>
    </row>
    <row r="563" spans="1:17" x14ac:dyDescent="0.3">
      <c r="A563">
        <v>980983</v>
      </c>
      <c r="B563">
        <v>2016</v>
      </c>
      <c r="C563" s="1" t="s">
        <v>59</v>
      </c>
      <c r="D563" s="2">
        <v>42502</v>
      </c>
      <c r="E563" s="1" t="s">
        <v>330</v>
      </c>
      <c r="F563" s="1" t="s">
        <v>61</v>
      </c>
      <c r="G563" s="1" t="s">
        <v>258</v>
      </c>
      <c r="H563" s="1" t="s">
        <v>38</v>
      </c>
      <c r="I563" s="1" t="s">
        <v>38</v>
      </c>
      <c r="J563" s="1" t="s">
        <v>21</v>
      </c>
      <c r="K563" s="1" t="s">
        <v>38</v>
      </c>
      <c r="L563" s="1" t="s">
        <v>40</v>
      </c>
      <c r="M563">
        <v>7</v>
      </c>
      <c r="N563" s="1" t="s">
        <v>23</v>
      </c>
      <c r="O563" s="1" t="s">
        <v>24</v>
      </c>
      <c r="P563" s="1" t="s">
        <v>325</v>
      </c>
      <c r="Q563" s="1" t="s">
        <v>119</v>
      </c>
    </row>
    <row r="564" spans="1:17" x14ac:dyDescent="0.3">
      <c r="A564">
        <v>980985</v>
      </c>
      <c r="B564">
        <v>2016</v>
      </c>
      <c r="C564" s="1" t="s">
        <v>233</v>
      </c>
      <c r="D564" s="2">
        <v>42503</v>
      </c>
      <c r="E564" s="1" t="s">
        <v>334</v>
      </c>
      <c r="F564" s="1" t="s">
        <v>235</v>
      </c>
      <c r="G564" s="1" t="s">
        <v>46</v>
      </c>
      <c r="H564" s="1" t="s">
        <v>30</v>
      </c>
      <c r="I564" s="1" t="s">
        <v>46</v>
      </c>
      <c r="J564" s="1" t="s">
        <v>32</v>
      </c>
      <c r="K564" s="1" t="s">
        <v>30</v>
      </c>
      <c r="L564" s="1" t="s">
        <v>40</v>
      </c>
      <c r="M564">
        <v>7</v>
      </c>
      <c r="N564" s="1" t="s">
        <v>23</v>
      </c>
      <c r="O564" s="1" t="s">
        <v>24</v>
      </c>
      <c r="P564" s="1" t="s">
        <v>126</v>
      </c>
      <c r="Q564" s="1" t="s">
        <v>266</v>
      </c>
    </row>
    <row r="565" spans="1:17" x14ac:dyDescent="0.3">
      <c r="A565">
        <v>980987</v>
      </c>
      <c r="B565">
        <v>2016</v>
      </c>
      <c r="C565" s="1" t="s">
        <v>16</v>
      </c>
      <c r="D565" s="2">
        <v>42504</v>
      </c>
      <c r="E565" s="1" t="s">
        <v>120</v>
      </c>
      <c r="F565" s="1" t="s">
        <v>18</v>
      </c>
      <c r="G565" s="1" t="s">
        <v>19</v>
      </c>
      <c r="H565" s="1" t="s">
        <v>318</v>
      </c>
      <c r="I565" s="1" t="s">
        <v>318</v>
      </c>
      <c r="J565" s="1" t="s">
        <v>21</v>
      </c>
      <c r="K565" s="1" t="s">
        <v>19</v>
      </c>
      <c r="L565" s="1" t="s">
        <v>22</v>
      </c>
      <c r="M565">
        <v>144</v>
      </c>
      <c r="N565" s="1" t="s">
        <v>23</v>
      </c>
      <c r="O565" s="1" t="s">
        <v>24</v>
      </c>
      <c r="P565" s="1" t="s">
        <v>329</v>
      </c>
      <c r="Q565" s="1" t="s">
        <v>319</v>
      </c>
    </row>
    <row r="566" spans="1:17" x14ac:dyDescent="0.3">
      <c r="A566">
        <v>980989</v>
      </c>
      <c r="B566">
        <v>2016</v>
      </c>
      <c r="C566" s="1" t="s">
        <v>49</v>
      </c>
      <c r="D566" s="2">
        <v>42504</v>
      </c>
      <c r="E566" s="1" t="s">
        <v>67</v>
      </c>
      <c r="F566" s="1" t="s">
        <v>51</v>
      </c>
      <c r="G566" s="1" t="s">
        <v>20</v>
      </c>
      <c r="H566" s="1" t="s">
        <v>316</v>
      </c>
      <c r="I566" s="1" t="s">
        <v>316</v>
      </c>
      <c r="J566" s="1" t="s">
        <v>32</v>
      </c>
      <c r="K566" s="1" t="s">
        <v>20</v>
      </c>
      <c r="L566" s="1" t="s">
        <v>40</v>
      </c>
      <c r="M566">
        <v>8</v>
      </c>
      <c r="N566" s="1" t="s">
        <v>23</v>
      </c>
      <c r="O566" s="1" t="s">
        <v>94</v>
      </c>
      <c r="P566" s="1" t="s">
        <v>324</v>
      </c>
      <c r="Q566" s="1" t="s">
        <v>241</v>
      </c>
    </row>
    <row r="567" spans="1:17" x14ac:dyDescent="0.3">
      <c r="A567">
        <v>980991</v>
      </c>
      <c r="B567">
        <v>2016</v>
      </c>
      <c r="C567" s="1" t="s">
        <v>27</v>
      </c>
      <c r="D567" s="2">
        <v>42505</v>
      </c>
      <c r="E567" s="1" t="s">
        <v>337</v>
      </c>
      <c r="F567" s="1" t="s">
        <v>317</v>
      </c>
      <c r="G567" s="1" t="s">
        <v>30</v>
      </c>
      <c r="H567" s="1" t="s">
        <v>258</v>
      </c>
      <c r="I567" s="1" t="s">
        <v>30</v>
      </c>
      <c r="J567" s="1" t="s">
        <v>32</v>
      </c>
      <c r="K567" s="1" t="s">
        <v>258</v>
      </c>
      <c r="L567" s="1" t="s">
        <v>40</v>
      </c>
      <c r="M567">
        <v>7</v>
      </c>
      <c r="N567" s="1" t="s">
        <v>23</v>
      </c>
      <c r="O567" s="1" t="s">
        <v>24</v>
      </c>
      <c r="P567" s="1" t="s">
        <v>332</v>
      </c>
      <c r="Q567" s="1" t="s">
        <v>119</v>
      </c>
    </row>
    <row r="568" spans="1:17" x14ac:dyDescent="0.3">
      <c r="A568">
        <v>980993</v>
      </c>
      <c r="B568">
        <v>2016</v>
      </c>
      <c r="C568" s="1" t="s">
        <v>233</v>
      </c>
      <c r="D568" s="2">
        <v>42505</v>
      </c>
      <c r="E568" s="1" t="s">
        <v>336</v>
      </c>
      <c r="F568" s="1" t="s">
        <v>235</v>
      </c>
      <c r="G568" s="1" t="s">
        <v>46</v>
      </c>
      <c r="H568" s="1" t="s">
        <v>38</v>
      </c>
      <c r="I568" s="1" t="s">
        <v>38</v>
      </c>
      <c r="J568" s="1" t="s">
        <v>21</v>
      </c>
      <c r="K568" s="1" t="s">
        <v>46</v>
      </c>
      <c r="L568" s="1" t="s">
        <v>22</v>
      </c>
      <c r="M568">
        <v>80</v>
      </c>
      <c r="N568" s="1" t="s">
        <v>23</v>
      </c>
      <c r="O568" s="1" t="s">
        <v>24</v>
      </c>
      <c r="P568" s="1" t="s">
        <v>320</v>
      </c>
      <c r="Q568" s="1" t="s">
        <v>266</v>
      </c>
    </row>
    <row r="569" spans="1:17" x14ac:dyDescent="0.3">
      <c r="A569">
        <v>980995</v>
      </c>
      <c r="B569">
        <v>2016</v>
      </c>
      <c r="C569" s="1" t="s">
        <v>49</v>
      </c>
      <c r="D569" s="2">
        <v>42506</v>
      </c>
      <c r="E569" s="1" t="s">
        <v>214</v>
      </c>
      <c r="F569" s="1" t="s">
        <v>51</v>
      </c>
      <c r="G569" s="1" t="s">
        <v>20</v>
      </c>
      <c r="H569" s="1" t="s">
        <v>19</v>
      </c>
      <c r="I569" s="1" t="s">
        <v>19</v>
      </c>
      <c r="J569" s="1" t="s">
        <v>21</v>
      </c>
      <c r="K569" s="1" t="s">
        <v>19</v>
      </c>
      <c r="L569" s="1" t="s">
        <v>40</v>
      </c>
      <c r="M569">
        <v>9</v>
      </c>
      <c r="N569" s="1" t="s">
        <v>23</v>
      </c>
      <c r="O569" s="1" t="s">
        <v>24</v>
      </c>
      <c r="P569" s="1" t="s">
        <v>300</v>
      </c>
      <c r="Q569" s="1" t="s">
        <v>324</v>
      </c>
    </row>
    <row r="570" spans="1:17" x14ac:dyDescent="0.3">
      <c r="A570">
        <v>980997</v>
      </c>
      <c r="B570">
        <v>2016</v>
      </c>
      <c r="C570" s="1" t="s">
        <v>233</v>
      </c>
      <c r="D570" s="2">
        <v>42507</v>
      </c>
      <c r="E570" s="1" t="s">
        <v>328</v>
      </c>
      <c r="F570" s="1" t="s">
        <v>235</v>
      </c>
      <c r="G570" s="1" t="s">
        <v>316</v>
      </c>
      <c r="H570" s="1" t="s">
        <v>38</v>
      </c>
      <c r="I570" s="1" t="s">
        <v>316</v>
      </c>
      <c r="J570" s="1" t="s">
        <v>21</v>
      </c>
      <c r="K570" s="1" t="s">
        <v>316</v>
      </c>
      <c r="L570" s="1" t="s">
        <v>22</v>
      </c>
      <c r="M570">
        <v>19</v>
      </c>
      <c r="N570" s="1" t="s">
        <v>23</v>
      </c>
      <c r="O570" s="1" t="s">
        <v>94</v>
      </c>
      <c r="P570" s="1" t="s">
        <v>320</v>
      </c>
      <c r="Q570" s="1" t="s">
        <v>251</v>
      </c>
    </row>
    <row r="571" spans="1:17" x14ac:dyDescent="0.3">
      <c r="A571">
        <v>980999</v>
      </c>
      <c r="B571">
        <v>2016</v>
      </c>
      <c r="C571" s="1" t="s">
        <v>16</v>
      </c>
      <c r="D571" s="2">
        <v>42508</v>
      </c>
      <c r="E571" s="1" t="s">
        <v>214</v>
      </c>
      <c r="F571" s="1" t="s">
        <v>18</v>
      </c>
      <c r="G571" s="1" t="s">
        <v>19</v>
      </c>
      <c r="H571" s="1" t="s">
        <v>30</v>
      </c>
      <c r="I571" s="1" t="s">
        <v>30</v>
      </c>
      <c r="J571" s="1" t="s">
        <v>21</v>
      </c>
      <c r="K571" s="1" t="s">
        <v>19</v>
      </c>
      <c r="L571" s="1" t="s">
        <v>22</v>
      </c>
      <c r="M571">
        <v>82</v>
      </c>
      <c r="N571" s="1" t="s">
        <v>23</v>
      </c>
      <c r="O571" s="1" t="s">
        <v>94</v>
      </c>
      <c r="P571" s="1" t="s">
        <v>332</v>
      </c>
      <c r="Q571" s="1" t="s">
        <v>119</v>
      </c>
    </row>
    <row r="572" spans="1:17" x14ac:dyDescent="0.3">
      <c r="A572">
        <v>981001</v>
      </c>
      <c r="B572">
        <v>2016</v>
      </c>
      <c r="C572" s="1" t="s">
        <v>338</v>
      </c>
      <c r="D572" s="2">
        <v>42509</v>
      </c>
      <c r="E572" s="1" t="s">
        <v>151</v>
      </c>
      <c r="F572" s="1" t="s">
        <v>339</v>
      </c>
      <c r="G572" s="1" t="s">
        <v>318</v>
      </c>
      <c r="H572" s="1" t="s">
        <v>20</v>
      </c>
      <c r="I572" s="1" t="s">
        <v>318</v>
      </c>
      <c r="J572" s="1" t="s">
        <v>21</v>
      </c>
      <c r="K572" s="1" t="s">
        <v>318</v>
      </c>
      <c r="L572" s="1" t="s">
        <v>40</v>
      </c>
      <c r="M572">
        <v>6</v>
      </c>
      <c r="N572" s="1" t="s">
        <v>23</v>
      </c>
      <c r="O572" s="1" t="s">
        <v>24</v>
      </c>
      <c r="P572" s="1" t="s">
        <v>231</v>
      </c>
      <c r="Q572" s="1" t="s">
        <v>266</v>
      </c>
    </row>
    <row r="573" spans="1:17" x14ac:dyDescent="0.3">
      <c r="A573">
        <v>981003</v>
      </c>
      <c r="B573">
        <v>2016</v>
      </c>
      <c r="C573" s="1" t="s">
        <v>268</v>
      </c>
      <c r="D573" s="2">
        <v>42510</v>
      </c>
      <c r="E573" s="1" t="s">
        <v>293</v>
      </c>
      <c r="F573" s="1" t="s">
        <v>269</v>
      </c>
      <c r="G573" s="1" t="s">
        <v>38</v>
      </c>
      <c r="H573" s="1" t="s">
        <v>258</v>
      </c>
      <c r="I573" s="1" t="s">
        <v>38</v>
      </c>
      <c r="J573" s="1" t="s">
        <v>21</v>
      </c>
      <c r="K573" s="1" t="s">
        <v>38</v>
      </c>
      <c r="L573" s="1" t="s">
        <v>40</v>
      </c>
      <c r="M573">
        <v>6</v>
      </c>
      <c r="N573" s="1" t="s">
        <v>23</v>
      </c>
      <c r="O573" s="1" t="s">
        <v>24</v>
      </c>
      <c r="P573" s="1" t="s">
        <v>324</v>
      </c>
      <c r="Q573" s="1" t="s">
        <v>241</v>
      </c>
    </row>
    <row r="574" spans="1:17" x14ac:dyDescent="0.3">
      <c r="A574">
        <v>981005</v>
      </c>
      <c r="B574">
        <v>2016</v>
      </c>
      <c r="C574" s="1" t="s">
        <v>233</v>
      </c>
      <c r="D574" s="2">
        <v>42511</v>
      </c>
      <c r="E574" s="1" t="s">
        <v>75</v>
      </c>
      <c r="F574" s="1" t="s">
        <v>235</v>
      </c>
      <c r="G574" s="1" t="s">
        <v>316</v>
      </c>
      <c r="H574" s="1" t="s">
        <v>30</v>
      </c>
      <c r="I574" s="1" t="s">
        <v>30</v>
      </c>
      <c r="J574" s="1" t="s">
        <v>32</v>
      </c>
      <c r="K574" s="1" t="s">
        <v>316</v>
      </c>
      <c r="L574" s="1" t="s">
        <v>40</v>
      </c>
      <c r="M574">
        <v>4</v>
      </c>
      <c r="N574" s="1" t="s">
        <v>23</v>
      </c>
      <c r="O574" s="1" t="s">
        <v>24</v>
      </c>
      <c r="P574" s="1" t="s">
        <v>126</v>
      </c>
      <c r="Q574" s="1" t="s">
        <v>320</v>
      </c>
    </row>
    <row r="575" spans="1:17" x14ac:dyDescent="0.3">
      <c r="A575">
        <v>981007</v>
      </c>
      <c r="B575">
        <v>2016</v>
      </c>
      <c r="C575" s="1" t="s">
        <v>338</v>
      </c>
      <c r="D575" s="2">
        <v>42511</v>
      </c>
      <c r="E575" s="1" t="s">
        <v>104</v>
      </c>
      <c r="F575" s="1" t="s">
        <v>339</v>
      </c>
      <c r="G575" s="1" t="s">
        <v>318</v>
      </c>
      <c r="H575" s="1" t="s">
        <v>46</v>
      </c>
      <c r="I575" s="1" t="s">
        <v>318</v>
      </c>
      <c r="J575" s="1" t="s">
        <v>21</v>
      </c>
      <c r="K575" s="1" t="s">
        <v>318</v>
      </c>
      <c r="L575" s="1" t="s">
        <v>40</v>
      </c>
      <c r="M575">
        <v>6</v>
      </c>
      <c r="N575" s="1" t="s">
        <v>23</v>
      </c>
      <c r="O575" s="1" t="s">
        <v>24</v>
      </c>
      <c r="P575" s="1" t="s">
        <v>231</v>
      </c>
      <c r="Q575" s="1" t="s">
        <v>266</v>
      </c>
    </row>
    <row r="576" spans="1:17" x14ac:dyDescent="0.3">
      <c r="A576">
        <v>981009</v>
      </c>
      <c r="B576">
        <v>2016</v>
      </c>
      <c r="C576" s="1" t="s">
        <v>49</v>
      </c>
      <c r="D576" s="2">
        <v>42512</v>
      </c>
      <c r="E576" s="1" t="s">
        <v>67</v>
      </c>
      <c r="F576" s="1" t="s">
        <v>51</v>
      </c>
      <c r="G576" s="1" t="s">
        <v>20</v>
      </c>
      <c r="H576" s="1" t="s">
        <v>258</v>
      </c>
      <c r="I576" s="1" t="s">
        <v>258</v>
      </c>
      <c r="J576" s="1" t="s">
        <v>21</v>
      </c>
      <c r="K576" s="1" t="s">
        <v>20</v>
      </c>
      <c r="L576" s="1" t="s">
        <v>22</v>
      </c>
      <c r="M576">
        <v>22</v>
      </c>
      <c r="N576" s="1" t="s">
        <v>23</v>
      </c>
      <c r="O576" s="1" t="s">
        <v>24</v>
      </c>
      <c r="P576" s="1" t="s">
        <v>332</v>
      </c>
      <c r="Q576" s="1" t="s">
        <v>119</v>
      </c>
    </row>
    <row r="577" spans="1:17" x14ac:dyDescent="0.3">
      <c r="A577">
        <v>981011</v>
      </c>
      <c r="B577">
        <v>2016</v>
      </c>
      <c r="C577" s="1" t="s">
        <v>268</v>
      </c>
      <c r="D577" s="2">
        <v>42512</v>
      </c>
      <c r="E577" s="1" t="s">
        <v>214</v>
      </c>
      <c r="F577" s="1" t="s">
        <v>269</v>
      </c>
      <c r="G577" s="1" t="s">
        <v>38</v>
      </c>
      <c r="H577" s="1" t="s">
        <v>19</v>
      </c>
      <c r="I577" s="1" t="s">
        <v>19</v>
      </c>
      <c r="J577" s="1" t="s">
        <v>21</v>
      </c>
      <c r="K577" s="1" t="s">
        <v>19</v>
      </c>
      <c r="L577" s="1" t="s">
        <v>40</v>
      </c>
      <c r="M577">
        <v>6</v>
      </c>
      <c r="N577" s="1" t="s">
        <v>23</v>
      </c>
      <c r="O577" s="1" t="s">
        <v>24</v>
      </c>
      <c r="P577" s="1" t="s">
        <v>324</v>
      </c>
      <c r="Q577" s="1" t="s">
        <v>241</v>
      </c>
    </row>
    <row r="578" spans="1:17" x14ac:dyDescent="0.3">
      <c r="A578">
        <v>981013</v>
      </c>
      <c r="B578">
        <v>2016</v>
      </c>
      <c r="C578" s="1" t="s">
        <v>16</v>
      </c>
      <c r="D578" s="2">
        <v>42514</v>
      </c>
      <c r="E578" s="1" t="s">
        <v>120</v>
      </c>
      <c r="F578" s="1" t="s">
        <v>18</v>
      </c>
      <c r="G578" s="1" t="s">
        <v>318</v>
      </c>
      <c r="H578" s="1" t="s">
        <v>19</v>
      </c>
      <c r="I578" s="1" t="s">
        <v>19</v>
      </c>
      <c r="J578" s="1" t="s">
        <v>21</v>
      </c>
      <c r="K578" s="1" t="s">
        <v>19</v>
      </c>
      <c r="L578" s="1" t="s">
        <v>40</v>
      </c>
      <c r="M578">
        <v>4</v>
      </c>
      <c r="N578" s="1" t="s">
        <v>23</v>
      </c>
      <c r="O578" s="1" t="s">
        <v>24</v>
      </c>
      <c r="P578" s="1" t="s">
        <v>231</v>
      </c>
      <c r="Q578" s="1" t="s">
        <v>126</v>
      </c>
    </row>
    <row r="579" spans="1:17" x14ac:dyDescent="0.3">
      <c r="A579">
        <v>981015</v>
      </c>
      <c r="B579">
        <v>2016</v>
      </c>
      <c r="C579" s="1" t="s">
        <v>35</v>
      </c>
      <c r="D579" s="2">
        <v>42515</v>
      </c>
      <c r="E579" s="1" t="s">
        <v>313</v>
      </c>
      <c r="F579" s="1" t="s">
        <v>37</v>
      </c>
      <c r="G579" s="1" t="s">
        <v>258</v>
      </c>
      <c r="H579" s="1" t="s">
        <v>20</v>
      </c>
      <c r="I579" s="1" t="s">
        <v>20</v>
      </c>
      <c r="J579" s="1" t="s">
        <v>21</v>
      </c>
      <c r="K579" s="1" t="s">
        <v>258</v>
      </c>
      <c r="L579" s="1" t="s">
        <v>22</v>
      </c>
      <c r="M579">
        <v>22</v>
      </c>
      <c r="N579" s="1" t="s">
        <v>23</v>
      </c>
      <c r="O579" s="1" t="s">
        <v>24</v>
      </c>
      <c r="P579" s="1" t="s">
        <v>119</v>
      </c>
      <c r="Q579" s="1" t="s">
        <v>251</v>
      </c>
    </row>
    <row r="580" spans="1:17" x14ac:dyDescent="0.3">
      <c r="A580">
        <v>981017</v>
      </c>
      <c r="B580">
        <v>2016</v>
      </c>
      <c r="C580" s="1" t="s">
        <v>35</v>
      </c>
      <c r="D580" s="2">
        <v>42517</v>
      </c>
      <c r="E580" s="1" t="s">
        <v>178</v>
      </c>
      <c r="F580" s="1" t="s">
        <v>37</v>
      </c>
      <c r="G580" s="1" t="s">
        <v>318</v>
      </c>
      <c r="H580" s="1" t="s">
        <v>258</v>
      </c>
      <c r="I580" s="1" t="s">
        <v>258</v>
      </c>
      <c r="J580" s="1" t="s">
        <v>21</v>
      </c>
      <c r="K580" s="1" t="s">
        <v>258</v>
      </c>
      <c r="L580" s="1" t="s">
        <v>40</v>
      </c>
      <c r="M580">
        <v>4</v>
      </c>
      <c r="N580" s="1" t="s">
        <v>23</v>
      </c>
      <c r="O580" s="1" t="s">
        <v>24</v>
      </c>
      <c r="P580" s="1" t="s">
        <v>119</v>
      </c>
      <c r="Q580" s="1" t="s">
        <v>266</v>
      </c>
    </row>
    <row r="581" spans="1:17" x14ac:dyDescent="0.3">
      <c r="A581">
        <v>981019</v>
      </c>
      <c r="B581">
        <v>2016</v>
      </c>
      <c r="C581" s="1" t="s">
        <v>16</v>
      </c>
      <c r="D581" s="2">
        <v>42519</v>
      </c>
      <c r="E581" s="1" t="s">
        <v>340</v>
      </c>
      <c r="F581" s="1" t="s">
        <v>18</v>
      </c>
      <c r="G581" s="1" t="s">
        <v>19</v>
      </c>
      <c r="H581" s="1" t="s">
        <v>258</v>
      </c>
      <c r="I581" s="1" t="s">
        <v>258</v>
      </c>
      <c r="J581" s="1" t="s">
        <v>32</v>
      </c>
      <c r="K581" s="1" t="s">
        <v>258</v>
      </c>
      <c r="L581" s="1" t="s">
        <v>22</v>
      </c>
      <c r="M581">
        <v>8</v>
      </c>
      <c r="N581" s="1" t="s">
        <v>23</v>
      </c>
      <c r="O581" s="1" t="s">
        <v>24</v>
      </c>
      <c r="P581" s="1" t="s">
        <v>126</v>
      </c>
      <c r="Q581" s="1" t="s">
        <v>241</v>
      </c>
    </row>
    <row r="582" spans="1:17" x14ac:dyDescent="0.3">
      <c r="A582">
        <v>1082591</v>
      </c>
      <c r="B582">
        <v>2017</v>
      </c>
      <c r="C582" s="1" t="s">
        <v>59</v>
      </c>
      <c r="D582" s="2">
        <v>42830</v>
      </c>
      <c r="E582" s="1" t="s">
        <v>138</v>
      </c>
      <c r="F582" s="1" t="s">
        <v>61</v>
      </c>
      <c r="G582" s="1" t="s">
        <v>258</v>
      </c>
      <c r="H582" s="1" t="s">
        <v>19</v>
      </c>
      <c r="I582" s="1" t="s">
        <v>19</v>
      </c>
      <c r="J582" s="1" t="s">
        <v>21</v>
      </c>
      <c r="K582" s="1" t="s">
        <v>258</v>
      </c>
      <c r="L582" s="1" t="s">
        <v>22</v>
      </c>
      <c r="M582">
        <v>35</v>
      </c>
      <c r="N582" s="1" t="s">
        <v>23</v>
      </c>
      <c r="O582" s="1" t="s">
        <v>24</v>
      </c>
      <c r="P582" s="1" t="s">
        <v>329</v>
      </c>
      <c r="Q582" s="1" t="s">
        <v>273</v>
      </c>
    </row>
    <row r="583" spans="1:17" x14ac:dyDescent="0.3">
      <c r="A583">
        <v>1082592</v>
      </c>
      <c r="B583">
        <v>2017</v>
      </c>
      <c r="C583" s="1" t="s">
        <v>237</v>
      </c>
      <c r="D583" s="2">
        <v>42831</v>
      </c>
      <c r="E583" s="1" t="s">
        <v>230</v>
      </c>
      <c r="F583" s="1" t="s">
        <v>298</v>
      </c>
      <c r="G583" s="1" t="s">
        <v>316</v>
      </c>
      <c r="H583" s="1" t="s">
        <v>46</v>
      </c>
      <c r="I583" s="1" t="s">
        <v>316</v>
      </c>
      <c r="J583" s="1" t="s">
        <v>21</v>
      </c>
      <c r="K583" s="1" t="s">
        <v>316</v>
      </c>
      <c r="L583" s="1" t="s">
        <v>40</v>
      </c>
      <c r="M583">
        <v>7</v>
      </c>
      <c r="N583" s="1" t="s">
        <v>23</v>
      </c>
      <c r="O583" s="1" t="s">
        <v>24</v>
      </c>
      <c r="P583" s="1" t="s">
        <v>324</v>
      </c>
      <c r="Q583" s="1" t="s">
        <v>139</v>
      </c>
    </row>
    <row r="584" spans="1:17" x14ac:dyDescent="0.3">
      <c r="A584">
        <v>1082593</v>
      </c>
      <c r="B584">
        <v>2017</v>
      </c>
      <c r="C584" s="1" t="s">
        <v>321</v>
      </c>
      <c r="D584" s="2">
        <v>42832</v>
      </c>
      <c r="E584" s="1" t="s">
        <v>287</v>
      </c>
      <c r="F584" s="1" t="s">
        <v>322</v>
      </c>
      <c r="G584" s="1" t="s">
        <v>318</v>
      </c>
      <c r="H584" s="1" t="s">
        <v>20</v>
      </c>
      <c r="I584" s="1" t="s">
        <v>20</v>
      </c>
      <c r="J584" s="1" t="s">
        <v>21</v>
      </c>
      <c r="K584" s="1" t="s">
        <v>20</v>
      </c>
      <c r="L584" s="1" t="s">
        <v>40</v>
      </c>
      <c r="M584">
        <v>10</v>
      </c>
      <c r="N584" s="1" t="s">
        <v>23</v>
      </c>
      <c r="O584" s="1" t="s">
        <v>24</v>
      </c>
      <c r="P584" s="1" t="s">
        <v>320</v>
      </c>
      <c r="Q584" s="1" t="s">
        <v>266</v>
      </c>
    </row>
    <row r="585" spans="1:17" x14ac:dyDescent="0.3">
      <c r="A585">
        <v>1082594</v>
      </c>
      <c r="B585">
        <v>2017</v>
      </c>
      <c r="C585" s="1" t="s">
        <v>223</v>
      </c>
      <c r="D585" s="2">
        <v>42833</v>
      </c>
      <c r="E585" s="1" t="s">
        <v>285</v>
      </c>
      <c r="F585" s="1" t="s">
        <v>224</v>
      </c>
      <c r="G585" s="1" t="s">
        <v>30</v>
      </c>
      <c r="H585" s="1" t="s">
        <v>316</v>
      </c>
      <c r="I585" s="1" t="s">
        <v>30</v>
      </c>
      <c r="J585" s="1" t="s">
        <v>21</v>
      </c>
      <c r="K585" s="1" t="s">
        <v>30</v>
      </c>
      <c r="L585" s="1" t="s">
        <v>40</v>
      </c>
      <c r="M585">
        <v>6</v>
      </c>
      <c r="N585" s="1" t="s">
        <v>23</v>
      </c>
      <c r="O585" s="1" t="s">
        <v>24</v>
      </c>
      <c r="P585" s="1" t="s">
        <v>231</v>
      </c>
      <c r="Q585" s="1" t="s">
        <v>251</v>
      </c>
    </row>
    <row r="586" spans="1:17" x14ac:dyDescent="0.3">
      <c r="A586">
        <v>1082595</v>
      </c>
      <c r="B586">
        <v>2017</v>
      </c>
      <c r="C586" s="1" t="s">
        <v>341</v>
      </c>
      <c r="D586" s="2">
        <v>42833</v>
      </c>
      <c r="E586" s="1" t="s">
        <v>176</v>
      </c>
      <c r="F586" s="1" t="s">
        <v>342</v>
      </c>
      <c r="G586" s="1" t="s">
        <v>19</v>
      </c>
      <c r="H586" s="1" t="s">
        <v>38</v>
      </c>
      <c r="I586" s="1" t="s">
        <v>19</v>
      </c>
      <c r="J586" s="1" t="s">
        <v>32</v>
      </c>
      <c r="K586" s="1" t="s">
        <v>19</v>
      </c>
      <c r="L586" s="1" t="s">
        <v>22</v>
      </c>
      <c r="M586">
        <v>15</v>
      </c>
      <c r="N586" s="1" t="s">
        <v>23</v>
      </c>
      <c r="O586" s="1" t="s">
        <v>24</v>
      </c>
      <c r="P586" s="1" t="s">
        <v>139</v>
      </c>
      <c r="Q586" s="1" t="s">
        <v>319</v>
      </c>
    </row>
    <row r="587" spans="1:17" x14ac:dyDescent="0.3">
      <c r="A587">
        <v>1082596</v>
      </c>
      <c r="B587">
        <v>2017</v>
      </c>
      <c r="C587" s="1" t="s">
        <v>59</v>
      </c>
      <c r="D587" s="2">
        <v>42834</v>
      </c>
      <c r="E587" s="1" t="s">
        <v>343</v>
      </c>
      <c r="F587" s="1" t="s">
        <v>61</v>
      </c>
      <c r="G587" s="1" t="s">
        <v>258</v>
      </c>
      <c r="H587" s="1" t="s">
        <v>318</v>
      </c>
      <c r="I587" s="1" t="s">
        <v>258</v>
      </c>
      <c r="J587" s="1" t="s">
        <v>21</v>
      </c>
      <c r="K587" s="1" t="s">
        <v>258</v>
      </c>
      <c r="L587" s="1" t="s">
        <v>40</v>
      </c>
      <c r="M587">
        <v>9</v>
      </c>
      <c r="N587" s="1" t="s">
        <v>23</v>
      </c>
      <c r="O587" s="1" t="s">
        <v>24</v>
      </c>
      <c r="P587" s="1" t="s">
        <v>344</v>
      </c>
      <c r="Q587" s="1" t="s">
        <v>273</v>
      </c>
    </row>
    <row r="588" spans="1:17" x14ac:dyDescent="0.3">
      <c r="A588">
        <v>1082597</v>
      </c>
      <c r="B588">
        <v>2017</v>
      </c>
      <c r="C588" s="1" t="s">
        <v>43</v>
      </c>
      <c r="D588" s="2">
        <v>42834</v>
      </c>
      <c r="E588" s="1" t="s">
        <v>345</v>
      </c>
      <c r="F588" s="1" t="s">
        <v>45</v>
      </c>
      <c r="G588" s="1" t="s">
        <v>46</v>
      </c>
      <c r="H588" s="1" t="s">
        <v>20</v>
      </c>
      <c r="I588" s="1" t="s">
        <v>46</v>
      </c>
      <c r="J588" s="1" t="s">
        <v>21</v>
      </c>
      <c r="K588" s="1" t="s">
        <v>46</v>
      </c>
      <c r="L588" s="1" t="s">
        <v>40</v>
      </c>
      <c r="M588">
        <v>4</v>
      </c>
      <c r="N588" s="1" t="s">
        <v>23</v>
      </c>
      <c r="O588" s="1" t="s">
        <v>24</v>
      </c>
      <c r="P588" s="1" t="s">
        <v>320</v>
      </c>
      <c r="Q588" s="1" t="s">
        <v>266</v>
      </c>
    </row>
    <row r="589" spans="1:17" x14ac:dyDescent="0.3">
      <c r="A589">
        <v>1082598</v>
      </c>
      <c r="B589">
        <v>2017</v>
      </c>
      <c r="C589" s="1" t="s">
        <v>223</v>
      </c>
      <c r="D589" s="2">
        <v>42835</v>
      </c>
      <c r="E589" s="1" t="s">
        <v>296</v>
      </c>
      <c r="F589" s="1" t="s">
        <v>224</v>
      </c>
      <c r="G589" s="1" t="s">
        <v>30</v>
      </c>
      <c r="H589" s="1" t="s">
        <v>19</v>
      </c>
      <c r="I589" s="1" t="s">
        <v>19</v>
      </c>
      <c r="J589" s="1" t="s">
        <v>32</v>
      </c>
      <c r="K589" s="1" t="s">
        <v>30</v>
      </c>
      <c r="L589" s="1" t="s">
        <v>40</v>
      </c>
      <c r="M589">
        <v>8</v>
      </c>
      <c r="N589" s="1" t="s">
        <v>23</v>
      </c>
      <c r="O589" s="1" t="s">
        <v>24</v>
      </c>
      <c r="P589" s="1" t="s">
        <v>231</v>
      </c>
      <c r="Q589" s="1" t="s">
        <v>251</v>
      </c>
    </row>
    <row r="590" spans="1:17" x14ac:dyDescent="0.3">
      <c r="A590">
        <v>1082599</v>
      </c>
      <c r="B590">
        <v>2017</v>
      </c>
      <c r="C590" s="1" t="s">
        <v>237</v>
      </c>
      <c r="D590" s="2">
        <v>42836</v>
      </c>
      <c r="E590" s="1" t="s">
        <v>270</v>
      </c>
      <c r="F590" s="1" t="s">
        <v>298</v>
      </c>
      <c r="G590" s="1" t="s">
        <v>316</v>
      </c>
      <c r="H590" s="1" t="s">
        <v>38</v>
      </c>
      <c r="I590" s="1" t="s">
        <v>316</v>
      </c>
      <c r="J590" s="1" t="s">
        <v>21</v>
      </c>
      <c r="K590" s="1" t="s">
        <v>38</v>
      </c>
      <c r="L590" s="1" t="s">
        <v>22</v>
      </c>
      <c r="M590">
        <v>97</v>
      </c>
      <c r="N590" s="1" t="s">
        <v>23</v>
      </c>
      <c r="O590" s="1" t="s">
        <v>24</v>
      </c>
      <c r="P590" s="1" t="s">
        <v>329</v>
      </c>
      <c r="Q590" s="1" t="s">
        <v>139</v>
      </c>
    </row>
    <row r="591" spans="1:17" x14ac:dyDescent="0.3">
      <c r="A591">
        <v>1082600</v>
      </c>
      <c r="B591">
        <v>2017</v>
      </c>
      <c r="C591" s="1" t="s">
        <v>43</v>
      </c>
      <c r="D591" s="2">
        <v>42837</v>
      </c>
      <c r="E591" s="1" t="s">
        <v>346</v>
      </c>
      <c r="F591" s="1" t="s">
        <v>45</v>
      </c>
      <c r="G591" s="1" t="s">
        <v>46</v>
      </c>
      <c r="H591" s="1" t="s">
        <v>258</v>
      </c>
      <c r="I591" s="1" t="s">
        <v>46</v>
      </c>
      <c r="J591" s="1" t="s">
        <v>21</v>
      </c>
      <c r="K591" s="1" t="s">
        <v>46</v>
      </c>
      <c r="L591" s="1" t="s">
        <v>40</v>
      </c>
      <c r="M591">
        <v>4</v>
      </c>
      <c r="N591" s="1" t="s">
        <v>23</v>
      </c>
      <c r="O591" s="1" t="s">
        <v>24</v>
      </c>
      <c r="P591" s="1" t="s">
        <v>320</v>
      </c>
      <c r="Q591" s="1" t="s">
        <v>266</v>
      </c>
    </row>
    <row r="592" spans="1:17" x14ac:dyDescent="0.3">
      <c r="A592">
        <v>1082601</v>
      </c>
      <c r="B592">
        <v>2017</v>
      </c>
      <c r="C592" s="1" t="s">
        <v>49</v>
      </c>
      <c r="D592" s="2">
        <v>42838</v>
      </c>
      <c r="E592" s="1" t="s">
        <v>246</v>
      </c>
      <c r="F592" s="1" t="s">
        <v>51</v>
      </c>
      <c r="G592" s="1" t="s">
        <v>20</v>
      </c>
      <c r="H592" s="1" t="s">
        <v>30</v>
      </c>
      <c r="I592" s="1" t="s">
        <v>20</v>
      </c>
      <c r="J592" s="1" t="s">
        <v>21</v>
      </c>
      <c r="K592" s="1" t="s">
        <v>20</v>
      </c>
      <c r="L592" s="1" t="s">
        <v>40</v>
      </c>
      <c r="M592">
        <v>8</v>
      </c>
      <c r="N592" s="1" t="s">
        <v>23</v>
      </c>
      <c r="O592" s="1" t="s">
        <v>24</v>
      </c>
      <c r="P592" s="1" t="s">
        <v>344</v>
      </c>
      <c r="Q592" s="1" t="s">
        <v>273</v>
      </c>
    </row>
    <row r="593" spans="1:17" x14ac:dyDescent="0.3">
      <c r="A593">
        <v>1082602</v>
      </c>
      <c r="B593">
        <v>2017</v>
      </c>
      <c r="C593" s="1" t="s">
        <v>16</v>
      </c>
      <c r="D593" s="2">
        <v>42839</v>
      </c>
      <c r="E593" s="1" t="s">
        <v>191</v>
      </c>
      <c r="F593" s="1" t="s">
        <v>18</v>
      </c>
      <c r="G593" s="1" t="s">
        <v>19</v>
      </c>
      <c r="H593" s="1" t="s">
        <v>46</v>
      </c>
      <c r="I593" s="1" t="s">
        <v>46</v>
      </c>
      <c r="J593" s="1" t="s">
        <v>21</v>
      </c>
      <c r="K593" s="1" t="s">
        <v>46</v>
      </c>
      <c r="L593" s="1" t="s">
        <v>40</v>
      </c>
      <c r="M593">
        <v>4</v>
      </c>
      <c r="N593" s="1" t="s">
        <v>23</v>
      </c>
      <c r="O593" s="1" t="s">
        <v>24</v>
      </c>
      <c r="P593" s="1" t="s">
        <v>332</v>
      </c>
      <c r="Q593" s="1" t="s">
        <v>231</v>
      </c>
    </row>
    <row r="594" spans="1:17" x14ac:dyDescent="0.3">
      <c r="A594">
        <v>1082603</v>
      </c>
      <c r="B594">
        <v>2017</v>
      </c>
      <c r="C594" s="1" t="s">
        <v>321</v>
      </c>
      <c r="D594" s="2">
        <v>42839</v>
      </c>
      <c r="E594" s="1" t="s">
        <v>347</v>
      </c>
      <c r="F594" s="1" t="s">
        <v>322</v>
      </c>
      <c r="G594" s="1" t="s">
        <v>318</v>
      </c>
      <c r="H594" s="1" t="s">
        <v>316</v>
      </c>
      <c r="I594" s="1" t="s">
        <v>318</v>
      </c>
      <c r="J594" s="1" t="s">
        <v>21</v>
      </c>
      <c r="K594" s="1" t="s">
        <v>318</v>
      </c>
      <c r="L594" s="1" t="s">
        <v>40</v>
      </c>
      <c r="M594">
        <v>7</v>
      </c>
      <c r="N594" s="1" t="s">
        <v>23</v>
      </c>
      <c r="O594" s="1" t="s">
        <v>24</v>
      </c>
      <c r="P594" s="1" t="s">
        <v>324</v>
      </c>
      <c r="Q594" s="1" t="s">
        <v>139</v>
      </c>
    </row>
    <row r="595" spans="1:17" x14ac:dyDescent="0.3">
      <c r="A595">
        <v>1082604</v>
      </c>
      <c r="B595">
        <v>2017</v>
      </c>
      <c r="C595" s="1" t="s">
        <v>49</v>
      </c>
      <c r="D595" s="2">
        <v>42840</v>
      </c>
      <c r="E595" s="1" t="s">
        <v>174</v>
      </c>
      <c r="F595" s="1" t="s">
        <v>51</v>
      </c>
      <c r="G595" s="1" t="s">
        <v>20</v>
      </c>
      <c r="H595" s="1" t="s">
        <v>258</v>
      </c>
      <c r="I595" s="1" t="s">
        <v>258</v>
      </c>
      <c r="J595" s="1" t="s">
        <v>21</v>
      </c>
      <c r="K595" s="1" t="s">
        <v>20</v>
      </c>
      <c r="L595" s="1" t="s">
        <v>22</v>
      </c>
      <c r="M595">
        <v>17</v>
      </c>
      <c r="N595" s="1" t="s">
        <v>23</v>
      </c>
      <c r="O595" s="1" t="s">
        <v>24</v>
      </c>
      <c r="P595" s="1" t="s">
        <v>329</v>
      </c>
      <c r="Q595" s="1" t="s">
        <v>273</v>
      </c>
    </row>
    <row r="596" spans="1:17" x14ac:dyDescent="0.3">
      <c r="A596">
        <v>1082605</v>
      </c>
      <c r="B596">
        <v>2017</v>
      </c>
      <c r="C596" s="1" t="s">
        <v>35</v>
      </c>
      <c r="D596" s="2">
        <v>42840</v>
      </c>
      <c r="E596" s="1" t="s">
        <v>292</v>
      </c>
      <c r="F596" s="1" t="s">
        <v>37</v>
      </c>
      <c r="G596" s="1" t="s">
        <v>38</v>
      </c>
      <c r="H596" s="1" t="s">
        <v>30</v>
      </c>
      <c r="I596" s="1" t="s">
        <v>38</v>
      </c>
      <c r="J596" s="1" t="s">
        <v>32</v>
      </c>
      <c r="K596" s="1" t="s">
        <v>38</v>
      </c>
      <c r="L596" s="1" t="s">
        <v>22</v>
      </c>
      <c r="M596">
        <v>51</v>
      </c>
      <c r="N596" s="1" t="s">
        <v>23</v>
      </c>
      <c r="O596" s="1" t="s">
        <v>24</v>
      </c>
      <c r="P596" s="1" t="s">
        <v>348</v>
      </c>
      <c r="Q596" s="1" t="s">
        <v>320</v>
      </c>
    </row>
    <row r="597" spans="1:17" x14ac:dyDescent="0.3">
      <c r="A597">
        <v>1082606</v>
      </c>
      <c r="B597">
        <v>2017</v>
      </c>
      <c r="C597" s="1" t="s">
        <v>43</v>
      </c>
      <c r="D597" s="2">
        <v>42841</v>
      </c>
      <c r="E597" s="1" t="s">
        <v>345</v>
      </c>
      <c r="F597" s="1" t="s">
        <v>45</v>
      </c>
      <c r="G597" s="1" t="s">
        <v>46</v>
      </c>
      <c r="H597" s="1" t="s">
        <v>318</v>
      </c>
      <c r="I597" s="1" t="s">
        <v>46</v>
      </c>
      <c r="J597" s="1" t="s">
        <v>21</v>
      </c>
      <c r="K597" s="1" t="s">
        <v>46</v>
      </c>
      <c r="L597" s="1" t="s">
        <v>40</v>
      </c>
      <c r="M597">
        <v>6</v>
      </c>
      <c r="N597" s="1" t="s">
        <v>23</v>
      </c>
      <c r="O597" s="1" t="s">
        <v>24</v>
      </c>
      <c r="P597" s="1" t="s">
        <v>324</v>
      </c>
      <c r="Q597" s="1" t="s">
        <v>139</v>
      </c>
    </row>
    <row r="598" spans="1:17" x14ac:dyDescent="0.3">
      <c r="A598">
        <v>1082607</v>
      </c>
      <c r="B598">
        <v>2017</v>
      </c>
      <c r="C598" s="1" t="s">
        <v>16</v>
      </c>
      <c r="D598" s="2">
        <v>42841</v>
      </c>
      <c r="E598" s="1" t="s">
        <v>349</v>
      </c>
      <c r="F598" s="1" t="s">
        <v>18</v>
      </c>
      <c r="G598" s="1" t="s">
        <v>19</v>
      </c>
      <c r="H598" s="1" t="s">
        <v>316</v>
      </c>
      <c r="I598" s="1" t="s">
        <v>19</v>
      </c>
      <c r="J598" s="1" t="s">
        <v>21</v>
      </c>
      <c r="K598" s="1" t="s">
        <v>316</v>
      </c>
      <c r="L598" s="1" t="s">
        <v>22</v>
      </c>
      <c r="M598">
        <v>27</v>
      </c>
      <c r="N598" s="1" t="s">
        <v>23</v>
      </c>
      <c r="O598" s="1" t="s">
        <v>24</v>
      </c>
      <c r="P598" s="1" t="s">
        <v>332</v>
      </c>
      <c r="Q598" s="1" t="s">
        <v>251</v>
      </c>
    </row>
    <row r="599" spans="1:17" x14ac:dyDescent="0.3">
      <c r="A599">
        <v>1082608</v>
      </c>
      <c r="B599">
        <v>2017</v>
      </c>
      <c r="C599" s="1" t="s">
        <v>35</v>
      </c>
      <c r="D599" s="2">
        <v>42842</v>
      </c>
      <c r="E599" s="1" t="s">
        <v>310</v>
      </c>
      <c r="F599" s="1" t="s">
        <v>37</v>
      </c>
      <c r="G599" s="1" t="s">
        <v>38</v>
      </c>
      <c r="H599" s="1" t="s">
        <v>20</v>
      </c>
      <c r="I599" s="1" t="s">
        <v>38</v>
      </c>
      <c r="J599" s="1" t="s">
        <v>32</v>
      </c>
      <c r="K599" s="1" t="s">
        <v>20</v>
      </c>
      <c r="L599" s="1" t="s">
        <v>40</v>
      </c>
      <c r="M599">
        <v>4</v>
      </c>
      <c r="N599" s="1" t="s">
        <v>23</v>
      </c>
      <c r="O599" s="1" t="s">
        <v>24</v>
      </c>
      <c r="P599" s="1" t="s">
        <v>320</v>
      </c>
      <c r="Q599" s="1" t="s">
        <v>266</v>
      </c>
    </row>
    <row r="600" spans="1:17" x14ac:dyDescent="0.3">
      <c r="A600">
        <v>1082609</v>
      </c>
      <c r="B600">
        <v>2017</v>
      </c>
      <c r="C600" s="1" t="s">
        <v>59</v>
      </c>
      <c r="D600" s="2">
        <v>42842</v>
      </c>
      <c r="E600" s="1" t="s">
        <v>291</v>
      </c>
      <c r="F600" s="1" t="s">
        <v>61</v>
      </c>
      <c r="G600" s="1" t="s">
        <v>258</v>
      </c>
      <c r="H600" s="1" t="s">
        <v>30</v>
      </c>
      <c r="I600" s="1" t="s">
        <v>30</v>
      </c>
      <c r="J600" s="1" t="s">
        <v>21</v>
      </c>
      <c r="K600" s="1" t="s">
        <v>258</v>
      </c>
      <c r="L600" s="1" t="s">
        <v>22</v>
      </c>
      <c r="M600">
        <v>5</v>
      </c>
      <c r="N600" s="1" t="s">
        <v>23</v>
      </c>
      <c r="O600" s="1" t="s">
        <v>24</v>
      </c>
      <c r="P600" s="1" t="s">
        <v>329</v>
      </c>
      <c r="Q600" s="1" t="s">
        <v>344</v>
      </c>
    </row>
    <row r="601" spans="1:17" x14ac:dyDescent="0.3">
      <c r="A601">
        <v>1082610</v>
      </c>
      <c r="B601">
        <v>2017</v>
      </c>
      <c r="C601" s="1" t="s">
        <v>321</v>
      </c>
      <c r="D601" s="2">
        <v>42843</v>
      </c>
      <c r="E601" s="1" t="s">
        <v>117</v>
      </c>
      <c r="F601" s="1" t="s">
        <v>322</v>
      </c>
      <c r="G601" s="1" t="s">
        <v>318</v>
      </c>
      <c r="H601" s="1" t="s">
        <v>19</v>
      </c>
      <c r="I601" s="1" t="s">
        <v>318</v>
      </c>
      <c r="J601" s="1" t="s">
        <v>21</v>
      </c>
      <c r="K601" s="1" t="s">
        <v>19</v>
      </c>
      <c r="L601" s="1" t="s">
        <v>22</v>
      </c>
      <c r="M601">
        <v>21</v>
      </c>
      <c r="N601" s="1" t="s">
        <v>23</v>
      </c>
      <c r="O601" s="1" t="s">
        <v>24</v>
      </c>
      <c r="P601" s="1" t="s">
        <v>139</v>
      </c>
      <c r="Q601" s="1" t="s">
        <v>319</v>
      </c>
    </row>
    <row r="602" spans="1:17" x14ac:dyDescent="0.3">
      <c r="A602">
        <v>1082611</v>
      </c>
      <c r="B602">
        <v>2017</v>
      </c>
      <c r="C602" s="1" t="s">
        <v>59</v>
      </c>
      <c r="D602" s="2">
        <v>42844</v>
      </c>
      <c r="E602" s="1" t="s">
        <v>350</v>
      </c>
      <c r="F602" s="1" t="s">
        <v>61</v>
      </c>
      <c r="G602" s="1" t="s">
        <v>258</v>
      </c>
      <c r="H602" s="1" t="s">
        <v>38</v>
      </c>
      <c r="I602" s="1" t="s">
        <v>258</v>
      </c>
      <c r="J602" s="1" t="s">
        <v>32</v>
      </c>
      <c r="K602" s="1" t="s">
        <v>258</v>
      </c>
      <c r="L602" s="1" t="s">
        <v>22</v>
      </c>
      <c r="M602">
        <v>15</v>
      </c>
      <c r="N602" s="1" t="s">
        <v>23</v>
      </c>
      <c r="O602" s="1" t="s">
        <v>24</v>
      </c>
      <c r="P602" s="1" t="s">
        <v>300</v>
      </c>
      <c r="Q602" s="1" t="s">
        <v>273</v>
      </c>
    </row>
    <row r="603" spans="1:17" x14ac:dyDescent="0.3">
      <c r="A603">
        <v>1082612</v>
      </c>
      <c r="B603">
        <v>2017</v>
      </c>
      <c r="C603" s="1" t="s">
        <v>223</v>
      </c>
      <c r="D603" s="2">
        <v>42845</v>
      </c>
      <c r="E603" s="1" t="s">
        <v>351</v>
      </c>
      <c r="F603" s="1" t="s">
        <v>224</v>
      </c>
      <c r="G603" s="1" t="s">
        <v>30</v>
      </c>
      <c r="H603" s="1" t="s">
        <v>46</v>
      </c>
      <c r="I603" s="1" t="s">
        <v>46</v>
      </c>
      <c r="J603" s="1" t="s">
        <v>21</v>
      </c>
      <c r="K603" s="1" t="s">
        <v>46</v>
      </c>
      <c r="L603" s="1" t="s">
        <v>40</v>
      </c>
      <c r="M603">
        <v>8</v>
      </c>
      <c r="N603" s="1" t="s">
        <v>23</v>
      </c>
      <c r="O603" s="1" t="s">
        <v>24</v>
      </c>
      <c r="P603" s="1" t="s">
        <v>119</v>
      </c>
      <c r="Q603" s="1" t="s">
        <v>251</v>
      </c>
    </row>
    <row r="604" spans="1:17" x14ac:dyDescent="0.3">
      <c r="A604">
        <v>1082613</v>
      </c>
      <c r="B604">
        <v>2017</v>
      </c>
      <c r="C604" s="1" t="s">
        <v>49</v>
      </c>
      <c r="D604" s="2">
        <v>42846</v>
      </c>
      <c r="E604" s="1" t="s">
        <v>104</v>
      </c>
      <c r="F604" s="1" t="s">
        <v>51</v>
      </c>
      <c r="G604" s="1" t="s">
        <v>20</v>
      </c>
      <c r="H604" s="1" t="s">
        <v>318</v>
      </c>
      <c r="I604" s="1" t="s">
        <v>318</v>
      </c>
      <c r="J604" s="1" t="s">
        <v>21</v>
      </c>
      <c r="K604" s="1" t="s">
        <v>318</v>
      </c>
      <c r="L604" s="1" t="s">
        <v>40</v>
      </c>
      <c r="M604">
        <v>4</v>
      </c>
      <c r="N604" s="1" t="s">
        <v>23</v>
      </c>
      <c r="O604" s="1" t="s">
        <v>24</v>
      </c>
      <c r="P604" s="1" t="s">
        <v>300</v>
      </c>
      <c r="Q604" s="1" t="s">
        <v>320</v>
      </c>
    </row>
    <row r="605" spans="1:17" x14ac:dyDescent="0.3">
      <c r="A605">
        <v>1082614</v>
      </c>
      <c r="B605">
        <v>2017</v>
      </c>
      <c r="C605" s="1" t="s">
        <v>43</v>
      </c>
      <c r="D605" s="2">
        <v>42847</v>
      </c>
      <c r="E605" s="1" t="s">
        <v>315</v>
      </c>
      <c r="F605" s="1" t="s">
        <v>45</v>
      </c>
      <c r="G605" s="1" t="s">
        <v>46</v>
      </c>
      <c r="H605" s="1" t="s">
        <v>38</v>
      </c>
      <c r="I605" s="1" t="s">
        <v>38</v>
      </c>
      <c r="J605" s="1" t="s">
        <v>21</v>
      </c>
      <c r="K605" s="1" t="s">
        <v>46</v>
      </c>
      <c r="L605" s="1" t="s">
        <v>22</v>
      </c>
      <c r="M605">
        <v>14</v>
      </c>
      <c r="N605" s="1" t="s">
        <v>23</v>
      </c>
      <c r="O605" s="1" t="s">
        <v>24</v>
      </c>
      <c r="P605" s="1" t="s">
        <v>324</v>
      </c>
      <c r="Q605" s="1" t="s">
        <v>139</v>
      </c>
    </row>
    <row r="606" spans="1:17" x14ac:dyDescent="0.3">
      <c r="A606">
        <v>1082615</v>
      </c>
      <c r="B606">
        <v>2017</v>
      </c>
      <c r="C606" s="1" t="s">
        <v>237</v>
      </c>
      <c r="D606" s="2">
        <v>42847</v>
      </c>
      <c r="E606" s="1" t="s">
        <v>75</v>
      </c>
      <c r="F606" s="1" t="s">
        <v>298</v>
      </c>
      <c r="G606" s="1" t="s">
        <v>316</v>
      </c>
      <c r="H606" s="1" t="s">
        <v>258</v>
      </c>
      <c r="I606" s="1" t="s">
        <v>316</v>
      </c>
      <c r="J606" s="1" t="s">
        <v>21</v>
      </c>
      <c r="K606" s="1" t="s">
        <v>316</v>
      </c>
      <c r="L606" s="1" t="s">
        <v>40</v>
      </c>
      <c r="M606">
        <v>6</v>
      </c>
      <c r="N606" s="1" t="s">
        <v>23</v>
      </c>
      <c r="O606" s="1" t="s">
        <v>24</v>
      </c>
      <c r="P606" s="1" t="s">
        <v>329</v>
      </c>
      <c r="Q606" s="1" t="s">
        <v>344</v>
      </c>
    </row>
    <row r="607" spans="1:17" x14ac:dyDescent="0.3">
      <c r="A607">
        <v>1082616</v>
      </c>
      <c r="B607">
        <v>2017</v>
      </c>
      <c r="C607" s="1" t="s">
        <v>321</v>
      </c>
      <c r="D607" s="2">
        <v>42848</v>
      </c>
      <c r="E607" s="1" t="s">
        <v>337</v>
      </c>
      <c r="F607" s="1" t="s">
        <v>322</v>
      </c>
      <c r="G607" s="1" t="s">
        <v>318</v>
      </c>
      <c r="H607" s="1" t="s">
        <v>30</v>
      </c>
      <c r="I607" s="1" t="s">
        <v>318</v>
      </c>
      <c r="J607" s="1" t="s">
        <v>21</v>
      </c>
      <c r="K607" s="1" t="s">
        <v>30</v>
      </c>
      <c r="L607" s="1" t="s">
        <v>22</v>
      </c>
      <c r="M607">
        <v>26</v>
      </c>
      <c r="N607" s="1" t="s">
        <v>23</v>
      </c>
      <c r="O607" s="1" t="s">
        <v>24</v>
      </c>
      <c r="P607" s="1" t="s">
        <v>231</v>
      </c>
      <c r="Q607" s="1" t="s">
        <v>119</v>
      </c>
    </row>
    <row r="608" spans="1:17" x14ac:dyDescent="0.3">
      <c r="A608">
        <v>1082617</v>
      </c>
      <c r="B608">
        <v>2017</v>
      </c>
      <c r="C608" s="1" t="s">
        <v>49</v>
      </c>
      <c r="D608" s="2">
        <v>42848</v>
      </c>
      <c r="E608" s="1" t="s">
        <v>310</v>
      </c>
      <c r="F608" s="1" t="s">
        <v>51</v>
      </c>
      <c r="G608" s="1" t="s">
        <v>20</v>
      </c>
      <c r="H608" s="1" t="s">
        <v>19</v>
      </c>
      <c r="I608" s="1" t="s">
        <v>19</v>
      </c>
      <c r="J608" s="1" t="s">
        <v>21</v>
      </c>
      <c r="K608" s="1" t="s">
        <v>20</v>
      </c>
      <c r="L608" s="1" t="s">
        <v>22</v>
      </c>
      <c r="M608">
        <v>82</v>
      </c>
      <c r="N608" s="1" t="s">
        <v>23</v>
      </c>
      <c r="O608" s="1" t="s">
        <v>24</v>
      </c>
      <c r="P608" s="1" t="s">
        <v>300</v>
      </c>
      <c r="Q608" s="1" t="s">
        <v>266</v>
      </c>
    </row>
    <row r="609" spans="1:17" x14ac:dyDescent="0.3">
      <c r="A609">
        <v>1082618</v>
      </c>
      <c r="B609">
        <v>2017</v>
      </c>
      <c r="C609" s="1" t="s">
        <v>43</v>
      </c>
      <c r="D609" s="2">
        <v>42849</v>
      </c>
      <c r="E609" s="1" t="s">
        <v>349</v>
      </c>
      <c r="F609" s="1" t="s">
        <v>45</v>
      </c>
      <c r="G609" s="1" t="s">
        <v>46</v>
      </c>
      <c r="H609" s="1" t="s">
        <v>316</v>
      </c>
      <c r="I609" s="1" t="s">
        <v>46</v>
      </c>
      <c r="J609" s="1" t="s">
        <v>21</v>
      </c>
      <c r="K609" s="1" t="s">
        <v>316</v>
      </c>
      <c r="L609" s="1" t="s">
        <v>22</v>
      </c>
      <c r="M609">
        <v>3</v>
      </c>
      <c r="N609" s="1" t="s">
        <v>23</v>
      </c>
      <c r="O609" s="1" t="s">
        <v>24</v>
      </c>
      <c r="P609" s="1" t="s">
        <v>324</v>
      </c>
      <c r="Q609" s="1" t="s">
        <v>139</v>
      </c>
    </row>
    <row r="610" spans="1:17" x14ac:dyDescent="0.3">
      <c r="A610">
        <v>1082620</v>
      </c>
      <c r="B610">
        <v>2017</v>
      </c>
      <c r="C610" s="1" t="s">
        <v>237</v>
      </c>
      <c r="D610" s="2">
        <v>42851</v>
      </c>
      <c r="E610" s="1" t="s">
        <v>174</v>
      </c>
      <c r="F610" s="1" t="s">
        <v>298</v>
      </c>
      <c r="G610" s="1" t="s">
        <v>316</v>
      </c>
      <c r="H610" s="1" t="s">
        <v>20</v>
      </c>
      <c r="I610" s="1" t="s">
        <v>20</v>
      </c>
      <c r="J610" s="1" t="s">
        <v>21</v>
      </c>
      <c r="K610" s="1" t="s">
        <v>20</v>
      </c>
      <c r="L610" s="1" t="s">
        <v>40</v>
      </c>
      <c r="M610">
        <v>7</v>
      </c>
      <c r="N610" s="1" t="s">
        <v>23</v>
      </c>
      <c r="O610" s="1" t="s">
        <v>24</v>
      </c>
      <c r="P610" s="1" t="s">
        <v>329</v>
      </c>
      <c r="Q610" s="1" t="s">
        <v>273</v>
      </c>
    </row>
    <row r="611" spans="1:17" x14ac:dyDescent="0.3">
      <c r="A611">
        <v>1082621</v>
      </c>
      <c r="B611">
        <v>2017</v>
      </c>
      <c r="C611" s="1" t="s">
        <v>16</v>
      </c>
      <c r="D611" s="2">
        <v>42852</v>
      </c>
      <c r="E611" s="1" t="s">
        <v>347</v>
      </c>
      <c r="F611" s="1" t="s">
        <v>18</v>
      </c>
      <c r="G611" s="1" t="s">
        <v>19</v>
      </c>
      <c r="H611" s="1" t="s">
        <v>318</v>
      </c>
      <c r="I611" s="1" t="s">
        <v>318</v>
      </c>
      <c r="J611" s="1" t="s">
        <v>21</v>
      </c>
      <c r="K611" s="1" t="s">
        <v>318</v>
      </c>
      <c r="L611" s="1" t="s">
        <v>40</v>
      </c>
      <c r="M611">
        <v>7</v>
      </c>
      <c r="N611" s="1" t="s">
        <v>23</v>
      </c>
      <c r="O611" s="1" t="s">
        <v>24</v>
      </c>
      <c r="P611" s="1" t="s">
        <v>231</v>
      </c>
      <c r="Q611" s="1" t="s">
        <v>251</v>
      </c>
    </row>
    <row r="612" spans="1:17" x14ac:dyDescent="0.3">
      <c r="A612">
        <v>1082622</v>
      </c>
      <c r="B612">
        <v>2017</v>
      </c>
      <c r="C612" s="1" t="s">
        <v>49</v>
      </c>
      <c r="D612" s="2">
        <v>42853</v>
      </c>
      <c r="E612" s="1" t="s">
        <v>145</v>
      </c>
      <c r="F612" s="1" t="s">
        <v>51</v>
      </c>
      <c r="G612" s="1" t="s">
        <v>20</v>
      </c>
      <c r="H612" s="1" t="s">
        <v>38</v>
      </c>
      <c r="I612" s="1" t="s">
        <v>20</v>
      </c>
      <c r="J612" s="1" t="s">
        <v>21</v>
      </c>
      <c r="K612" s="1" t="s">
        <v>20</v>
      </c>
      <c r="L612" s="1" t="s">
        <v>40</v>
      </c>
      <c r="M612">
        <v>7</v>
      </c>
      <c r="N612" s="1" t="s">
        <v>23</v>
      </c>
      <c r="O612" s="1" t="s">
        <v>24</v>
      </c>
      <c r="P612" s="1" t="s">
        <v>273</v>
      </c>
      <c r="Q612" s="1" t="s">
        <v>139</v>
      </c>
    </row>
    <row r="613" spans="1:17" x14ac:dyDescent="0.3">
      <c r="A613">
        <v>1082623</v>
      </c>
      <c r="B613">
        <v>2017</v>
      </c>
      <c r="C613" s="1" t="s">
        <v>27</v>
      </c>
      <c r="D613" s="2">
        <v>42853</v>
      </c>
      <c r="E613" s="1" t="s">
        <v>343</v>
      </c>
      <c r="F613" s="1" t="s">
        <v>317</v>
      </c>
      <c r="G613" s="1" t="s">
        <v>30</v>
      </c>
      <c r="H613" s="1" t="s">
        <v>258</v>
      </c>
      <c r="I613" s="1" t="s">
        <v>30</v>
      </c>
      <c r="J613" s="1" t="s">
        <v>21</v>
      </c>
      <c r="K613" s="1" t="s">
        <v>258</v>
      </c>
      <c r="L613" s="1" t="s">
        <v>22</v>
      </c>
      <c r="M613">
        <v>26</v>
      </c>
      <c r="N613" s="1" t="s">
        <v>23</v>
      </c>
      <c r="O613" s="1" t="s">
        <v>24</v>
      </c>
      <c r="P613" s="1" t="s">
        <v>320</v>
      </c>
      <c r="Q613" s="1" t="s">
        <v>266</v>
      </c>
    </row>
    <row r="614" spans="1:17" x14ac:dyDescent="0.3">
      <c r="A614">
        <v>1082624</v>
      </c>
      <c r="B614">
        <v>2017</v>
      </c>
      <c r="C614" s="1" t="s">
        <v>237</v>
      </c>
      <c r="D614" s="2">
        <v>42854</v>
      </c>
      <c r="E614" s="1" t="s">
        <v>352</v>
      </c>
      <c r="F614" s="1" t="s">
        <v>298</v>
      </c>
      <c r="G614" s="1" t="s">
        <v>316</v>
      </c>
      <c r="H614" s="1" t="s">
        <v>19</v>
      </c>
      <c r="I614" s="1" t="s">
        <v>19</v>
      </c>
      <c r="J614" s="1" t="s">
        <v>21</v>
      </c>
      <c r="K614" s="1" t="s">
        <v>316</v>
      </c>
      <c r="L614" s="1" t="s">
        <v>22</v>
      </c>
      <c r="M614">
        <v>61</v>
      </c>
      <c r="N614" s="1" t="s">
        <v>23</v>
      </c>
      <c r="O614" s="1" t="s">
        <v>24</v>
      </c>
      <c r="P614" s="1" t="s">
        <v>332</v>
      </c>
      <c r="Q614" s="1" t="s">
        <v>119</v>
      </c>
    </row>
    <row r="615" spans="1:17" x14ac:dyDescent="0.3">
      <c r="A615">
        <v>1082625</v>
      </c>
      <c r="B615">
        <v>2017</v>
      </c>
      <c r="C615" s="1" t="s">
        <v>321</v>
      </c>
      <c r="D615" s="2">
        <v>42854</v>
      </c>
      <c r="E615" s="1" t="s">
        <v>336</v>
      </c>
      <c r="F615" s="1" t="s">
        <v>322</v>
      </c>
      <c r="G615" s="1" t="s">
        <v>318</v>
      </c>
      <c r="H615" s="1" t="s">
        <v>46</v>
      </c>
      <c r="I615" s="1" t="s">
        <v>318</v>
      </c>
      <c r="J615" s="1" t="s">
        <v>32</v>
      </c>
      <c r="K615" s="1" t="s">
        <v>46</v>
      </c>
      <c r="L615" s="1" t="s">
        <v>121</v>
      </c>
      <c r="M615">
        <v>0</v>
      </c>
      <c r="N615" s="1" t="s">
        <v>122</v>
      </c>
      <c r="O615" s="1" t="s">
        <v>24</v>
      </c>
      <c r="P615" s="1" t="s">
        <v>231</v>
      </c>
      <c r="Q615" s="1" t="s">
        <v>300</v>
      </c>
    </row>
    <row r="616" spans="1:17" x14ac:dyDescent="0.3">
      <c r="A616">
        <v>1082626</v>
      </c>
      <c r="B616">
        <v>2017</v>
      </c>
      <c r="C616" s="1" t="s">
        <v>27</v>
      </c>
      <c r="D616" s="2">
        <v>42855</v>
      </c>
      <c r="E616" s="1" t="s">
        <v>290</v>
      </c>
      <c r="F616" s="1" t="s">
        <v>317</v>
      </c>
      <c r="G616" s="1" t="s">
        <v>30</v>
      </c>
      <c r="H616" s="1" t="s">
        <v>38</v>
      </c>
      <c r="I616" s="1" t="s">
        <v>30</v>
      </c>
      <c r="J616" s="1" t="s">
        <v>21</v>
      </c>
      <c r="K616" s="1" t="s">
        <v>30</v>
      </c>
      <c r="L616" s="1" t="s">
        <v>40</v>
      </c>
      <c r="M616">
        <v>10</v>
      </c>
      <c r="N616" s="1" t="s">
        <v>23</v>
      </c>
      <c r="O616" s="1" t="s">
        <v>24</v>
      </c>
      <c r="P616" s="1" t="s">
        <v>348</v>
      </c>
      <c r="Q616" s="1" t="s">
        <v>266</v>
      </c>
    </row>
    <row r="617" spans="1:17" x14ac:dyDescent="0.3">
      <c r="A617">
        <v>1082627</v>
      </c>
      <c r="B617">
        <v>2017</v>
      </c>
      <c r="C617" s="1" t="s">
        <v>59</v>
      </c>
      <c r="D617" s="2">
        <v>42855</v>
      </c>
      <c r="E617" s="1" t="s">
        <v>178</v>
      </c>
      <c r="F617" s="1" t="s">
        <v>61</v>
      </c>
      <c r="G617" s="1" t="s">
        <v>258</v>
      </c>
      <c r="H617" s="1" t="s">
        <v>20</v>
      </c>
      <c r="I617" s="1" t="s">
        <v>20</v>
      </c>
      <c r="J617" s="1" t="s">
        <v>21</v>
      </c>
      <c r="K617" s="1" t="s">
        <v>258</v>
      </c>
      <c r="L617" s="1" t="s">
        <v>22</v>
      </c>
      <c r="M617">
        <v>48</v>
      </c>
      <c r="N617" s="1" t="s">
        <v>23</v>
      </c>
      <c r="O617" s="1" t="s">
        <v>24</v>
      </c>
      <c r="P617" s="1" t="s">
        <v>329</v>
      </c>
      <c r="Q617" s="1" t="s">
        <v>139</v>
      </c>
    </row>
    <row r="618" spans="1:17" x14ac:dyDescent="0.3">
      <c r="A618">
        <v>1082628</v>
      </c>
      <c r="B618">
        <v>2017</v>
      </c>
      <c r="C618" s="1" t="s">
        <v>43</v>
      </c>
      <c r="D618" s="2">
        <v>42856</v>
      </c>
      <c r="E618" s="1" t="s">
        <v>146</v>
      </c>
      <c r="F618" s="1" t="s">
        <v>45</v>
      </c>
      <c r="G618" s="1" t="s">
        <v>46</v>
      </c>
      <c r="H618" s="1" t="s">
        <v>19</v>
      </c>
      <c r="I618" s="1" t="s">
        <v>19</v>
      </c>
      <c r="J618" s="1" t="s">
        <v>32</v>
      </c>
      <c r="K618" s="1" t="s">
        <v>46</v>
      </c>
      <c r="L618" s="1" t="s">
        <v>40</v>
      </c>
      <c r="M618">
        <v>5</v>
      </c>
      <c r="N618" s="1" t="s">
        <v>23</v>
      </c>
      <c r="O618" s="1" t="s">
        <v>24</v>
      </c>
      <c r="P618" s="1" t="s">
        <v>231</v>
      </c>
      <c r="Q618" s="1" t="s">
        <v>300</v>
      </c>
    </row>
    <row r="619" spans="1:17" x14ac:dyDescent="0.3">
      <c r="A619">
        <v>1082629</v>
      </c>
      <c r="B619">
        <v>2017</v>
      </c>
      <c r="C619" s="1" t="s">
        <v>237</v>
      </c>
      <c r="D619" s="2">
        <v>42856</v>
      </c>
      <c r="E619" s="1" t="s">
        <v>349</v>
      </c>
      <c r="F619" s="1" t="s">
        <v>298</v>
      </c>
      <c r="G619" s="1" t="s">
        <v>316</v>
      </c>
      <c r="H619" s="1" t="s">
        <v>318</v>
      </c>
      <c r="I619" s="1" t="s">
        <v>316</v>
      </c>
      <c r="J619" s="1" t="s">
        <v>21</v>
      </c>
      <c r="K619" s="1" t="s">
        <v>316</v>
      </c>
      <c r="L619" s="1" t="s">
        <v>40</v>
      </c>
      <c r="M619">
        <v>5</v>
      </c>
      <c r="N619" s="1" t="s">
        <v>23</v>
      </c>
      <c r="O619" s="1" t="s">
        <v>24</v>
      </c>
      <c r="P619" s="1" t="s">
        <v>119</v>
      </c>
      <c r="Q619" s="1" t="s">
        <v>251</v>
      </c>
    </row>
    <row r="620" spans="1:17" x14ac:dyDescent="0.3">
      <c r="A620">
        <v>1082630</v>
      </c>
      <c r="B620">
        <v>2017</v>
      </c>
      <c r="C620" s="1" t="s">
        <v>35</v>
      </c>
      <c r="D620" s="2">
        <v>42857</v>
      </c>
      <c r="E620" s="1" t="s">
        <v>353</v>
      </c>
      <c r="F620" s="1" t="s">
        <v>37</v>
      </c>
      <c r="G620" s="1" t="s">
        <v>38</v>
      </c>
      <c r="H620" s="1" t="s">
        <v>258</v>
      </c>
      <c r="I620" s="1" t="s">
        <v>38</v>
      </c>
      <c r="J620" s="1" t="s">
        <v>21</v>
      </c>
      <c r="K620" s="1" t="s">
        <v>38</v>
      </c>
      <c r="L620" s="1" t="s">
        <v>40</v>
      </c>
      <c r="M620">
        <v>6</v>
      </c>
      <c r="N620" s="1" t="s">
        <v>23</v>
      </c>
      <c r="O620" s="1" t="s">
        <v>24</v>
      </c>
      <c r="P620" s="1" t="s">
        <v>348</v>
      </c>
      <c r="Q620" s="1" t="s">
        <v>320</v>
      </c>
    </row>
    <row r="621" spans="1:17" x14ac:dyDescent="0.3">
      <c r="A621">
        <v>1082631</v>
      </c>
      <c r="B621">
        <v>2017</v>
      </c>
      <c r="C621" s="1" t="s">
        <v>49</v>
      </c>
      <c r="D621" s="2">
        <v>42858</v>
      </c>
      <c r="E621" s="1" t="s">
        <v>354</v>
      </c>
      <c r="F621" s="1" t="s">
        <v>51</v>
      </c>
      <c r="G621" s="1" t="s">
        <v>20</v>
      </c>
      <c r="H621" s="1" t="s">
        <v>316</v>
      </c>
      <c r="I621" s="1" t="s">
        <v>316</v>
      </c>
      <c r="J621" s="1" t="s">
        <v>21</v>
      </c>
      <c r="K621" s="1" t="s">
        <v>316</v>
      </c>
      <c r="L621" s="1" t="s">
        <v>40</v>
      </c>
      <c r="M621">
        <v>4</v>
      </c>
      <c r="N621" s="1" t="s">
        <v>23</v>
      </c>
      <c r="O621" s="1" t="s">
        <v>24</v>
      </c>
      <c r="P621" s="1" t="s">
        <v>332</v>
      </c>
      <c r="Q621" s="1" t="s">
        <v>324</v>
      </c>
    </row>
    <row r="622" spans="1:17" x14ac:dyDescent="0.3">
      <c r="A622">
        <v>1082632</v>
      </c>
      <c r="B622">
        <v>2017</v>
      </c>
      <c r="C622" s="1" t="s">
        <v>35</v>
      </c>
      <c r="D622" s="2">
        <v>42859</v>
      </c>
      <c r="E622" s="1" t="s">
        <v>333</v>
      </c>
      <c r="F622" s="1" t="s">
        <v>37</v>
      </c>
      <c r="G622" s="1" t="s">
        <v>38</v>
      </c>
      <c r="H622" s="1" t="s">
        <v>318</v>
      </c>
      <c r="I622" s="1" t="s">
        <v>38</v>
      </c>
      <c r="J622" s="1" t="s">
        <v>21</v>
      </c>
      <c r="K622" s="1" t="s">
        <v>38</v>
      </c>
      <c r="L622" s="1" t="s">
        <v>40</v>
      </c>
      <c r="M622">
        <v>7</v>
      </c>
      <c r="N622" s="1" t="s">
        <v>23</v>
      </c>
      <c r="O622" s="1" t="s">
        <v>24</v>
      </c>
      <c r="P622" s="1" t="s">
        <v>119</v>
      </c>
      <c r="Q622" s="1" t="s">
        <v>320</v>
      </c>
    </row>
    <row r="623" spans="1:17" x14ac:dyDescent="0.3">
      <c r="A623">
        <v>1082633</v>
      </c>
      <c r="B623">
        <v>2017</v>
      </c>
      <c r="C623" s="1" t="s">
        <v>16</v>
      </c>
      <c r="D623" s="2">
        <v>42860</v>
      </c>
      <c r="E623" s="1" t="s">
        <v>290</v>
      </c>
      <c r="F623" s="1" t="s">
        <v>18</v>
      </c>
      <c r="G623" s="1" t="s">
        <v>19</v>
      </c>
      <c r="H623" s="1" t="s">
        <v>30</v>
      </c>
      <c r="I623" s="1" t="s">
        <v>19</v>
      </c>
      <c r="J623" s="1" t="s">
        <v>21</v>
      </c>
      <c r="K623" s="1" t="s">
        <v>30</v>
      </c>
      <c r="L623" s="1" t="s">
        <v>22</v>
      </c>
      <c r="M623">
        <v>19</v>
      </c>
      <c r="N623" s="1" t="s">
        <v>23</v>
      </c>
      <c r="O623" s="1" t="s">
        <v>24</v>
      </c>
      <c r="P623" s="1" t="s">
        <v>300</v>
      </c>
      <c r="Q623" s="1" t="s">
        <v>251</v>
      </c>
    </row>
    <row r="624" spans="1:17" x14ac:dyDescent="0.3">
      <c r="A624">
        <v>1082634</v>
      </c>
      <c r="B624">
        <v>2017</v>
      </c>
      <c r="C624" s="1" t="s">
        <v>59</v>
      </c>
      <c r="D624" s="2">
        <v>42861</v>
      </c>
      <c r="E624" s="1" t="s">
        <v>196</v>
      </c>
      <c r="F624" s="1" t="s">
        <v>61</v>
      </c>
      <c r="G624" s="1" t="s">
        <v>258</v>
      </c>
      <c r="H624" s="1" t="s">
        <v>316</v>
      </c>
      <c r="I624" s="1" t="s">
        <v>258</v>
      </c>
      <c r="J624" s="1" t="s">
        <v>21</v>
      </c>
      <c r="K624" s="1" t="s">
        <v>316</v>
      </c>
      <c r="L624" s="1" t="s">
        <v>22</v>
      </c>
      <c r="M624">
        <v>12</v>
      </c>
      <c r="N624" s="1" t="s">
        <v>23</v>
      </c>
      <c r="O624" s="1" t="s">
        <v>24</v>
      </c>
      <c r="P624" s="1" t="s">
        <v>332</v>
      </c>
      <c r="Q624" s="1" t="s">
        <v>231</v>
      </c>
    </row>
    <row r="625" spans="1:17" x14ac:dyDescent="0.3">
      <c r="A625">
        <v>1082635</v>
      </c>
      <c r="B625">
        <v>2017</v>
      </c>
      <c r="C625" s="1" t="s">
        <v>35</v>
      </c>
      <c r="D625" s="2">
        <v>42861</v>
      </c>
      <c r="E625" s="1" t="s">
        <v>297</v>
      </c>
      <c r="F625" s="1" t="s">
        <v>37</v>
      </c>
      <c r="G625" s="1" t="s">
        <v>38</v>
      </c>
      <c r="H625" s="1" t="s">
        <v>46</v>
      </c>
      <c r="I625" s="1" t="s">
        <v>38</v>
      </c>
      <c r="J625" s="1" t="s">
        <v>21</v>
      </c>
      <c r="K625" s="1" t="s">
        <v>46</v>
      </c>
      <c r="L625" s="1" t="s">
        <v>22</v>
      </c>
      <c r="M625">
        <v>146</v>
      </c>
      <c r="N625" s="1" t="s">
        <v>23</v>
      </c>
      <c r="O625" s="1" t="s">
        <v>24</v>
      </c>
      <c r="P625" s="1" t="s">
        <v>320</v>
      </c>
      <c r="Q625" s="1" t="s">
        <v>266</v>
      </c>
    </row>
    <row r="626" spans="1:17" x14ac:dyDescent="0.3">
      <c r="A626">
        <v>1082636</v>
      </c>
      <c r="B626">
        <v>2017</v>
      </c>
      <c r="C626" s="1" t="s">
        <v>16</v>
      </c>
      <c r="D626" s="2">
        <v>42862</v>
      </c>
      <c r="E626" s="1" t="s">
        <v>246</v>
      </c>
      <c r="F626" s="1" t="s">
        <v>18</v>
      </c>
      <c r="G626" s="1" t="s">
        <v>19</v>
      </c>
      <c r="H626" s="1" t="s">
        <v>20</v>
      </c>
      <c r="I626" s="1" t="s">
        <v>20</v>
      </c>
      <c r="J626" s="1" t="s">
        <v>21</v>
      </c>
      <c r="K626" s="1" t="s">
        <v>20</v>
      </c>
      <c r="L626" s="1" t="s">
        <v>40</v>
      </c>
      <c r="M626">
        <v>6</v>
      </c>
      <c r="N626" s="1" t="s">
        <v>23</v>
      </c>
      <c r="O626" s="1" t="s">
        <v>24</v>
      </c>
      <c r="P626" s="1" t="s">
        <v>329</v>
      </c>
      <c r="Q626" s="1" t="s">
        <v>251</v>
      </c>
    </row>
    <row r="627" spans="1:17" x14ac:dyDescent="0.3">
      <c r="A627">
        <v>1082637</v>
      </c>
      <c r="B627">
        <v>2017</v>
      </c>
      <c r="C627" s="1" t="s">
        <v>27</v>
      </c>
      <c r="D627" s="2">
        <v>42862</v>
      </c>
      <c r="E627" s="1" t="s">
        <v>151</v>
      </c>
      <c r="F627" s="1" t="s">
        <v>317</v>
      </c>
      <c r="G627" s="1" t="s">
        <v>30</v>
      </c>
      <c r="H627" s="1" t="s">
        <v>318</v>
      </c>
      <c r="I627" s="1" t="s">
        <v>318</v>
      </c>
      <c r="J627" s="1" t="s">
        <v>21</v>
      </c>
      <c r="K627" s="1" t="s">
        <v>318</v>
      </c>
      <c r="L627" s="1" t="s">
        <v>40</v>
      </c>
      <c r="M627">
        <v>6</v>
      </c>
      <c r="N627" s="1" t="s">
        <v>23</v>
      </c>
      <c r="O627" s="1" t="s">
        <v>24</v>
      </c>
      <c r="P627" s="1" t="s">
        <v>324</v>
      </c>
      <c r="Q627" s="1" t="s">
        <v>319</v>
      </c>
    </row>
    <row r="628" spans="1:17" x14ac:dyDescent="0.3">
      <c r="A628">
        <v>1082638</v>
      </c>
      <c r="B628">
        <v>2017</v>
      </c>
      <c r="C628" s="1" t="s">
        <v>59</v>
      </c>
      <c r="D628" s="2">
        <v>42863</v>
      </c>
      <c r="E628" s="1" t="s">
        <v>226</v>
      </c>
      <c r="F628" s="1" t="s">
        <v>61</v>
      </c>
      <c r="G628" s="1" t="s">
        <v>258</v>
      </c>
      <c r="H628" s="1" t="s">
        <v>46</v>
      </c>
      <c r="I628" s="1" t="s">
        <v>46</v>
      </c>
      <c r="J628" s="1" t="s">
        <v>32</v>
      </c>
      <c r="K628" s="1" t="s">
        <v>258</v>
      </c>
      <c r="L628" s="1" t="s">
        <v>40</v>
      </c>
      <c r="M628">
        <v>7</v>
      </c>
      <c r="N628" s="1" t="s">
        <v>23</v>
      </c>
      <c r="O628" s="1" t="s">
        <v>24</v>
      </c>
      <c r="P628" s="1" t="s">
        <v>332</v>
      </c>
      <c r="Q628" s="1" t="s">
        <v>119</v>
      </c>
    </row>
    <row r="629" spans="1:17" x14ac:dyDescent="0.3">
      <c r="A629">
        <v>1082639</v>
      </c>
      <c r="B629">
        <v>2017</v>
      </c>
      <c r="C629" s="1" t="s">
        <v>27</v>
      </c>
      <c r="D629" s="2">
        <v>42864</v>
      </c>
      <c r="E629" s="1" t="s">
        <v>288</v>
      </c>
      <c r="F629" s="1" t="s">
        <v>317</v>
      </c>
      <c r="G629" s="1" t="s">
        <v>30</v>
      </c>
      <c r="H629" s="1" t="s">
        <v>20</v>
      </c>
      <c r="I629" s="1" t="s">
        <v>20</v>
      </c>
      <c r="J629" s="1" t="s">
        <v>21</v>
      </c>
      <c r="K629" s="1" t="s">
        <v>30</v>
      </c>
      <c r="L629" s="1" t="s">
        <v>22</v>
      </c>
      <c r="M629">
        <v>14</v>
      </c>
      <c r="N629" s="1" t="s">
        <v>23</v>
      </c>
      <c r="O629" s="1" t="s">
        <v>24</v>
      </c>
      <c r="P629" s="1" t="s">
        <v>324</v>
      </c>
      <c r="Q629" s="1" t="s">
        <v>139</v>
      </c>
    </row>
    <row r="630" spans="1:17" x14ac:dyDescent="0.3">
      <c r="A630">
        <v>1082640</v>
      </c>
      <c r="B630">
        <v>2017</v>
      </c>
      <c r="C630" s="1" t="s">
        <v>338</v>
      </c>
      <c r="D630" s="2">
        <v>42865</v>
      </c>
      <c r="E630" s="1" t="s">
        <v>306</v>
      </c>
      <c r="F630" s="1" t="s">
        <v>339</v>
      </c>
      <c r="G630" s="1" t="s">
        <v>318</v>
      </c>
      <c r="H630" s="1" t="s">
        <v>38</v>
      </c>
      <c r="I630" s="1" t="s">
        <v>38</v>
      </c>
      <c r="J630" s="1" t="s">
        <v>21</v>
      </c>
      <c r="K630" s="1" t="s">
        <v>38</v>
      </c>
      <c r="L630" s="1" t="s">
        <v>40</v>
      </c>
      <c r="M630">
        <v>2</v>
      </c>
      <c r="N630" s="1" t="s">
        <v>23</v>
      </c>
      <c r="O630" s="1" t="s">
        <v>24</v>
      </c>
      <c r="P630" s="1" t="s">
        <v>348</v>
      </c>
      <c r="Q630" s="1" t="s">
        <v>231</v>
      </c>
    </row>
    <row r="631" spans="1:17" x14ac:dyDescent="0.3">
      <c r="A631">
        <v>1082641</v>
      </c>
      <c r="B631">
        <v>2017</v>
      </c>
      <c r="C631" s="1" t="s">
        <v>43</v>
      </c>
      <c r="D631" s="2">
        <v>42866</v>
      </c>
      <c r="E631" s="1" t="s">
        <v>225</v>
      </c>
      <c r="F631" s="1" t="s">
        <v>45</v>
      </c>
      <c r="G631" s="1" t="s">
        <v>46</v>
      </c>
      <c r="H631" s="1" t="s">
        <v>30</v>
      </c>
      <c r="I631" s="1" t="s">
        <v>46</v>
      </c>
      <c r="J631" s="1" t="s">
        <v>21</v>
      </c>
      <c r="K631" s="1" t="s">
        <v>30</v>
      </c>
      <c r="L631" s="1" t="s">
        <v>22</v>
      </c>
      <c r="M631">
        <v>7</v>
      </c>
      <c r="N631" s="1" t="s">
        <v>23</v>
      </c>
      <c r="O631" s="1" t="s">
        <v>24</v>
      </c>
      <c r="P631" s="1" t="s">
        <v>344</v>
      </c>
      <c r="Q631" s="1" t="s">
        <v>324</v>
      </c>
    </row>
    <row r="632" spans="1:17" x14ac:dyDescent="0.3">
      <c r="A632">
        <v>1082642</v>
      </c>
      <c r="B632">
        <v>2017</v>
      </c>
      <c r="C632" s="1" t="s">
        <v>35</v>
      </c>
      <c r="D632" s="2">
        <v>42867</v>
      </c>
      <c r="E632" s="1" t="s">
        <v>293</v>
      </c>
      <c r="F632" s="1" t="s">
        <v>37</v>
      </c>
      <c r="G632" s="1" t="s">
        <v>38</v>
      </c>
      <c r="H632" s="1" t="s">
        <v>316</v>
      </c>
      <c r="I632" s="1" t="s">
        <v>38</v>
      </c>
      <c r="J632" s="1" t="s">
        <v>32</v>
      </c>
      <c r="K632" s="1" t="s">
        <v>38</v>
      </c>
      <c r="L632" s="1" t="s">
        <v>22</v>
      </c>
      <c r="M632">
        <v>7</v>
      </c>
      <c r="N632" s="1" t="s">
        <v>23</v>
      </c>
      <c r="O632" s="1" t="s">
        <v>24</v>
      </c>
      <c r="P632" s="1" t="s">
        <v>332</v>
      </c>
      <c r="Q632" s="1" t="s">
        <v>266</v>
      </c>
    </row>
    <row r="633" spans="1:17" x14ac:dyDescent="0.3">
      <c r="A633">
        <v>1082643</v>
      </c>
      <c r="B633">
        <v>2017</v>
      </c>
      <c r="C633" s="1" t="s">
        <v>338</v>
      </c>
      <c r="D633" s="2">
        <v>42868</v>
      </c>
      <c r="E633" s="1" t="s">
        <v>355</v>
      </c>
      <c r="F633" s="1" t="s">
        <v>339</v>
      </c>
      <c r="G633" s="1" t="s">
        <v>318</v>
      </c>
      <c r="H633" s="1" t="s">
        <v>258</v>
      </c>
      <c r="I633" s="1" t="s">
        <v>258</v>
      </c>
      <c r="J633" s="1" t="s">
        <v>21</v>
      </c>
      <c r="K633" s="1" t="s">
        <v>258</v>
      </c>
      <c r="L633" s="1" t="s">
        <v>40</v>
      </c>
      <c r="M633">
        <v>8</v>
      </c>
      <c r="N633" s="1" t="s">
        <v>23</v>
      </c>
      <c r="O633" s="1" t="s">
        <v>24</v>
      </c>
      <c r="P633" s="1" t="s">
        <v>231</v>
      </c>
      <c r="Q633" s="1" t="s">
        <v>320</v>
      </c>
    </row>
    <row r="634" spans="1:17" x14ac:dyDescent="0.3">
      <c r="A634">
        <v>1082644</v>
      </c>
      <c r="B634">
        <v>2017</v>
      </c>
      <c r="C634" s="1" t="s">
        <v>49</v>
      </c>
      <c r="D634" s="2">
        <v>42868</v>
      </c>
      <c r="E634" s="1" t="s">
        <v>182</v>
      </c>
      <c r="F634" s="1" t="s">
        <v>51</v>
      </c>
      <c r="G634" s="1" t="s">
        <v>20</v>
      </c>
      <c r="H634" s="1" t="s">
        <v>46</v>
      </c>
      <c r="I634" s="1" t="s">
        <v>20</v>
      </c>
      <c r="J634" s="1" t="s">
        <v>21</v>
      </c>
      <c r="K634" s="1" t="s">
        <v>46</v>
      </c>
      <c r="L634" s="1" t="s">
        <v>22</v>
      </c>
      <c r="M634">
        <v>9</v>
      </c>
      <c r="N634" s="1" t="s">
        <v>23</v>
      </c>
      <c r="O634" s="1" t="s">
        <v>24</v>
      </c>
      <c r="P634" s="1" t="s">
        <v>324</v>
      </c>
      <c r="Q634" s="1" t="s">
        <v>139</v>
      </c>
    </row>
    <row r="635" spans="1:17" x14ac:dyDescent="0.3">
      <c r="A635">
        <v>1082645</v>
      </c>
      <c r="B635">
        <v>2017</v>
      </c>
      <c r="C635" s="1" t="s">
        <v>237</v>
      </c>
      <c r="D635" s="2">
        <v>42869</v>
      </c>
      <c r="E635" s="1" t="s">
        <v>196</v>
      </c>
      <c r="F635" s="1" t="s">
        <v>298</v>
      </c>
      <c r="G635" s="1" t="s">
        <v>316</v>
      </c>
      <c r="H635" s="1" t="s">
        <v>30</v>
      </c>
      <c r="I635" s="1" t="s">
        <v>316</v>
      </c>
      <c r="J635" s="1" t="s">
        <v>21</v>
      </c>
      <c r="K635" s="1" t="s">
        <v>316</v>
      </c>
      <c r="L635" s="1" t="s">
        <v>40</v>
      </c>
      <c r="M635">
        <v>9</v>
      </c>
      <c r="N635" s="1" t="s">
        <v>23</v>
      </c>
      <c r="O635" s="1" t="s">
        <v>24</v>
      </c>
      <c r="P635" s="1" t="s">
        <v>329</v>
      </c>
      <c r="Q635" s="1" t="s">
        <v>344</v>
      </c>
    </row>
    <row r="636" spans="1:17" x14ac:dyDescent="0.3">
      <c r="A636">
        <v>1082646</v>
      </c>
      <c r="B636">
        <v>2017</v>
      </c>
      <c r="C636" s="1" t="s">
        <v>35</v>
      </c>
      <c r="D636" s="2">
        <v>42869</v>
      </c>
      <c r="E636" s="1" t="s">
        <v>356</v>
      </c>
      <c r="F636" s="1" t="s">
        <v>37</v>
      </c>
      <c r="G636" s="1" t="s">
        <v>38</v>
      </c>
      <c r="H636" s="1" t="s">
        <v>19</v>
      </c>
      <c r="I636" s="1" t="s">
        <v>19</v>
      </c>
      <c r="J636" s="1" t="s">
        <v>32</v>
      </c>
      <c r="K636" s="1" t="s">
        <v>19</v>
      </c>
      <c r="L636" s="1" t="s">
        <v>22</v>
      </c>
      <c r="M636">
        <v>10</v>
      </c>
      <c r="N636" s="1" t="s">
        <v>23</v>
      </c>
      <c r="O636" s="1" t="s">
        <v>24</v>
      </c>
      <c r="P636" s="1" t="s">
        <v>266</v>
      </c>
      <c r="Q636" s="1" t="s">
        <v>251</v>
      </c>
    </row>
    <row r="637" spans="1:17" x14ac:dyDescent="0.3">
      <c r="A637">
        <v>1082647</v>
      </c>
      <c r="B637">
        <v>2017</v>
      </c>
      <c r="C637" s="1" t="s">
        <v>43</v>
      </c>
      <c r="D637" s="2">
        <v>42871</v>
      </c>
      <c r="E637" s="1" t="s">
        <v>357</v>
      </c>
      <c r="F637" s="1" t="s">
        <v>45</v>
      </c>
      <c r="G637" s="1" t="s">
        <v>46</v>
      </c>
      <c r="H637" s="1" t="s">
        <v>316</v>
      </c>
      <c r="I637" s="1" t="s">
        <v>46</v>
      </c>
      <c r="J637" s="1" t="s">
        <v>21</v>
      </c>
      <c r="K637" s="1" t="s">
        <v>316</v>
      </c>
      <c r="L637" s="1" t="s">
        <v>22</v>
      </c>
      <c r="M637">
        <v>20</v>
      </c>
      <c r="N637" s="1" t="s">
        <v>23</v>
      </c>
      <c r="O637" s="1" t="s">
        <v>24</v>
      </c>
      <c r="P637" s="1" t="s">
        <v>139</v>
      </c>
      <c r="Q637" s="1" t="s">
        <v>251</v>
      </c>
    </row>
    <row r="638" spans="1:17" x14ac:dyDescent="0.3">
      <c r="A638">
        <v>1082648</v>
      </c>
      <c r="B638">
        <v>2017</v>
      </c>
      <c r="C638" s="1" t="s">
        <v>16</v>
      </c>
      <c r="D638" s="2">
        <v>42872</v>
      </c>
      <c r="E638" s="1" t="s">
        <v>310</v>
      </c>
      <c r="F638" s="1" t="s">
        <v>18</v>
      </c>
      <c r="G638" s="1" t="s">
        <v>258</v>
      </c>
      <c r="H638" s="1" t="s">
        <v>20</v>
      </c>
      <c r="I638" s="1" t="s">
        <v>20</v>
      </c>
      <c r="J638" s="1" t="s">
        <v>21</v>
      </c>
      <c r="K638" s="1" t="s">
        <v>20</v>
      </c>
      <c r="L638" s="1" t="s">
        <v>40</v>
      </c>
      <c r="M638">
        <v>7</v>
      </c>
      <c r="N638" s="1" t="s">
        <v>23</v>
      </c>
      <c r="O638" s="1" t="s">
        <v>94</v>
      </c>
      <c r="P638" s="1" t="s">
        <v>231</v>
      </c>
      <c r="Q638" s="1" t="s">
        <v>320</v>
      </c>
    </row>
    <row r="639" spans="1:17" x14ac:dyDescent="0.3">
      <c r="A639">
        <v>1082649</v>
      </c>
      <c r="B639">
        <v>2017</v>
      </c>
      <c r="C639" s="1" t="s">
        <v>16</v>
      </c>
      <c r="D639" s="2">
        <v>42874</v>
      </c>
      <c r="E639" s="1" t="s">
        <v>358</v>
      </c>
      <c r="F639" s="1" t="s">
        <v>18</v>
      </c>
      <c r="G639" s="1" t="s">
        <v>46</v>
      </c>
      <c r="H639" s="1" t="s">
        <v>20</v>
      </c>
      <c r="I639" s="1" t="s">
        <v>46</v>
      </c>
      <c r="J639" s="1" t="s">
        <v>21</v>
      </c>
      <c r="K639" s="1" t="s">
        <v>46</v>
      </c>
      <c r="L639" s="1" t="s">
        <v>40</v>
      </c>
      <c r="M639">
        <v>6</v>
      </c>
      <c r="N639" s="1" t="s">
        <v>23</v>
      </c>
      <c r="O639" s="1" t="s">
        <v>24</v>
      </c>
      <c r="P639" s="1" t="s">
        <v>273</v>
      </c>
      <c r="Q639" s="1" t="s">
        <v>320</v>
      </c>
    </row>
    <row r="640" spans="1:17" x14ac:dyDescent="0.3">
      <c r="A640">
        <v>1082650</v>
      </c>
      <c r="B640">
        <v>2017</v>
      </c>
      <c r="C640" s="1" t="s">
        <v>59</v>
      </c>
      <c r="D640" s="2">
        <v>42876</v>
      </c>
      <c r="E640" s="1" t="s">
        <v>336</v>
      </c>
      <c r="F640" s="1" t="s">
        <v>61</v>
      </c>
      <c r="G640" s="1" t="s">
        <v>46</v>
      </c>
      <c r="H640" s="1" t="s">
        <v>316</v>
      </c>
      <c r="I640" s="1" t="s">
        <v>46</v>
      </c>
      <c r="J640" s="1" t="s">
        <v>32</v>
      </c>
      <c r="K640" s="1" t="s">
        <v>46</v>
      </c>
      <c r="L640" s="1" t="s">
        <v>22</v>
      </c>
      <c r="M640">
        <v>1</v>
      </c>
      <c r="N640" s="1" t="s">
        <v>23</v>
      </c>
      <c r="O640" s="1" t="s">
        <v>24</v>
      </c>
      <c r="P640" s="1" t="s">
        <v>273</v>
      </c>
      <c r="Q640" s="1" t="s">
        <v>139</v>
      </c>
    </row>
    <row r="641" spans="1:17" x14ac:dyDescent="0.3">
      <c r="A641">
        <v>1136561</v>
      </c>
      <c r="B641">
        <v>2018</v>
      </c>
      <c r="C641" s="1" t="s">
        <v>43</v>
      </c>
      <c r="D641" s="2">
        <v>43197</v>
      </c>
      <c r="E641" s="1" t="s">
        <v>96</v>
      </c>
      <c r="F641" s="1" t="s">
        <v>45</v>
      </c>
      <c r="G641" s="1" t="s">
        <v>46</v>
      </c>
      <c r="H641" s="1" t="s">
        <v>31</v>
      </c>
      <c r="I641" s="1" t="s">
        <v>31</v>
      </c>
      <c r="J641" s="1" t="s">
        <v>21</v>
      </c>
      <c r="K641" s="1" t="s">
        <v>31</v>
      </c>
      <c r="L641" s="1" t="s">
        <v>40</v>
      </c>
      <c r="M641">
        <v>1</v>
      </c>
      <c r="N641" s="1" t="s">
        <v>23</v>
      </c>
      <c r="O641" s="1" t="s">
        <v>24</v>
      </c>
      <c r="P641" s="1" t="s">
        <v>300</v>
      </c>
      <c r="Q641" s="1" t="s">
        <v>324</v>
      </c>
    </row>
    <row r="642" spans="1:17" x14ac:dyDescent="0.3">
      <c r="A642">
        <v>1136562</v>
      </c>
      <c r="B642">
        <v>2018</v>
      </c>
      <c r="C642" s="1" t="s">
        <v>27</v>
      </c>
      <c r="D642" s="2">
        <v>43198</v>
      </c>
      <c r="E642" s="1" t="s">
        <v>359</v>
      </c>
      <c r="F642" s="1" t="s">
        <v>317</v>
      </c>
      <c r="G642" s="1" t="s">
        <v>30</v>
      </c>
      <c r="H642" s="1" t="s">
        <v>38</v>
      </c>
      <c r="I642" s="1" t="s">
        <v>30</v>
      </c>
      <c r="J642" s="1" t="s">
        <v>21</v>
      </c>
      <c r="K642" s="1" t="s">
        <v>30</v>
      </c>
      <c r="L642" s="1" t="s">
        <v>40</v>
      </c>
      <c r="M642">
        <v>6</v>
      </c>
      <c r="N642" s="1" t="s">
        <v>23</v>
      </c>
      <c r="O642" s="1" t="s">
        <v>24</v>
      </c>
      <c r="P642" s="1" t="s">
        <v>332</v>
      </c>
      <c r="Q642" s="1" t="s">
        <v>212</v>
      </c>
    </row>
    <row r="643" spans="1:17" x14ac:dyDescent="0.3">
      <c r="A643">
        <v>1136563</v>
      </c>
      <c r="B643">
        <v>2018</v>
      </c>
      <c r="C643" s="1" t="s">
        <v>49</v>
      </c>
      <c r="D643" s="2">
        <v>43198</v>
      </c>
      <c r="E643" s="1" t="s">
        <v>246</v>
      </c>
      <c r="F643" s="1" t="s">
        <v>51</v>
      </c>
      <c r="G643" s="1" t="s">
        <v>20</v>
      </c>
      <c r="H643" s="1" t="s">
        <v>19</v>
      </c>
      <c r="I643" s="1" t="s">
        <v>20</v>
      </c>
      <c r="J643" s="1" t="s">
        <v>21</v>
      </c>
      <c r="K643" s="1" t="s">
        <v>20</v>
      </c>
      <c r="L643" s="1" t="s">
        <v>40</v>
      </c>
      <c r="M643">
        <v>4</v>
      </c>
      <c r="N643" s="1" t="s">
        <v>23</v>
      </c>
      <c r="O643" s="1" t="s">
        <v>24</v>
      </c>
      <c r="P643" s="1" t="s">
        <v>251</v>
      </c>
      <c r="Q643" s="1" t="s">
        <v>344</v>
      </c>
    </row>
    <row r="644" spans="1:17" x14ac:dyDescent="0.3">
      <c r="A644">
        <v>1136564</v>
      </c>
      <c r="B644">
        <v>2018</v>
      </c>
      <c r="C644" s="1" t="s">
        <v>59</v>
      </c>
      <c r="D644" s="2">
        <v>43199</v>
      </c>
      <c r="E644" s="1" t="s">
        <v>226</v>
      </c>
      <c r="F644" s="1" t="s">
        <v>61</v>
      </c>
      <c r="G644" s="1" t="s">
        <v>258</v>
      </c>
      <c r="H644" s="1" t="s">
        <v>39</v>
      </c>
      <c r="I644" s="1" t="s">
        <v>258</v>
      </c>
      <c r="J644" s="1" t="s">
        <v>21</v>
      </c>
      <c r="K644" s="1" t="s">
        <v>258</v>
      </c>
      <c r="L644" s="1" t="s">
        <v>40</v>
      </c>
      <c r="M644">
        <v>9</v>
      </c>
      <c r="N644" s="1" t="s">
        <v>23</v>
      </c>
      <c r="O644" s="1" t="s">
        <v>24</v>
      </c>
      <c r="P644" s="1" t="s">
        <v>236</v>
      </c>
      <c r="Q644" s="1" t="s">
        <v>273</v>
      </c>
    </row>
    <row r="645" spans="1:17" x14ac:dyDescent="0.3">
      <c r="A645">
        <v>1136565</v>
      </c>
      <c r="B645">
        <v>2018</v>
      </c>
      <c r="C645" s="1" t="s">
        <v>64</v>
      </c>
      <c r="D645" s="2">
        <v>43200</v>
      </c>
      <c r="E645" s="1" t="s">
        <v>360</v>
      </c>
      <c r="F645" s="1" t="s">
        <v>66</v>
      </c>
      <c r="G645" s="1" t="s">
        <v>31</v>
      </c>
      <c r="H645" s="1" t="s">
        <v>20</v>
      </c>
      <c r="I645" s="1" t="s">
        <v>31</v>
      </c>
      <c r="J645" s="1" t="s">
        <v>21</v>
      </c>
      <c r="K645" s="1" t="s">
        <v>31</v>
      </c>
      <c r="L645" s="1" t="s">
        <v>40</v>
      </c>
      <c r="M645">
        <v>5</v>
      </c>
      <c r="N645" s="1" t="s">
        <v>23</v>
      </c>
      <c r="O645" s="1" t="s">
        <v>24</v>
      </c>
      <c r="P645" s="1" t="s">
        <v>300</v>
      </c>
      <c r="Q645" s="1" t="s">
        <v>231</v>
      </c>
    </row>
    <row r="646" spans="1:17" x14ac:dyDescent="0.3">
      <c r="A646">
        <v>1136566</v>
      </c>
      <c r="B646">
        <v>2018</v>
      </c>
      <c r="C646" s="1" t="s">
        <v>55</v>
      </c>
      <c r="D646" s="2">
        <v>43201</v>
      </c>
      <c r="E646" s="1" t="s">
        <v>270</v>
      </c>
      <c r="F646" s="1" t="s">
        <v>57</v>
      </c>
      <c r="G646" s="1" t="s">
        <v>39</v>
      </c>
      <c r="H646" s="1" t="s">
        <v>38</v>
      </c>
      <c r="I646" s="1" t="s">
        <v>38</v>
      </c>
      <c r="J646" s="1" t="s">
        <v>21</v>
      </c>
      <c r="K646" s="1" t="s">
        <v>39</v>
      </c>
      <c r="L646" s="1" t="s">
        <v>22</v>
      </c>
      <c r="M646">
        <v>10</v>
      </c>
      <c r="N646" s="1" t="s">
        <v>23</v>
      </c>
      <c r="O646" s="1" t="s">
        <v>94</v>
      </c>
      <c r="P646" s="1" t="s">
        <v>332</v>
      </c>
      <c r="Q646" s="1" t="s">
        <v>320</v>
      </c>
    </row>
    <row r="647" spans="1:17" x14ac:dyDescent="0.3">
      <c r="A647">
        <v>1136567</v>
      </c>
      <c r="B647">
        <v>2018</v>
      </c>
      <c r="C647" s="1" t="s">
        <v>59</v>
      </c>
      <c r="D647" s="2">
        <v>43202</v>
      </c>
      <c r="E647" s="1" t="s">
        <v>343</v>
      </c>
      <c r="F647" s="1" t="s">
        <v>61</v>
      </c>
      <c r="G647" s="1" t="s">
        <v>258</v>
      </c>
      <c r="H647" s="1" t="s">
        <v>46</v>
      </c>
      <c r="I647" s="1" t="s">
        <v>258</v>
      </c>
      <c r="J647" s="1" t="s">
        <v>21</v>
      </c>
      <c r="K647" s="1" t="s">
        <v>258</v>
      </c>
      <c r="L647" s="1" t="s">
        <v>40</v>
      </c>
      <c r="M647">
        <v>1</v>
      </c>
      <c r="N647" s="1" t="s">
        <v>23</v>
      </c>
      <c r="O647" s="1" t="s">
        <v>24</v>
      </c>
      <c r="P647" s="1" t="s">
        <v>273</v>
      </c>
      <c r="Q647" s="1" t="s">
        <v>266</v>
      </c>
    </row>
    <row r="648" spans="1:17" x14ac:dyDescent="0.3">
      <c r="A648">
        <v>1136568</v>
      </c>
      <c r="B648">
        <v>2018</v>
      </c>
      <c r="C648" s="1" t="s">
        <v>341</v>
      </c>
      <c r="D648" s="2">
        <v>43203</v>
      </c>
      <c r="E648" s="1" t="s">
        <v>256</v>
      </c>
      <c r="F648" s="1" t="s">
        <v>342</v>
      </c>
      <c r="G648" s="1" t="s">
        <v>19</v>
      </c>
      <c r="H648" s="1" t="s">
        <v>30</v>
      </c>
      <c r="I648" s="1" t="s">
        <v>19</v>
      </c>
      <c r="J648" s="1" t="s">
        <v>21</v>
      </c>
      <c r="K648" s="1" t="s">
        <v>19</v>
      </c>
      <c r="L648" s="1" t="s">
        <v>40</v>
      </c>
      <c r="M648">
        <v>4</v>
      </c>
      <c r="N648" s="1" t="s">
        <v>23</v>
      </c>
      <c r="O648" s="1" t="s">
        <v>24</v>
      </c>
      <c r="P648" s="1" t="s">
        <v>344</v>
      </c>
      <c r="Q648" s="1" t="s">
        <v>139</v>
      </c>
    </row>
    <row r="649" spans="1:17" x14ac:dyDescent="0.3">
      <c r="A649">
        <v>1136569</v>
      </c>
      <c r="B649">
        <v>2018</v>
      </c>
      <c r="C649" s="1" t="s">
        <v>43</v>
      </c>
      <c r="D649" s="2">
        <v>43204</v>
      </c>
      <c r="E649" s="1" t="s">
        <v>361</v>
      </c>
      <c r="F649" s="1" t="s">
        <v>45</v>
      </c>
      <c r="G649" s="1" t="s">
        <v>46</v>
      </c>
      <c r="H649" s="1" t="s">
        <v>38</v>
      </c>
      <c r="I649" s="1" t="s">
        <v>38</v>
      </c>
      <c r="J649" s="1" t="s">
        <v>21</v>
      </c>
      <c r="K649" s="1" t="s">
        <v>38</v>
      </c>
      <c r="L649" s="1" t="s">
        <v>40</v>
      </c>
      <c r="M649">
        <v>7</v>
      </c>
      <c r="N649" s="1" t="s">
        <v>23</v>
      </c>
      <c r="O649" s="1" t="s">
        <v>24</v>
      </c>
      <c r="P649" s="1" t="s">
        <v>332</v>
      </c>
      <c r="Q649" s="1" t="s">
        <v>320</v>
      </c>
    </row>
    <row r="650" spans="1:17" x14ac:dyDescent="0.3">
      <c r="A650">
        <v>1136570</v>
      </c>
      <c r="B650">
        <v>2018</v>
      </c>
      <c r="C650" s="1" t="s">
        <v>49</v>
      </c>
      <c r="D650" s="2">
        <v>43204</v>
      </c>
      <c r="E650" s="1" t="s">
        <v>362</v>
      </c>
      <c r="F650" s="1" t="s">
        <v>51</v>
      </c>
      <c r="G650" s="1" t="s">
        <v>20</v>
      </c>
      <c r="H650" s="1" t="s">
        <v>258</v>
      </c>
      <c r="I650" s="1" t="s">
        <v>258</v>
      </c>
      <c r="J650" s="1" t="s">
        <v>21</v>
      </c>
      <c r="K650" s="1" t="s">
        <v>258</v>
      </c>
      <c r="L650" s="1" t="s">
        <v>40</v>
      </c>
      <c r="M650">
        <v>5</v>
      </c>
      <c r="N650" s="1" t="s">
        <v>23</v>
      </c>
      <c r="O650" s="1" t="s">
        <v>24</v>
      </c>
      <c r="P650" s="1" t="s">
        <v>231</v>
      </c>
      <c r="Q650" s="1" t="s">
        <v>324</v>
      </c>
    </row>
    <row r="651" spans="1:17" x14ac:dyDescent="0.3">
      <c r="A651">
        <v>1136571</v>
      </c>
      <c r="B651">
        <v>2018</v>
      </c>
      <c r="C651" s="1" t="s">
        <v>341</v>
      </c>
      <c r="D651" s="2">
        <v>43205</v>
      </c>
      <c r="E651" s="1" t="s">
        <v>270</v>
      </c>
      <c r="F651" s="1" t="s">
        <v>342</v>
      </c>
      <c r="G651" s="1" t="s">
        <v>19</v>
      </c>
      <c r="H651" s="1" t="s">
        <v>39</v>
      </c>
      <c r="I651" s="1" t="s">
        <v>19</v>
      </c>
      <c r="J651" s="1" t="s">
        <v>21</v>
      </c>
      <c r="K651" s="1" t="s">
        <v>39</v>
      </c>
      <c r="L651" s="1" t="s">
        <v>22</v>
      </c>
      <c r="M651">
        <v>19</v>
      </c>
      <c r="N651" s="1" t="s">
        <v>23</v>
      </c>
      <c r="O651" s="1" t="s">
        <v>24</v>
      </c>
      <c r="P651" s="1" t="s">
        <v>251</v>
      </c>
      <c r="Q651" s="1" t="s">
        <v>139</v>
      </c>
    </row>
    <row r="652" spans="1:17" x14ac:dyDescent="0.3">
      <c r="A652">
        <v>1136572</v>
      </c>
      <c r="B652">
        <v>2018</v>
      </c>
      <c r="C652" s="1" t="s">
        <v>27</v>
      </c>
      <c r="D652" s="2">
        <v>43205</v>
      </c>
      <c r="E652" s="1" t="s">
        <v>117</v>
      </c>
      <c r="F652" s="1" t="s">
        <v>317</v>
      </c>
      <c r="G652" s="1" t="s">
        <v>30</v>
      </c>
      <c r="H652" s="1" t="s">
        <v>31</v>
      </c>
      <c r="I652" s="1" t="s">
        <v>31</v>
      </c>
      <c r="J652" s="1" t="s">
        <v>21</v>
      </c>
      <c r="K652" s="1" t="s">
        <v>30</v>
      </c>
      <c r="L652" s="1" t="s">
        <v>22</v>
      </c>
      <c r="M652">
        <v>4</v>
      </c>
      <c r="N652" s="1" t="s">
        <v>23</v>
      </c>
      <c r="O652" s="1" t="s">
        <v>24</v>
      </c>
      <c r="P652" s="1" t="s">
        <v>236</v>
      </c>
      <c r="Q652" s="1" t="s">
        <v>266</v>
      </c>
    </row>
    <row r="653" spans="1:17" x14ac:dyDescent="0.3">
      <c r="A653">
        <v>1136573</v>
      </c>
      <c r="B653">
        <v>2018</v>
      </c>
      <c r="C653" s="1" t="s">
        <v>49</v>
      </c>
      <c r="D653" s="2">
        <v>43206</v>
      </c>
      <c r="E653" s="1" t="s">
        <v>345</v>
      </c>
      <c r="F653" s="1" t="s">
        <v>51</v>
      </c>
      <c r="G653" s="1" t="s">
        <v>20</v>
      </c>
      <c r="H653" s="1" t="s">
        <v>38</v>
      </c>
      <c r="I653" s="1" t="s">
        <v>38</v>
      </c>
      <c r="J653" s="1" t="s">
        <v>21</v>
      </c>
      <c r="K653" s="1" t="s">
        <v>20</v>
      </c>
      <c r="L653" s="1" t="s">
        <v>22</v>
      </c>
      <c r="M653">
        <v>71</v>
      </c>
      <c r="N653" s="1" t="s">
        <v>23</v>
      </c>
      <c r="O653" s="1" t="s">
        <v>24</v>
      </c>
      <c r="P653" s="1" t="s">
        <v>231</v>
      </c>
      <c r="Q653" s="1" t="s">
        <v>324</v>
      </c>
    </row>
    <row r="654" spans="1:17" x14ac:dyDescent="0.3">
      <c r="A654">
        <v>1136574</v>
      </c>
      <c r="B654">
        <v>2018</v>
      </c>
      <c r="C654" s="1" t="s">
        <v>43</v>
      </c>
      <c r="D654" s="2">
        <v>43207</v>
      </c>
      <c r="E654" s="1" t="s">
        <v>146</v>
      </c>
      <c r="F654" s="1" t="s">
        <v>45</v>
      </c>
      <c r="G654" s="1" t="s">
        <v>46</v>
      </c>
      <c r="H654" s="1" t="s">
        <v>19</v>
      </c>
      <c r="I654" s="1" t="s">
        <v>19</v>
      </c>
      <c r="J654" s="1" t="s">
        <v>21</v>
      </c>
      <c r="K654" s="1" t="s">
        <v>46</v>
      </c>
      <c r="L654" s="1" t="s">
        <v>22</v>
      </c>
      <c r="M654">
        <v>46</v>
      </c>
      <c r="N654" s="1" t="s">
        <v>23</v>
      </c>
      <c r="O654" s="1" t="s">
        <v>24</v>
      </c>
      <c r="P654" s="1" t="s">
        <v>212</v>
      </c>
      <c r="Q654" s="1" t="s">
        <v>320</v>
      </c>
    </row>
    <row r="655" spans="1:17" x14ac:dyDescent="0.3">
      <c r="A655">
        <v>1136575</v>
      </c>
      <c r="B655">
        <v>2018</v>
      </c>
      <c r="C655" s="1" t="s">
        <v>55</v>
      </c>
      <c r="D655" s="2">
        <v>43208</v>
      </c>
      <c r="E655" s="1" t="s">
        <v>345</v>
      </c>
      <c r="F655" s="1" t="s">
        <v>57</v>
      </c>
      <c r="G655" s="1" t="s">
        <v>39</v>
      </c>
      <c r="H655" s="1" t="s">
        <v>20</v>
      </c>
      <c r="I655" s="1" t="s">
        <v>20</v>
      </c>
      <c r="J655" s="1" t="s">
        <v>21</v>
      </c>
      <c r="K655" s="1" t="s">
        <v>20</v>
      </c>
      <c r="L655" s="1" t="s">
        <v>40</v>
      </c>
      <c r="M655">
        <v>7</v>
      </c>
      <c r="N655" s="1" t="s">
        <v>23</v>
      </c>
      <c r="O655" s="1" t="s">
        <v>24</v>
      </c>
      <c r="P655" s="1" t="s">
        <v>344</v>
      </c>
      <c r="Q655" s="1" t="s">
        <v>139</v>
      </c>
    </row>
    <row r="656" spans="1:17" x14ac:dyDescent="0.3">
      <c r="A656">
        <v>1136576</v>
      </c>
      <c r="B656">
        <v>2018</v>
      </c>
      <c r="C656" s="1" t="s">
        <v>27</v>
      </c>
      <c r="D656" s="2">
        <v>43209</v>
      </c>
      <c r="E656" s="1" t="s">
        <v>117</v>
      </c>
      <c r="F656" s="1" t="s">
        <v>317</v>
      </c>
      <c r="G656" s="1" t="s">
        <v>30</v>
      </c>
      <c r="H656" s="1" t="s">
        <v>258</v>
      </c>
      <c r="I656" s="1" t="s">
        <v>30</v>
      </c>
      <c r="J656" s="1" t="s">
        <v>32</v>
      </c>
      <c r="K656" s="1" t="s">
        <v>30</v>
      </c>
      <c r="L656" s="1" t="s">
        <v>22</v>
      </c>
      <c r="M656">
        <v>15</v>
      </c>
      <c r="N656" s="1" t="s">
        <v>23</v>
      </c>
      <c r="O656" s="1" t="s">
        <v>24</v>
      </c>
      <c r="P656" s="1" t="s">
        <v>273</v>
      </c>
      <c r="Q656" s="1" t="s">
        <v>231</v>
      </c>
    </row>
    <row r="657" spans="1:17" x14ac:dyDescent="0.3">
      <c r="A657">
        <v>1136577</v>
      </c>
      <c r="B657">
        <v>2018</v>
      </c>
      <c r="C657" s="1" t="s">
        <v>237</v>
      </c>
      <c r="D657" s="2">
        <v>43210</v>
      </c>
      <c r="E657" s="1" t="s">
        <v>56</v>
      </c>
      <c r="F657" s="1" t="s">
        <v>298</v>
      </c>
      <c r="G657" s="1" t="s">
        <v>31</v>
      </c>
      <c r="H657" s="1" t="s">
        <v>39</v>
      </c>
      <c r="I657" s="1" t="s">
        <v>39</v>
      </c>
      <c r="J657" s="1" t="s">
        <v>21</v>
      </c>
      <c r="K657" s="1" t="s">
        <v>31</v>
      </c>
      <c r="L657" s="1" t="s">
        <v>22</v>
      </c>
      <c r="M657">
        <v>64</v>
      </c>
      <c r="N657" s="1" t="s">
        <v>23</v>
      </c>
      <c r="O657" s="1" t="s">
        <v>24</v>
      </c>
      <c r="P657" s="1" t="s">
        <v>332</v>
      </c>
      <c r="Q657" s="1" t="s">
        <v>320</v>
      </c>
    </row>
    <row r="658" spans="1:17" x14ac:dyDescent="0.3">
      <c r="A658">
        <v>1136578</v>
      </c>
      <c r="B658">
        <v>2018</v>
      </c>
      <c r="C658" s="1" t="s">
        <v>49</v>
      </c>
      <c r="D658" s="2">
        <v>43211</v>
      </c>
      <c r="E658" s="1" t="s">
        <v>359</v>
      </c>
      <c r="F658" s="1" t="s">
        <v>51</v>
      </c>
      <c r="G658" s="1" t="s">
        <v>20</v>
      </c>
      <c r="H658" s="1" t="s">
        <v>30</v>
      </c>
      <c r="I658" s="1" t="s">
        <v>30</v>
      </c>
      <c r="J658" s="1" t="s">
        <v>21</v>
      </c>
      <c r="K658" s="1" t="s">
        <v>30</v>
      </c>
      <c r="L658" s="1" t="s">
        <v>40</v>
      </c>
      <c r="M658">
        <v>9</v>
      </c>
      <c r="N658" s="1" t="s">
        <v>23</v>
      </c>
      <c r="O658" s="1" t="s">
        <v>94</v>
      </c>
      <c r="P658" s="1" t="s">
        <v>251</v>
      </c>
      <c r="Q658" s="1" t="s">
        <v>344</v>
      </c>
    </row>
    <row r="659" spans="1:17" x14ac:dyDescent="0.3">
      <c r="A659">
        <v>1136579</v>
      </c>
      <c r="B659">
        <v>2018</v>
      </c>
      <c r="C659" s="1" t="s">
        <v>341</v>
      </c>
      <c r="D659" s="2">
        <v>43211</v>
      </c>
      <c r="E659" s="1" t="s">
        <v>120</v>
      </c>
      <c r="F659" s="1" t="s">
        <v>342</v>
      </c>
      <c r="G659" s="1" t="s">
        <v>19</v>
      </c>
      <c r="H659" s="1" t="s">
        <v>38</v>
      </c>
      <c r="I659" s="1" t="s">
        <v>19</v>
      </c>
      <c r="J659" s="1" t="s">
        <v>21</v>
      </c>
      <c r="K659" s="1" t="s">
        <v>19</v>
      </c>
      <c r="L659" s="1" t="s">
        <v>40</v>
      </c>
      <c r="M659">
        <v>6</v>
      </c>
      <c r="N659" s="1" t="s">
        <v>23</v>
      </c>
      <c r="O659" s="1" t="s">
        <v>24</v>
      </c>
      <c r="P659" s="1" t="s">
        <v>300</v>
      </c>
      <c r="Q659" s="1" t="s">
        <v>266</v>
      </c>
    </row>
    <row r="660" spans="1:17" x14ac:dyDescent="0.3">
      <c r="A660">
        <v>1136580</v>
      </c>
      <c r="B660">
        <v>2018</v>
      </c>
      <c r="C660" s="1" t="s">
        <v>59</v>
      </c>
      <c r="D660" s="2">
        <v>43212</v>
      </c>
      <c r="E660" s="1" t="s">
        <v>182</v>
      </c>
      <c r="F660" s="1" t="s">
        <v>61</v>
      </c>
      <c r="G660" s="1" t="s">
        <v>258</v>
      </c>
      <c r="H660" s="1" t="s">
        <v>31</v>
      </c>
      <c r="I660" s="1" t="s">
        <v>258</v>
      </c>
      <c r="J660" s="1" t="s">
        <v>21</v>
      </c>
      <c r="K660" s="1" t="s">
        <v>31</v>
      </c>
      <c r="L660" s="1" t="s">
        <v>22</v>
      </c>
      <c r="M660">
        <v>4</v>
      </c>
      <c r="N660" s="1" t="s">
        <v>23</v>
      </c>
      <c r="O660" s="1" t="s">
        <v>24</v>
      </c>
      <c r="P660" s="1" t="s">
        <v>236</v>
      </c>
      <c r="Q660" s="1" t="s">
        <v>231</v>
      </c>
    </row>
    <row r="661" spans="1:17" x14ac:dyDescent="0.3">
      <c r="A661">
        <v>1136581</v>
      </c>
      <c r="B661">
        <v>2018</v>
      </c>
      <c r="C661" s="1" t="s">
        <v>55</v>
      </c>
      <c r="D661" s="2">
        <v>43212</v>
      </c>
      <c r="E661" s="1" t="s">
        <v>363</v>
      </c>
      <c r="F661" s="1" t="s">
        <v>57</v>
      </c>
      <c r="G661" s="1" t="s">
        <v>39</v>
      </c>
      <c r="H661" s="1" t="s">
        <v>46</v>
      </c>
      <c r="I661" s="1" t="s">
        <v>46</v>
      </c>
      <c r="J661" s="1" t="s">
        <v>32</v>
      </c>
      <c r="K661" s="1" t="s">
        <v>39</v>
      </c>
      <c r="L661" s="1" t="s">
        <v>40</v>
      </c>
      <c r="M661">
        <v>3</v>
      </c>
      <c r="N661" s="1" t="s">
        <v>23</v>
      </c>
      <c r="O661" s="1" t="s">
        <v>24</v>
      </c>
      <c r="P661" s="1" t="s">
        <v>332</v>
      </c>
      <c r="Q661" s="1" t="s">
        <v>212</v>
      </c>
    </row>
    <row r="662" spans="1:17" x14ac:dyDescent="0.3">
      <c r="A662">
        <v>1136582</v>
      </c>
      <c r="B662">
        <v>2018</v>
      </c>
      <c r="C662" s="1" t="s">
        <v>35</v>
      </c>
      <c r="D662" s="2">
        <v>43213</v>
      </c>
      <c r="E662" s="1" t="s">
        <v>364</v>
      </c>
      <c r="F662" s="1" t="s">
        <v>37</v>
      </c>
      <c r="G662" s="1" t="s">
        <v>38</v>
      </c>
      <c r="H662" s="1" t="s">
        <v>30</v>
      </c>
      <c r="I662" s="1" t="s">
        <v>38</v>
      </c>
      <c r="J662" s="1" t="s">
        <v>21</v>
      </c>
      <c r="K662" s="1" t="s">
        <v>30</v>
      </c>
      <c r="L662" s="1" t="s">
        <v>22</v>
      </c>
      <c r="M662">
        <v>4</v>
      </c>
      <c r="N662" s="1" t="s">
        <v>23</v>
      </c>
      <c r="O662" s="1" t="s">
        <v>24</v>
      </c>
      <c r="P662" s="1" t="s">
        <v>324</v>
      </c>
      <c r="Q662" s="1" t="s">
        <v>266</v>
      </c>
    </row>
    <row r="663" spans="1:17" x14ac:dyDescent="0.3">
      <c r="A663">
        <v>1136583</v>
      </c>
      <c r="B663">
        <v>2018</v>
      </c>
      <c r="C663" s="1" t="s">
        <v>43</v>
      </c>
      <c r="D663" s="2">
        <v>43214</v>
      </c>
      <c r="E663" s="1" t="s">
        <v>343</v>
      </c>
      <c r="F663" s="1" t="s">
        <v>45</v>
      </c>
      <c r="G663" s="1" t="s">
        <v>46</v>
      </c>
      <c r="H663" s="1" t="s">
        <v>258</v>
      </c>
      <c r="I663" s="1" t="s">
        <v>46</v>
      </c>
      <c r="J663" s="1" t="s">
        <v>21</v>
      </c>
      <c r="K663" s="1" t="s">
        <v>258</v>
      </c>
      <c r="L663" s="1" t="s">
        <v>22</v>
      </c>
      <c r="M663">
        <v>31</v>
      </c>
      <c r="N663" s="1" t="s">
        <v>23</v>
      </c>
      <c r="O663" s="1" t="s">
        <v>24</v>
      </c>
      <c r="P663" s="1" t="s">
        <v>251</v>
      </c>
      <c r="Q663" s="1" t="s">
        <v>139</v>
      </c>
    </row>
    <row r="664" spans="1:17" x14ac:dyDescent="0.3">
      <c r="A664">
        <v>1136584</v>
      </c>
      <c r="B664">
        <v>2018</v>
      </c>
      <c r="C664" s="1" t="s">
        <v>341</v>
      </c>
      <c r="D664" s="2">
        <v>43215</v>
      </c>
      <c r="E664" s="1" t="s">
        <v>75</v>
      </c>
      <c r="F664" s="1" t="s">
        <v>342</v>
      </c>
      <c r="G664" s="1" t="s">
        <v>19</v>
      </c>
      <c r="H664" s="1" t="s">
        <v>31</v>
      </c>
      <c r="I664" s="1" t="s">
        <v>31</v>
      </c>
      <c r="J664" s="1" t="s">
        <v>21</v>
      </c>
      <c r="K664" s="1" t="s">
        <v>31</v>
      </c>
      <c r="L664" s="1" t="s">
        <v>40</v>
      </c>
      <c r="M664">
        <v>5</v>
      </c>
      <c r="N664" s="1" t="s">
        <v>23</v>
      </c>
      <c r="O664" s="1" t="s">
        <v>24</v>
      </c>
      <c r="P664" s="1" t="s">
        <v>273</v>
      </c>
      <c r="Q664" s="1" t="s">
        <v>319</v>
      </c>
    </row>
    <row r="665" spans="1:17" x14ac:dyDescent="0.3">
      <c r="A665">
        <v>1136585</v>
      </c>
      <c r="B665">
        <v>2018</v>
      </c>
      <c r="C665" s="1" t="s">
        <v>59</v>
      </c>
      <c r="D665" s="2">
        <v>43216</v>
      </c>
      <c r="E665" s="1" t="s">
        <v>364</v>
      </c>
      <c r="F665" s="1" t="s">
        <v>61</v>
      </c>
      <c r="G665" s="1" t="s">
        <v>258</v>
      </c>
      <c r="H665" s="1" t="s">
        <v>30</v>
      </c>
      <c r="I665" s="1" t="s">
        <v>30</v>
      </c>
      <c r="J665" s="1" t="s">
        <v>21</v>
      </c>
      <c r="K665" s="1" t="s">
        <v>258</v>
      </c>
      <c r="L665" s="1" t="s">
        <v>22</v>
      </c>
      <c r="M665">
        <v>13</v>
      </c>
      <c r="N665" s="1" t="s">
        <v>23</v>
      </c>
      <c r="O665" s="1" t="s">
        <v>24</v>
      </c>
      <c r="P665" s="1" t="s">
        <v>348</v>
      </c>
      <c r="Q665" s="1" t="s">
        <v>266</v>
      </c>
    </row>
    <row r="666" spans="1:17" x14ac:dyDescent="0.3">
      <c r="A666">
        <v>1136586</v>
      </c>
      <c r="B666">
        <v>2018</v>
      </c>
      <c r="C666" s="1" t="s">
        <v>35</v>
      </c>
      <c r="D666" s="2">
        <v>43217</v>
      </c>
      <c r="E666" s="1" t="s">
        <v>306</v>
      </c>
      <c r="F666" s="1" t="s">
        <v>37</v>
      </c>
      <c r="G666" s="1" t="s">
        <v>38</v>
      </c>
      <c r="H666" s="1" t="s">
        <v>20</v>
      </c>
      <c r="I666" s="1" t="s">
        <v>20</v>
      </c>
      <c r="J666" s="1" t="s">
        <v>21</v>
      </c>
      <c r="K666" s="1" t="s">
        <v>38</v>
      </c>
      <c r="L666" s="1" t="s">
        <v>22</v>
      </c>
      <c r="M666">
        <v>55</v>
      </c>
      <c r="N666" s="1" t="s">
        <v>23</v>
      </c>
      <c r="O666" s="1" t="s">
        <v>24</v>
      </c>
      <c r="P666" s="1" t="s">
        <v>251</v>
      </c>
      <c r="Q666" s="1" t="s">
        <v>139</v>
      </c>
    </row>
    <row r="667" spans="1:17" x14ac:dyDescent="0.3">
      <c r="A667">
        <v>1136587</v>
      </c>
      <c r="B667">
        <v>2018</v>
      </c>
      <c r="C667" s="1" t="s">
        <v>237</v>
      </c>
      <c r="D667" s="2">
        <v>43218</v>
      </c>
      <c r="E667" s="1" t="s">
        <v>146</v>
      </c>
      <c r="F667" s="1" t="s">
        <v>298</v>
      </c>
      <c r="G667" s="1" t="s">
        <v>31</v>
      </c>
      <c r="H667" s="1" t="s">
        <v>46</v>
      </c>
      <c r="I667" s="1" t="s">
        <v>46</v>
      </c>
      <c r="J667" s="1" t="s">
        <v>21</v>
      </c>
      <c r="K667" s="1" t="s">
        <v>46</v>
      </c>
      <c r="L667" s="1" t="s">
        <v>40</v>
      </c>
      <c r="M667">
        <v>8</v>
      </c>
      <c r="N667" s="1" t="s">
        <v>23</v>
      </c>
      <c r="O667" s="1" t="s">
        <v>24</v>
      </c>
      <c r="P667" s="1" t="s">
        <v>300</v>
      </c>
      <c r="Q667" s="1" t="s">
        <v>320</v>
      </c>
    </row>
    <row r="668" spans="1:17" x14ac:dyDescent="0.3">
      <c r="A668">
        <v>1136588</v>
      </c>
      <c r="B668">
        <v>2018</v>
      </c>
      <c r="C668" s="1" t="s">
        <v>55</v>
      </c>
      <c r="D668" s="2">
        <v>43219</v>
      </c>
      <c r="E668" s="1" t="s">
        <v>350</v>
      </c>
      <c r="F668" s="1" t="s">
        <v>57</v>
      </c>
      <c r="G668" s="1" t="s">
        <v>39</v>
      </c>
      <c r="H668" s="1" t="s">
        <v>258</v>
      </c>
      <c r="I668" s="1" t="s">
        <v>258</v>
      </c>
      <c r="J668" s="1" t="s">
        <v>32</v>
      </c>
      <c r="K668" s="1" t="s">
        <v>258</v>
      </c>
      <c r="L668" s="1" t="s">
        <v>22</v>
      </c>
      <c r="M668">
        <v>11</v>
      </c>
      <c r="N668" s="1" t="s">
        <v>23</v>
      </c>
      <c r="O668" s="1" t="s">
        <v>24</v>
      </c>
      <c r="P668" s="1" t="s">
        <v>241</v>
      </c>
      <c r="Q668" s="1" t="s">
        <v>324</v>
      </c>
    </row>
    <row r="669" spans="1:17" x14ac:dyDescent="0.3">
      <c r="A669">
        <v>1136589</v>
      </c>
      <c r="B669">
        <v>2018</v>
      </c>
      <c r="C669" s="1" t="s">
        <v>341</v>
      </c>
      <c r="D669" s="2">
        <v>43219</v>
      </c>
      <c r="E669" s="1" t="s">
        <v>287</v>
      </c>
      <c r="F669" s="1" t="s">
        <v>342</v>
      </c>
      <c r="G669" s="1" t="s">
        <v>19</v>
      </c>
      <c r="H669" s="1" t="s">
        <v>20</v>
      </c>
      <c r="I669" s="1" t="s">
        <v>20</v>
      </c>
      <c r="J669" s="1" t="s">
        <v>21</v>
      </c>
      <c r="K669" s="1" t="s">
        <v>20</v>
      </c>
      <c r="L669" s="1" t="s">
        <v>40</v>
      </c>
      <c r="M669">
        <v>6</v>
      </c>
      <c r="N669" s="1" t="s">
        <v>23</v>
      </c>
      <c r="O669" s="1" t="s">
        <v>24</v>
      </c>
      <c r="P669" s="1" t="s">
        <v>273</v>
      </c>
      <c r="Q669" s="1" t="s">
        <v>231</v>
      </c>
    </row>
    <row r="670" spans="1:17" x14ac:dyDescent="0.3">
      <c r="A670">
        <v>1136590</v>
      </c>
      <c r="B670">
        <v>2018</v>
      </c>
      <c r="C670" s="1" t="s">
        <v>237</v>
      </c>
      <c r="D670" s="2">
        <v>43220</v>
      </c>
      <c r="E670" s="1" t="s">
        <v>56</v>
      </c>
      <c r="F670" s="1" t="s">
        <v>298</v>
      </c>
      <c r="G670" s="1" t="s">
        <v>31</v>
      </c>
      <c r="H670" s="1" t="s">
        <v>38</v>
      </c>
      <c r="I670" s="1" t="s">
        <v>38</v>
      </c>
      <c r="J670" s="1" t="s">
        <v>21</v>
      </c>
      <c r="K670" s="1" t="s">
        <v>31</v>
      </c>
      <c r="L670" s="1" t="s">
        <v>22</v>
      </c>
      <c r="M670">
        <v>13</v>
      </c>
      <c r="N670" s="1" t="s">
        <v>23</v>
      </c>
      <c r="O670" s="1" t="s">
        <v>24</v>
      </c>
      <c r="P670" s="1" t="s">
        <v>329</v>
      </c>
      <c r="Q670" s="1" t="s">
        <v>251</v>
      </c>
    </row>
    <row r="671" spans="1:17" x14ac:dyDescent="0.3">
      <c r="A671">
        <v>1136591</v>
      </c>
      <c r="B671">
        <v>2018</v>
      </c>
      <c r="C671" s="1" t="s">
        <v>341</v>
      </c>
      <c r="D671" s="2">
        <v>43221</v>
      </c>
      <c r="E671" s="1" t="s">
        <v>365</v>
      </c>
      <c r="F671" s="1" t="s">
        <v>342</v>
      </c>
      <c r="G671" s="1" t="s">
        <v>19</v>
      </c>
      <c r="H671" s="1" t="s">
        <v>46</v>
      </c>
      <c r="I671" s="1" t="s">
        <v>46</v>
      </c>
      <c r="J671" s="1" t="s">
        <v>21</v>
      </c>
      <c r="K671" s="1" t="s">
        <v>19</v>
      </c>
      <c r="L671" s="1" t="s">
        <v>22</v>
      </c>
      <c r="M671">
        <v>14</v>
      </c>
      <c r="N671" s="1" t="s">
        <v>23</v>
      </c>
      <c r="O671" s="1" t="s">
        <v>24</v>
      </c>
      <c r="P671" s="1" t="s">
        <v>119</v>
      </c>
      <c r="Q671" s="1" t="s">
        <v>320</v>
      </c>
    </row>
    <row r="672" spans="1:17" x14ac:dyDescent="0.3">
      <c r="A672">
        <v>1136592</v>
      </c>
      <c r="B672">
        <v>2018</v>
      </c>
      <c r="C672" s="1" t="s">
        <v>35</v>
      </c>
      <c r="D672" s="2">
        <v>43222</v>
      </c>
      <c r="E672" s="1" t="s">
        <v>333</v>
      </c>
      <c r="F672" s="1" t="s">
        <v>37</v>
      </c>
      <c r="G672" s="1" t="s">
        <v>38</v>
      </c>
      <c r="H672" s="1" t="s">
        <v>39</v>
      </c>
      <c r="I672" s="1" t="s">
        <v>39</v>
      </c>
      <c r="J672" s="1" t="s">
        <v>21</v>
      </c>
      <c r="K672" s="1" t="s">
        <v>38</v>
      </c>
      <c r="L672" s="1" t="s">
        <v>22</v>
      </c>
      <c r="M672">
        <v>4</v>
      </c>
      <c r="N672" s="1" t="s">
        <v>23</v>
      </c>
      <c r="O672" s="1" t="s">
        <v>94</v>
      </c>
      <c r="P672" s="1" t="s">
        <v>319</v>
      </c>
      <c r="Q672" s="1" t="s">
        <v>266</v>
      </c>
    </row>
    <row r="673" spans="1:17" x14ac:dyDescent="0.3">
      <c r="A673">
        <v>1136593</v>
      </c>
      <c r="B673">
        <v>2018</v>
      </c>
      <c r="C673" s="1" t="s">
        <v>49</v>
      </c>
      <c r="D673" s="2">
        <v>43223</v>
      </c>
      <c r="E673" s="1" t="s">
        <v>246</v>
      </c>
      <c r="F673" s="1" t="s">
        <v>51</v>
      </c>
      <c r="G673" s="1" t="s">
        <v>20</v>
      </c>
      <c r="H673" s="1" t="s">
        <v>31</v>
      </c>
      <c r="I673" s="1" t="s">
        <v>20</v>
      </c>
      <c r="J673" s="1" t="s">
        <v>21</v>
      </c>
      <c r="K673" s="1" t="s">
        <v>20</v>
      </c>
      <c r="L673" s="1" t="s">
        <v>40</v>
      </c>
      <c r="M673">
        <v>6</v>
      </c>
      <c r="N673" s="1" t="s">
        <v>23</v>
      </c>
      <c r="O673" s="1" t="s">
        <v>24</v>
      </c>
      <c r="P673" s="1" t="s">
        <v>126</v>
      </c>
      <c r="Q673" s="1" t="s">
        <v>344</v>
      </c>
    </row>
    <row r="674" spans="1:17" x14ac:dyDescent="0.3">
      <c r="A674">
        <v>1136594</v>
      </c>
      <c r="B674">
        <v>2018</v>
      </c>
      <c r="C674" s="1" t="s">
        <v>223</v>
      </c>
      <c r="D674" s="2">
        <v>43224</v>
      </c>
      <c r="E674" s="1" t="s">
        <v>327</v>
      </c>
      <c r="F674" s="1" t="s">
        <v>224</v>
      </c>
      <c r="G674" s="1" t="s">
        <v>30</v>
      </c>
      <c r="H674" s="1" t="s">
        <v>46</v>
      </c>
      <c r="I674" s="1" t="s">
        <v>46</v>
      </c>
      <c r="J674" s="1" t="s">
        <v>21</v>
      </c>
      <c r="K674" s="1" t="s">
        <v>46</v>
      </c>
      <c r="L674" s="1" t="s">
        <v>40</v>
      </c>
      <c r="M674">
        <v>6</v>
      </c>
      <c r="N674" s="1" t="s">
        <v>23</v>
      </c>
      <c r="O674" s="1" t="s">
        <v>24</v>
      </c>
      <c r="P674" s="1" t="s">
        <v>329</v>
      </c>
      <c r="Q674" s="1" t="s">
        <v>139</v>
      </c>
    </row>
    <row r="675" spans="1:17" x14ac:dyDescent="0.3">
      <c r="A675">
        <v>1136595</v>
      </c>
      <c r="B675">
        <v>2018</v>
      </c>
      <c r="C675" s="1" t="s">
        <v>237</v>
      </c>
      <c r="D675" s="2">
        <v>43225</v>
      </c>
      <c r="E675" s="1" t="s">
        <v>234</v>
      </c>
      <c r="F675" s="1" t="s">
        <v>298</v>
      </c>
      <c r="G675" s="1" t="s">
        <v>31</v>
      </c>
      <c r="H675" s="1" t="s">
        <v>19</v>
      </c>
      <c r="I675" s="1" t="s">
        <v>31</v>
      </c>
      <c r="J675" s="1" t="s">
        <v>21</v>
      </c>
      <c r="K675" s="1" t="s">
        <v>31</v>
      </c>
      <c r="L675" s="1" t="s">
        <v>40</v>
      </c>
      <c r="M675">
        <v>6</v>
      </c>
      <c r="N675" s="1" t="s">
        <v>23</v>
      </c>
      <c r="O675" s="1" t="s">
        <v>24</v>
      </c>
      <c r="P675" s="1" t="s">
        <v>320</v>
      </c>
      <c r="Q675" s="1" t="s">
        <v>348</v>
      </c>
    </row>
    <row r="676" spans="1:17" x14ac:dyDescent="0.3">
      <c r="A676">
        <v>1136596</v>
      </c>
      <c r="B676">
        <v>2018</v>
      </c>
      <c r="C676" s="1" t="s">
        <v>59</v>
      </c>
      <c r="D676" s="2">
        <v>43225</v>
      </c>
      <c r="E676" s="1" t="s">
        <v>343</v>
      </c>
      <c r="F676" s="1" t="s">
        <v>61</v>
      </c>
      <c r="G676" s="1" t="s">
        <v>258</v>
      </c>
      <c r="H676" s="1" t="s">
        <v>38</v>
      </c>
      <c r="I676" s="1" t="s">
        <v>38</v>
      </c>
      <c r="J676" s="1" t="s">
        <v>32</v>
      </c>
      <c r="K676" s="1" t="s">
        <v>258</v>
      </c>
      <c r="L676" s="1" t="s">
        <v>40</v>
      </c>
      <c r="M676">
        <v>7</v>
      </c>
      <c r="N676" s="1" t="s">
        <v>23</v>
      </c>
      <c r="O676" s="1" t="s">
        <v>24</v>
      </c>
      <c r="P676" s="1" t="s">
        <v>241</v>
      </c>
      <c r="Q676" s="1" t="s">
        <v>266</v>
      </c>
    </row>
    <row r="677" spans="1:17" x14ac:dyDescent="0.3">
      <c r="A677">
        <v>1136597</v>
      </c>
      <c r="B677">
        <v>2018</v>
      </c>
      <c r="C677" s="1" t="s">
        <v>43</v>
      </c>
      <c r="D677" s="2">
        <v>43226</v>
      </c>
      <c r="E677" s="1" t="s">
        <v>312</v>
      </c>
      <c r="F677" s="1" t="s">
        <v>45</v>
      </c>
      <c r="G677" s="1" t="s">
        <v>46</v>
      </c>
      <c r="H677" s="1" t="s">
        <v>20</v>
      </c>
      <c r="I677" s="1" t="s">
        <v>20</v>
      </c>
      <c r="J677" s="1" t="s">
        <v>21</v>
      </c>
      <c r="K677" s="1" t="s">
        <v>46</v>
      </c>
      <c r="L677" s="1" t="s">
        <v>22</v>
      </c>
      <c r="M677">
        <v>13</v>
      </c>
      <c r="N677" s="1" t="s">
        <v>23</v>
      </c>
      <c r="O677" s="1" t="s">
        <v>24</v>
      </c>
      <c r="P677" s="1" t="s">
        <v>126</v>
      </c>
      <c r="Q677" s="1" t="s">
        <v>344</v>
      </c>
    </row>
    <row r="678" spans="1:17" x14ac:dyDescent="0.3">
      <c r="A678">
        <v>1136598</v>
      </c>
      <c r="B678">
        <v>2018</v>
      </c>
      <c r="C678" s="1" t="s">
        <v>223</v>
      </c>
      <c r="D678" s="2">
        <v>43226</v>
      </c>
      <c r="E678" s="1" t="s">
        <v>366</v>
      </c>
      <c r="F678" s="1" t="s">
        <v>224</v>
      </c>
      <c r="G678" s="1" t="s">
        <v>30</v>
      </c>
      <c r="H678" s="1" t="s">
        <v>39</v>
      </c>
      <c r="I678" s="1" t="s">
        <v>30</v>
      </c>
      <c r="J678" s="1" t="s">
        <v>21</v>
      </c>
      <c r="K678" s="1" t="s">
        <v>30</v>
      </c>
      <c r="L678" s="1" t="s">
        <v>40</v>
      </c>
      <c r="M678">
        <v>6</v>
      </c>
      <c r="N678" s="1" t="s">
        <v>23</v>
      </c>
      <c r="O678" s="1" t="s">
        <v>24</v>
      </c>
      <c r="P678" s="1" t="s">
        <v>251</v>
      </c>
      <c r="Q678" s="1" t="s">
        <v>139</v>
      </c>
    </row>
    <row r="679" spans="1:17" x14ac:dyDescent="0.3">
      <c r="A679">
        <v>1136599</v>
      </c>
      <c r="B679">
        <v>2018</v>
      </c>
      <c r="C679" s="1" t="s">
        <v>59</v>
      </c>
      <c r="D679" s="2">
        <v>43227</v>
      </c>
      <c r="E679" s="1" t="s">
        <v>350</v>
      </c>
      <c r="F679" s="1" t="s">
        <v>61</v>
      </c>
      <c r="G679" s="1" t="s">
        <v>258</v>
      </c>
      <c r="H679" s="1" t="s">
        <v>19</v>
      </c>
      <c r="I679" s="1" t="s">
        <v>19</v>
      </c>
      <c r="J679" s="1" t="s">
        <v>21</v>
      </c>
      <c r="K679" s="1" t="s">
        <v>258</v>
      </c>
      <c r="L679" s="1" t="s">
        <v>22</v>
      </c>
      <c r="M679">
        <v>5</v>
      </c>
      <c r="N679" s="1" t="s">
        <v>23</v>
      </c>
      <c r="O679" s="1" t="s">
        <v>24</v>
      </c>
      <c r="P679" s="1" t="s">
        <v>241</v>
      </c>
      <c r="Q679" s="1" t="s">
        <v>319</v>
      </c>
    </row>
    <row r="680" spans="1:17" x14ac:dyDescent="0.3">
      <c r="A680">
        <v>1136600</v>
      </c>
      <c r="B680">
        <v>2018</v>
      </c>
      <c r="C680" s="1" t="s">
        <v>55</v>
      </c>
      <c r="D680" s="2">
        <v>43228</v>
      </c>
      <c r="E680" s="1" t="s">
        <v>351</v>
      </c>
      <c r="F680" s="1" t="s">
        <v>57</v>
      </c>
      <c r="G680" s="1" t="s">
        <v>39</v>
      </c>
      <c r="H680" s="1" t="s">
        <v>30</v>
      </c>
      <c r="I680" s="1" t="s">
        <v>39</v>
      </c>
      <c r="J680" s="1" t="s">
        <v>32</v>
      </c>
      <c r="K680" s="1" t="s">
        <v>39</v>
      </c>
      <c r="L680" s="1" t="s">
        <v>22</v>
      </c>
      <c r="M680">
        <v>15</v>
      </c>
      <c r="N680" s="1" t="s">
        <v>23</v>
      </c>
      <c r="O680" s="1" t="s">
        <v>24</v>
      </c>
      <c r="P680" s="1" t="s">
        <v>119</v>
      </c>
      <c r="Q680" s="1" t="s">
        <v>320</v>
      </c>
    </row>
    <row r="681" spans="1:17" x14ac:dyDescent="0.3">
      <c r="A681">
        <v>1136601</v>
      </c>
      <c r="B681">
        <v>2018</v>
      </c>
      <c r="C681" s="1" t="s">
        <v>49</v>
      </c>
      <c r="D681" s="2">
        <v>43229</v>
      </c>
      <c r="E681" s="1" t="s">
        <v>367</v>
      </c>
      <c r="F681" s="1" t="s">
        <v>51</v>
      </c>
      <c r="G681" s="1" t="s">
        <v>20</v>
      </c>
      <c r="H681" s="1" t="s">
        <v>46</v>
      </c>
      <c r="I681" s="1" t="s">
        <v>20</v>
      </c>
      <c r="J681" s="1" t="s">
        <v>21</v>
      </c>
      <c r="K681" s="1" t="s">
        <v>46</v>
      </c>
      <c r="L681" s="1" t="s">
        <v>22</v>
      </c>
      <c r="M681">
        <v>102</v>
      </c>
      <c r="N681" s="1" t="s">
        <v>23</v>
      </c>
      <c r="O681" s="1" t="s">
        <v>24</v>
      </c>
      <c r="P681" s="1" t="s">
        <v>332</v>
      </c>
      <c r="Q681" s="1" t="s">
        <v>231</v>
      </c>
    </row>
    <row r="682" spans="1:17" x14ac:dyDescent="0.3">
      <c r="A682">
        <v>1136602</v>
      </c>
      <c r="B682">
        <v>2018</v>
      </c>
      <c r="C682" s="1" t="s">
        <v>35</v>
      </c>
      <c r="D682" s="2">
        <v>43230</v>
      </c>
      <c r="E682" s="1" t="s">
        <v>226</v>
      </c>
      <c r="F682" s="1" t="s">
        <v>37</v>
      </c>
      <c r="G682" s="1" t="s">
        <v>38</v>
      </c>
      <c r="H682" s="1" t="s">
        <v>258</v>
      </c>
      <c r="I682" s="1" t="s">
        <v>38</v>
      </c>
      <c r="J682" s="1" t="s">
        <v>32</v>
      </c>
      <c r="K682" s="1" t="s">
        <v>258</v>
      </c>
      <c r="L682" s="1" t="s">
        <v>40</v>
      </c>
      <c r="M682">
        <v>9</v>
      </c>
      <c r="N682" s="1" t="s">
        <v>23</v>
      </c>
      <c r="O682" s="1" t="s">
        <v>24</v>
      </c>
      <c r="P682" s="1" t="s">
        <v>329</v>
      </c>
      <c r="Q682" s="1" t="s">
        <v>251</v>
      </c>
    </row>
    <row r="683" spans="1:17" x14ac:dyDescent="0.3">
      <c r="A683">
        <v>1136603</v>
      </c>
      <c r="B683">
        <v>2018</v>
      </c>
      <c r="C683" s="1" t="s">
        <v>55</v>
      </c>
      <c r="D683" s="2">
        <v>43231</v>
      </c>
      <c r="E683" s="1" t="s">
        <v>351</v>
      </c>
      <c r="F683" s="1" t="s">
        <v>57</v>
      </c>
      <c r="G683" s="1" t="s">
        <v>39</v>
      </c>
      <c r="H683" s="1" t="s">
        <v>31</v>
      </c>
      <c r="I683" s="1" t="s">
        <v>31</v>
      </c>
      <c r="J683" s="1" t="s">
        <v>32</v>
      </c>
      <c r="K683" s="1" t="s">
        <v>39</v>
      </c>
      <c r="L683" s="1" t="s">
        <v>40</v>
      </c>
      <c r="M683">
        <v>4</v>
      </c>
      <c r="N683" s="1" t="s">
        <v>23</v>
      </c>
      <c r="O683" s="1" t="s">
        <v>24</v>
      </c>
      <c r="P683" s="1" t="s">
        <v>119</v>
      </c>
      <c r="Q683" s="1" t="s">
        <v>348</v>
      </c>
    </row>
    <row r="684" spans="1:17" x14ac:dyDescent="0.3">
      <c r="A684">
        <v>1136604</v>
      </c>
      <c r="B684">
        <v>2018</v>
      </c>
      <c r="C684" s="1" t="s">
        <v>223</v>
      </c>
      <c r="D684" s="2">
        <v>43232</v>
      </c>
      <c r="E684" s="1" t="s">
        <v>246</v>
      </c>
      <c r="F684" s="1" t="s">
        <v>224</v>
      </c>
      <c r="G684" s="1" t="s">
        <v>30</v>
      </c>
      <c r="H684" s="1" t="s">
        <v>20</v>
      </c>
      <c r="I684" s="1" t="s">
        <v>30</v>
      </c>
      <c r="J684" s="1" t="s">
        <v>21</v>
      </c>
      <c r="K684" s="1" t="s">
        <v>20</v>
      </c>
      <c r="L684" s="1" t="s">
        <v>22</v>
      </c>
      <c r="M684">
        <v>31</v>
      </c>
      <c r="N684" s="1" t="s">
        <v>23</v>
      </c>
      <c r="O684" s="1" t="s">
        <v>24</v>
      </c>
      <c r="P684" s="1" t="s">
        <v>319</v>
      </c>
      <c r="Q684" s="1" t="s">
        <v>266</v>
      </c>
    </row>
    <row r="685" spans="1:17" x14ac:dyDescent="0.3">
      <c r="A685">
        <v>1136605</v>
      </c>
      <c r="B685">
        <v>2018</v>
      </c>
      <c r="C685" s="1" t="s">
        <v>35</v>
      </c>
      <c r="D685" s="2">
        <v>43232</v>
      </c>
      <c r="E685" s="1" t="s">
        <v>120</v>
      </c>
      <c r="F685" s="1" t="s">
        <v>37</v>
      </c>
      <c r="G685" s="1" t="s">
        <v>38</v>
      </c>
      <c r="H685" s="1" t="s">
        <v>19</v>
      </c>
      <c r="I685" s="1" t="s">
        <v>19</v>
      </c>
      <c r="J685" s="1" t="s">
        <v>21</v>
      </c>
      <c r="K685" s="1" t="s">
        <v>19</v>
      </c>
      <c r="L685" s="1" t="s">
        <v>40</v>
      </c>
      <c r="M685">
        <v>5</v>
      </c>
      <c r="N685" s="1" t="s">
        <v>23</v>
      </c>
      <c r="O685" s="1" t="s">
        <v>24</v>
      </c>
      <c r="P685" s="1" t="s">
        <v>332</v>
      </c>
      <c r="Q685" s="1" t="s">
        <v>126</v>
      </c>
    </row>
    <row r="686" spans="1:17" x14ac:dyDescent="0.3">
      <c r="A686">
        <v>1136606</v>
      </c>
      <c r="B686">
        <v>2018</v>
      </c>
      <c r="C686" s="1" t="s">
        <v>237</v>
      </c>
      <c r="D686" s="2">
        <v>43233</v>
      </c>
      <c r="E686" s="1" t="s">
        <v>182</v>
      </c>
      <c r="F686" s="1" t="s">
        <v>298</v>
      </c>
      <c r="G686" s="1" t="s">
        <v>31</v>
      </c>
      <c r="H686" s="1" t="s">
        <v>258</v>
      </c>
      <c r="I686" s="1" t="s">
        <v>31</v>
      </c>
      <c r="J686" s="1" t="s">
        <v>21</v>
      </c>
      <c r="K686" s="1" t="s">
        <v>31</v>
      </c>
      <c r="L686" s="1" t="s">
        <v>40</v>
      </c>
      <c r="M686">
        <v>8</v>
      </c>
      <c r="N686" s="1" t="s">
        <v>23</v>
      </c>
      <c r="O686" s="1" t="s">
        <v>24</v>
      </c>
      <c r="P686" s="1" t="s">
        <v>119</v>
      </c>
      <c r="Q686" s="1" t="s">
        <v>348</v>
      </c>
    </row>
    <row r="687" spans="1:17" x14ac:dyDescent="0.3">
      <c r="A687">
        <v>1136607</v>
      </c>
      <c r="B687">
        <v>2018</v>
      </c>
      <c r="C687" s="1" t="s">
        <v>43</v>
      </c>
      <c r="D687" s="2">
        <v>43233</v>
      </c>
      <c r="E687" s="1" t="s">
        <v>351</v>
      </c>
      <c r="F687" s="1" t="s">
        <v>45</v>
      </c>
      <c r="G687" s="1" t="s">
        <v>46</v>
      </c>
      <c r="H687" s="1" t="s">
        <v>39</v>
      </c>
      <c r="I687" s="1" t="s">
        <v>39</v>
      </c>
      <c r="J687" s="1" t="s">
        <v>21</v>
      </c>
      <c r="K687" s="1" t="s">
        <v>39</v>
      </c>
      <c r="L687" s="1" t="s">
        <v>40</v>
      </c>
      <c r="M687">
        <v>7</v>
      </c>
      <c r="N687" s="1" t="s">
        <v>23</v>
      </c>
      <c r="O687" s="1" t="s">
        <v>24</v>
      </c>
      <c r="P687" s="1" t="s">
        <v>320</v>
      </c>
      <c r="Q687" s="1" t="s">
        <v>139</v>
      </c>
    </row>
    <row r="688" spans="1:17" x14ac:dyDescent="0.3">
      <c r="A688">
        <v>1136608</v>
      </c>
      <c r="B688">
        <v>2018</v>
      </c>
      <c r="C688" s="1" t="s">
        <v>223</v>
      </c>
      <c r="D688" s="2">
        <v>43234</v>
      </c>
      <c r="E688" s="1" t="s">
        <v>256</v>
      </c>
      <c r="F688" s="1" t="s">
        <v>224</v>
      </c>
      <c r="G688" s="1" t="s">
        <v>30</v>
      </c>
      <c r="H688" s="1" t="s">
        <v>19</v>
      </c>
      <c r="I688" s="1" t="s">
        <v>19</v>
      </c>
      <c r="J688" s="1" t="s">
        <v>21</v>
      </c>
      <c r="K688" s="1" t="s">
        <v>19</v>
      </c>
      <c r="L688" s="1" t="s">
        <v>40</v>
      </c>
      <c r="M688">
        <v>10</v>
      </c>
      <c r="N688" s="1" t="s">
        <v>23</v>
      </c>
      <c r="O688" s="1" t="s">
        <v>24</v>
      </c>
      <c r="P688" s="1" t="s">
        <v>241</v>
      </c>
      <c r="Q688" s="1" t="s">
        <v>319</v>
      </c>
    </row>
    <row r="689" spans="1:17" x14ac:dyDescent="0.3">
      <c r="A689">
        <v>1136609</v>
      </c>
      <c r="B689">
        <v>2018</v>
      </c>
      <c r="C689" s="1" t="s">
        <v>49</v>
      </c>
      <c r="D689" s="2">
        <v>43235</v>
      </c>
      <c r="E689" s="1" t="s">
        <v>368</v>
      </c>
      <c r="F689" s="1" t="s">
        <v>51</v>
      </c>
      <c r="G689" s="1" t="s">
        <v>20</v>
      </c>
      <c r="H689" s="1" t="s">
        <v>39</v>
      </c>
      <c r="I689" s="1" t="s">
        <v>20</v>
      </c>
      <c r="J689" s="1" t="s">
        <v>21</v>
      </c>
      <c r="K689" s="1" t="s">
        <v>20</v>
      </c>
      <c r="L689" s="1" t="s">
        <v>40</v>
      </c>
      <c r="M689">
        <v>6</v>
      </c>
      <c r="N689" s="1" t="s">
        <v>23</v>
      </c>
      <c r="O689" s="1" t="s">
        <v>24</v>
      </c>
      <c r="P689" s="1" t="s">
        <v>126</v>
      </c>
      <c r="Q689" s="1" t="s">
        <v>231</v>
      </c>
    </row>
    <row r="690" spans="1:17" x14ac:dyDescent="0.3">
      <c r="A690">
        <v>1136610</v>
      </c>
      <c r="B690">
        <v>2018</v>
      </c>
      <c r="C690" s="1" t="s">
        <v>43</v>
      </c>
      <c r="D690" s="2">
        <v>43236</v>
      </c>
      <c r="E690" s="1" t="s">
        <v>346</v>
      </c>
      <c r="F690" s="1" t="s">
        <v>45</v>
      </c>
      <c r="G690" s="1" t="s">
        <v>46</v>
      </c>
      <c r="H690" s="1" t="s">
        <v>30</v>
      </c>
      <c r="I690" s="1" t="s">
        <v>30</v>
      </c>
      <c r="J690" s="1" t="s">
        <v>21</v>
      </c>
      <c r="K690" s="1" t="s">
        <v>46</v>
      </c>
      <c r="L690" s="1" t="s">
        <v>22</v>
      </c>
      <c r="M690">
        <v>3</v>
      </c>
      <c r="N690" s="1" t="s">
        <v>23</v>
      </c>
      <c r="O690" s="1" t="s">
        <v>24</v>
      </c>
      <c r="P690" s="1" t="s">
        <v>119</v>
      </c>
      <c r="Q690" s="1" t="s">
        <v>320</v>
      </c>
    </row>
    <row r="691" spans="1:17" x14ac:dyDescent="0.3">
      <c r="A691">
        <v>1136611</v>
      </c>
      <c r="B691">
        <v>2018</v>
      </c>
      <c r="C691" s="1" t="s">
        <v>341</v>
      </c>
      <c r="D691" s="2">
        <v>43237</v>
      </c>
      <c r="E691" s="1" t="s">
        <v>120</v>
      </c>
      <c r="F691" s="1" t="s">
        <v>342</v>
      </c>
      <c r="G691" s="1" t="s">
        <v>19</v>
      </c>
      <c r="H691" s="1" t="s">
        <v>258</v>
      </c>
      <c r="I691" s="1" t="s">
        <v>258</v>
      </c>
      <c r="J691" s="1" t="s">
        <v>21</v>
      </c>
      <c r="K691" s="1" t="s">
        <v>19</v>
      </c>
      <c r="L691" s="1" t="s">
        <v>22</v>
      </c>
      <c r="M691">
        <v>14</v>
      </c>
      <c r="N691" s="1" t="s">
        <v>23</v>
      </c>
      <c r="O691" s="1" t="s">
        <v>24</v>
      </c>
      <c r="P691" s="1" t="s">
        <v>329</v>
      </c>
      <c r="Q691" s="1" t="s">
        <v>139</v>
      </c>
    </row>
    <row r="692" spans="1:17" x14ac:dyDescent="0.3">
      <c r="A692">
        <v>1136612</v>
      </c>
      <c r="B692">
        <v>2018</v>
      </c>
      <c r="C692" s="1" t="s">
        <v>35</v>
      </c>
      <c r="D692" s="2">
        <v>43238</v>
      </c>
      <c r="E692" s="1" t="s">
        <v>356</v>
      </c>
      <c r="F692" s="1" t="s">
        <v>37</v>
      </c>
      <c r="G692" s="1" t="s">
        <v>38</v>
      </c>
      <c r="H692" s="1" t="s">
        <v>31</v>
      </c>
      <c r="I692" s="1" t="s">
        <v>31</v>
      </c>
      <c r="J692" s="1" t="s">
        <v>21</v>
      </c>
      <c r="K692" s="1" t="s">
        <v>38</v>
      </c>
      <c r="L692" s="1" t="s">
        <v>22</v>
      </c>
      <c r="M692">
        <v>34</v>
      </c>
      <c r="N692" s="1" t="s">
        <v>23</v>
      </c>
      <c r="O692" s="1" t="s">
        <v>24</v>
      </c>
      <c r="P692" s="1" t="s">
        <v>236</v>
      </c>
      <c r="Q692" s="1" t="s">
        <v>126</v>
      </c>
    </row>
    <row r="693" spans="1:17" x14ac:dyDescent="0.3">
      <c r="A693">
        <v>1136613</v>
      </c>
      <c r="B693">
        <v>2018</v>
      </c>
      <c r="C693" s="1" t="s">
        <v>55</v>
      </c>
      <c r="D693" s="2">
        <v>43239</v>
      </c>
      <c r="E693" s="1" t="s">
        <v>369</v>
      </c>
      <c r="F693" s="1" t="s">
        <v>57</v>
      </c>
      <c r="G693" s="1" t="s">
        <v>39</v>
      </c>
      <c r="H693" s="1" t="s">
        <v>19</v>
      </c>
      <c r="I693" s="1" t="s">
        <v>39</v>
      </c>
      <c r="J693" s="1" t="s">
        <v>32</v>
      </c>
      <c r="K693" s="1" t="s">
        <v>39</v>
      </c>
      <c r="L693" s="1" t="s">
        <v>22</v>
      </c>
      <c r="M693">
        <v>30</v>
      </c>
      <c r="N693" s="1" t="s">
        <v>23</v>
      </c>
      <c r="O693" s="1" t="s">
        <v>24</v>
      </c>
      <c r="P693" s="1" t="s">
        <v>241</v>
      </c>
      <c r="Q693" s="1" t="s">
        <v>319</v>
      </c>
    </row>
    <row r="694" spans="1:17" x14ac:dyDescent="0.3">
      <c r="A694">
        <v>1136614</v>
      </c>
      <c r="B694">
        <v>2018</v>
      </c>
      <c r="C694" s="1" t="s">
        <v>59</v>
      </c>
      <c r="D694" s="2">
        <v>43239</v>
      </c>
      <c r="E694" s="1" t="s">
        <v>287</v>
      </c>
      <c r="F694" s="1" t="s">
        <v>61</v>
      </c>
      <c r="G694" s="1" t="s">
        <v>258</v>
      </c>
      <c r="H694" s="1" t="s">
        <v>20</v>
      </c>
      <c r="I694" s="1" t="s">
        <v>258</v>
      </c>
      <c r="J694" s="1" t="s">
        <v>32</v>
      </c>
      <c r="K694" s="1" t="s">
        <v>20</v>
      </c>
      <c r="L694" s="1" t="s">
        <v>40</v>
      </c>
      <c r="M694">
        <v>5</v>
      </c>
      <c r="N694" s="1" t="s">
        <v>23</v>
      </c>
      <c r="O694" s="1" t="s">
        <v>24</v>
      </c>
      <c r="P694" s="1" t="s">
        <v>231</v>
      </c>
      <c r="Q694" s="1" t="s">
        <v>139</v>
      </c>
    </row>
    <row r="695" spans="1:17" x14ac:dyDescent="0.3">
      <c r="A695">
        <v>1136615</v>
      </c>
      <c r="B695">
        <v>2018</v>
      </c>
      <c r="C695" s="1" t="s">
        <v>35</v>
      </c>
      <c r="D695" s="2">
        <v>43240</v>
      </c>
      <c r="E695" s="1" t="s">
        <v>92</v>
      </c>
      <c r="F695" s="1" t="s">
        <v>37</v>
      </c>
      <c r="G695" s="1" t="s">
        <v>38</v>
      </c>
      <c r="H695" s="1" t="s">
        <v>46</v>
      </c>
      <c r="I695" s="1" t="s">
        <v>38</v>
      </c>
      <c r="J695" s="1" t="s">
        <v>32</v>
      </c>
      <c r="K695" s="1" t="s">
        <v>38</v>
      </c>
      <c r="L695" s="1" t="s">
        <v>22</v>
      </c>
      <c r="M695">
        <v>11</v>
      </c>
      <c r="N695" s="1" t="s">
        <v>23</v>
      </c>
      <c r="O695" s="1" t="s">
        <v>24</v>
      </c>
      <c r="P695" s="1" t="s">
        <v>126</v>
      </c>
      <c r="Q695" s="1" t="s">
        <v>266</v>
      </c>
    </row>
    <row r="696" spans="1:17" x14ac:dyDescent="0.3">
      <c r="A696">
        <v>1136616</v>
      </c>
      <c r="B696">
        <v>2018</v>
      </c>
      <c r="C696" s="1" t="s">
        <v>237</v>
      </c>
      <c r="D696" s="2">
        <v>43240</v>
      </c>
      <c r="E696" s="1" t="s">
        <v>370</v>
      </c>
      <c r="F696" s="1" t="s">
        <v>298</v>
      </c>
      <c r="G696" s="1" t="s">
        <v>31</v>
      </c>
      <c r="H696" s="1" t="s">
        <v>30</v>
      </c>
      <c r="I696" s="1" t="s">
        <v>31</v>
      </c>
      <c r="J696" s="1" t="s">
        <v>21</v>
      </c>
      <c r="K696" s="1" t="s">
        <v>31</v>
      </c>
      <c r="L696" s="1" t="s">
        <v>40</v>
      </c>
      <c r="M696">
        <v>5</v>
      </c>
      <c r="N696" s="1" t="s">
        <v>23</v>
      </c>
      <c r="O696" s="1" t="s">
        <v>24</v>
      </c>
      <c r="P696" s="1" t="s">
        <v>320</v>
      </c>
      <c r="Q696" s="1" t="s">
        <v>348</v>
      </c>
    </row>
    <row r="697" spans="1:17" x14ac:dyDescent="0.3">
      <c r="A697">
        <v>1136617</v>
      </c>
      <c r="B697">
        <v>2018</v>
      </c>
      <c r="C697" s="1" t="s">
        <v>43</v>
      </c>
      <c r="D697" s="2">
        <v>43242</v>
      </c>
      <c r="E697" s="1" t="s">
        <v>242</v>
      </c>
      <c r="F697" s="1" t="s">
        <v>45</v>
      </c>
      <c r="G697" s="1" t="s">
        <v>258</v>
      </c>
      <c r="H697" s="1" t="s">
        <v>31</v>
      </c>
      <c r="I697" s="1" t="s">
        <v>31</v>
      </c>
      <c r="J697" s="1" t="s">
        <v>21</v>
      </c>
      <c r="K697" s="1" t="s">
        <v>31</v>
      </c>
      <c r="L697" s="1" t="s">
        <v>40</v>
      </c>
      <c r="M697">
        <v>2</v>
      </c>
      <c r="N697" s="1" t="s">
        <v>23</v>
      </c>
      <c r="O697" s="1" t="s">
        <v>24</v>
      </c>
      <c r="P697" s="1" t="s">
        <v>251</v>
      </c>
      <c r="Q697" s="1" t="s">
        <v>119</v>
      </c>
    </row>
    <row r="698" spans="1:17" x14ac:dyDescent="0.3">
      <c r="A698">
        <v>1136618</v>
      </c>
      <c r="B698">
        <v>2018</v>
      </c>
      <c r="C698" s="1" t="s">
        <v>49</v>
      </c>
      <c r="D698" s="2">
        <v>43243</v>
      </c>
      <c r="E698" s="1" t="s">
        <v>304</v>
      </c>
      <c r="F698" s="1" t="s">
        <v>51</v>
      </c>
      <c r="G698" s="1" t="s">
        <v>20</v>
      </c>
      <c r="H698" s="1" t="s">
        <v>39</v>
      </c>
      <c r="I698" s="1" t="s">
        <v>39</v>
      </c>
      <c r="J698" s="1" t="s">
        <v>21</v>
      </c>
      <c r="K698" s="1" t="s">
        <v>20</v>
      </c>
      <c r="L698" s="1" t="s">
        <v>22</v>
      </c>
      <c r="M698">
        <v>25</v>
      </c>
      <c r="N698" s="1" t="s">
        <v>23</v>
      </c>
      <c r="O698" s="1" t="s">
        <v>24</v>
      </c>
      <c r="P698" s="1" t="s">
        <v>231</v>
      </c>
      <c r="Q698" s="1" t="s">
        <v>320</v>
      </c>
    </row>
    <row r="699" spans="1:17" x14ac:dyDescent="0.3">
      <c r="A699">
        <v>1136619</v>
      </c>
      <c r="B699">
        <v>2018</v>
      </c>
      <c r="C699" s="1" t="s">
        <v>49</v>
      </c>
      <c r="D699" s="2">
        <v>43245</v>
      </c>
      <c r="E699" s="1" t="s">
        <v>343</v>
      </c>
      <c r="F699" s="1" t="s">
        <v>51</v>
      </c>
      <c r="G699" s="1" t="s">
        <v>20</v>
      </c>
      <c r="H699" s="1" t="s">
        <v>258</v>
      </c>
      <c r="I699" s="1" t="s">
        <v>20</v>
      </c>
      <c r="J699" s="1" t="s">
        <v>21</v>
      </c>
      <c r="K699" s="1" t="s">
        <v>258</v>
      </c>
      <c r="L699" s="1" t="s">
        <v>22</v>
      </c>
      <c r="M699">
        <v>14</v>
      </c>
      <c r="N699" s="1" t="s">
        <v>23</v>
      </c>
      <c r="O699" s="1" t="s">
        <v>24</v>
      </c>
      <c r="P699" s="1" t="s">
        <v>126</v>
      </c>
      <c r="Q699" s="1" t="s">
        <v>320</v>
      </c>
    </row>
    <row r="700" spans="1:17" x14ac:dyDescent="0.3">
      <c r="A700">
        <v>1136620</v>
      </c>
      <c r="B700">
        <v>2018</v>
      </c>
      <c r="C700" s="1" t="s">
        <v>43</v>
      </c>
      <c r="D700" s="2">
        <v>43247</v>
      </c>
      <c r="E700" s="1" t="s">
        <v>56</v>
      </c>
      <c r="F700" s="1" t="s">
        <v>45</v>
      </c>
      <c r="G700" s="1" t="s">
        <v>31</v>
      </c>
      <c r="H700" s="1" t="s">
        <v>258</v>
      </c>
      <c r="I700" s="1" t="s">
        <v>31</v>
      </c>
      <c r="J700" s="1" t="s">
        <v>21</v>
      </c>
      <c r="K700" s="1" t="s">
        <v>31</v>
      </c>
      <c r="L700" s="1" t="s">
        <v>40</v>
      </c>
      <c r="M700">
        <v>8</v>
      </c>
      <c r="N700" s="1" t="s">
        <v>23</v>
      </c>
      <c r="O700" s="1" t="s">
        <v>24</v>
      </c>
      <c r="P700" s="1" t="s">
        <v>119</v>
      </c>
      <c r="Q700" s="1" t="s">
        <v>139</v>
      </c>
    </row>
    <row r="701" spans="1:17" x14ac:dyDescent="0.3">
      <c r="A701">
        <v>1175356</v>
      </c>
      <c r="B701">
        <v>2019</v>
      </c>
      <c r="C701" s="1" t="s">
        <v>64</v>
      </c>
      <c r="D701" s="2">
        <v>43547</v>
      </c>
      <c r="E701" s="1" t="s">
        <v>153</v>
      </c>
      <c r="F701" s="1" t="s">
        <v>66</v>
      </c>
      <c r="G701" s="1" t="s">
        <v>31</v>
      </c>
      <c r="H701" s="1" t="s">
        <v>19</v>
      </c>
      <c r="I701" s="1" t="s">
        <v>31</v>
      </c>
      <c r="J701" s="1" t="s">
        <v>21</v>
      </c>
      <c r="K701" s="1" t="s">
        <v>31</v>
      </c>
      <c r="L701" s="1" t="s">
        <v>40</v>
      </c>
      <c r="M701">
        <v>7</v>
      </c>
      <c r="N701" s="1" t="s">
        <v>23</v>
      </c>
      <c r="O701" s="1" t="s">
        <v>24</v>
      </c>
      <c r="P701" s="1" t="s">
        <v>329</v>
      </c>
      <c r="Q701" s="1" t="s">
        <v>241</v>
      </c>
    </row>
    <row r="702" spans="1:17" x14ac:dyDescent="0.3">
      <c r="A702">
        <v>1175357</v>
      </c>
      <c r="B702">
        <v>2019</v>
      </c>
      <c r="C702" s="1" t="s">
        <v>49</v>
      </c>
      <c r="D702" s="2">
        <v>43548</v>
      </c>
      <c r="E702" s="1" t="s">
        <v>304</v>
      </c>
      <c r="F702" s="1" t="s">
        <v>51</v>
      </c>
      <c r="G702" s="1" t="s">
        <v>20</v>
      </c>
      <c r="H702" s="1" t="s">
        <v>258</v>
      </c>
      <c r="I702" s="1" t="s">
        <v>20</v>
      </c>
      <c r="J702" s="1" t="s">
        <v>21</v>
      </c>
      <c r="K702" s="1" t="s">
        <v>20</v>
      </c>
      <c r="L702" s="1" t="s">
        <v>40</v>
      </c>
      <c r="M702">
        <v>6</v>
      </c>
      <c r="N702" s="1" t="s">
        <v>23</v>
      </c>
      <c r="O702" s="1" t="s">
        <v>24</v>
      </c>
      <c r="P702" s="1" t="s">
        <v>300</v>
      </c>
      <c r="Q702" s="1" t="s">
        <v>231</v>
      </c>
    </row>
    <row r="703" spans="1:17" x14ac:dyDescent="0.3">
      <c r="A703">
        <v>1175358</v>
      </c>
      <c r="B703">
        <v>2019</v>
      </c>
      <c r="C703" s="1" t="s">
        <v>43</v>
      </c>
      <c r="D703" s="2">
        <v>43548</v>
      </c>
      <c r="E703" s="1" t="s">
        <v>333</v>
      </c>
      <c r="F703" s="1" t="s">
        <v>45</v>
      </c>
      <c r="G703" s="1" t="s">
        <v>46</v>
      </c>
      <c r="H703" s="1" t="s">
        <v>371</v>
      </c>
      <c r="I703" s="1" t="s">
        <v>46</v>
      </c>
      <c r="J703" s="1" t="s">
        <v>21</v>
      </c>
      <c r="K703" s="1" t="s">
        <v>371</v>
      </c>
      <c r="L703" s="1" t="s">
        <v>22</v>
      </c>
      <c r="M703">
        <v>37</v>
      </c>
      <c r="N703" s="1" t="s">
        <v>23</v>
      </c>
      <c r="O703" s="1" t="s">
        <v>24</v>
      </c>
      <c r="P703" s="1" t="s">
        <v>348</v>
      </c>
      <c r="Q703" s="1" t="s">
        <v>139</v>
      </c>
    </row>
    <row r="704" spans="1:17" x14ac:dyDescent="0.3">
      <c r="A704">
        <v>1175359</v>
      </c>
      <c r="B704">
        <v>2019</v>
      </c>
      <c r="C704" s="1" t="s">
        <v>55</v>
      </c>
      <c r="D704" s="2">
        <v>43549</v>
      </c>
      <c r="E704" s="1" t="s">
        <v>117</v>
      </c>
      <c r="F704" s="1" t="s">
        <v>57</v>
      </c>
      <c r="G704" s="1" t="s">
        <v>39</v>
      </c>
      <c r="H704" s="1" t="s">
        <v>30</v>
      </c>
      <c r="I704" s="1" t="s">
        <v>39</v>
      </c>
      <c r="J704" s="1" t="s">
        <v>21</v>
      </c>
      <c r="K704" s="1" t="s">
        <v>30</v>
      </c>
      <c r="L704" s="1" t="s">
        <v>22</v>
      </c>
      <c r="M704">
        <v>14</v>
      </c>
      <c r="N704" s="1" t="s">
        <v>23</v>
      </c>
      <c r="O704" s="1" t="s">
        <v>24</v>
      </c>
      <c r="P704" s="1" t="s">
        <v>332</v>
      </c>
      <c r="Q704" s="1" t="s">
        <v>251</v>
      </c>
    </row>
    <row r="705" spans="1:17" x14ac:dyDescent="0.3">
      <c r="A705">
        <v>1175360</v>
      </c>
      <c r="B705">
        <v>2019</v>
      </c>
      <c r="C705" s="1" t="s">
        <v>35</v>
      </c>
      <c r="D705" s="2">
        <v>43550</v>
      </c>
      <c r="E705" s="1" t="s">
        <v>56</v>
      </c>
      <c r="F705" s="1" t="s">
        <v>37</v>
      </c>
      <c r="G705" s="1" t="s">
        <v>371</v>
      </c>
      <c r="H705" s="1" t="s">
        <v>31</v>
      </c>
      <c r="I705" s="1" t="s">
        <v>371</v>
      </c>
      <c r="J705" s="1" t="s">
        <v>32</v>
      </c>
      <c r="K705" s="1" t="s">
        <v>31</v>
      </c>
      <c r="L705" s="1" t="s">
        <v>40</v>
      </c>
      <c r="M705">
        <v>6</v>
      </c>
      <c r="N705" s="1" t="s">
        <v>23</v>
      </c>
      <c r="O705" s="1" t="s">
        <v>24</v>
      </c>
      <c r="P705" s="1" t="s">
        <v>119</v>
      </c>
      <c r="Q705" s="1" t="s">
        <v>320</v>
      </c>
    </row>
    <row r="706" spans="1:17" x14ac:dyDescent="0.3">
      <c r="A706">
        <v>1175361</v>
      </c>
      <c r="B706">
        <v>2019</v>
      </c>
      <c r="C706" s="1" t="s">
        <v>49</v>
      </c>
      <c r="D706" s="2">
        <v>43551</v>
      </c>
      <c r="E706" s="1" t="s">
        <v>304</v>
      </c>
      <c r="F706" s="1" t="s">
        <v>51</v>
      </c>
      <c r="G706" s="1" t="s">
        <v>20</v>
      </c>
      <c r="H706" s="1" t="s">
        <v>30</v>
      </c>
      <c r="I706" s="1" t="s">
        <v>30</v>
      </c>
      <c r="J706" s="1" t="s">
        <v>21</v>
      </c>
      <c r="K706" s="1" t="s">
        <v>20</v>
      </c>
      <c r="L706" s="1" t="s">
        <v>22</v>
      </c>
      <c r="M706">
        <v>28</v>
      </c>
      <c r="N706" s="1" t="s">
        <v>23</v>
      </c>
      <c r="O706" s="1" t="s">
        <v>24</v>
      </c>
      <c r="P706" s="1" t="s">
        <v>236</v>
      </c>
      <c r="Q706" s="1" t="s">
        <v>231</v>
      </c>
    </row>
    <row r="707" spans="1:17" x14ac:dyDescent="0.3">
      <c r="A707">
        <v>1175362</v>
      </c>
      <c r="B707">
        <v>2019</v>
      </c>
      <c r="C707" s="1" t="s">
        <v>341</v>
      </c>
      <c r="D707" s="2">
        <v>43552</v>
      </c>
      <c r="E707" s="1" t="s">
        <v>346</v>
      </c>
      <c r="F707" s="1" t="s">
        <v>342</v>
      </c>
      <c r="G707" s="1" t="s">
        <v>19</v>
      </c>
      <c r="H707" s="1" t="s">
        <v>46</v>
      </c>
      <c r="I707" s="1" t="s">
        <v>19</v>
      </c>
      <c r="J707" s="1" t="s">
        <v>21</v>
      </c>
      <c r="K707" s="1" t="s">
        <v>46</v>
      </c>
      <c r="L707" s="1" t="s">
        <v>22</v>
      </c>
      <c r="M707">
        <v>6</v>
      </c>
      <c r="N707" s="1" t="s">
        <v>23</v>
      </c>
      <c r="O707" s="1" t="s">
        <v>24</v>
      </c>
      <c r="P707" s="1" t="s">
        <v>266</v>
      </c>
      <c r="Q707" s="1" t="s">
        <v>139</v>
      </c>
    </row>
    <row r="708" spans="1:17" x14ac:dyDescent="0.3">
      <c r="A708">
        <v>1175363</v>
      </c>
      <c r="B708">
        <v>2019</v>
      </c>
      <c r="C708" s="1" t="s">
        <v>59</v>
      </c>
      <c r="D708" s="2">
        <v>43553</v>
      </c>
      <c r="E708" s="1" t="s">
        <v>343</v>
      </c>
      <c r="F708" s="1" t="s">
        <v>61</v>
      </c>
      <c r="G708" s="1" t="s">
        <v>258</v>
      </c>
      <c r="H708" s="1" t="s">
        <v>39</v>
      </c>
      <c r="I708" s="1" t="s">
        <v>39</v>
      </c>
      <c r="J708" s="1" t="s">
        <v>32</v>
      </c>
      <c r="K708" s="1" t="s">
        <v>258</v>
      </c>
      <c r="L708" s="1" t="s">
        <v>40</v>
      </c>
      <c r="M708">
        <v>5</v>
      </c>
      <c r="N708" s="1" t="s">
        <v>23</v>
      </c>
      <c r="O708" s="1" t="s">
        <v>24</v>
      </c>
      <c r="P708" s="1" t="s">
        <v>251</v>
      </c>
      <c r="Q708" s="1" t="s">
        <v>241</v>
      </c>
    </row>
    <row r="709" spans="1:17" x14ac:dyDescent="0.3">
      <c r="A709">
        <v>1175364</v>
      </c>
      <c r="B709">
        <v>2019</v>
      </c>
      <c r="C709" s="1" t="s">
        <v>27</v>
      </c>
      <c r="D709" s="2">
        <v>43554</v>
      </c>
      <c r="E709" s="1" t="s">
        <v>305</v>
      </c>
      <c r="F709" s="1" t="s">
        <v>317</v>
      </c>
      <c r="G709" s="1" t="s">
        <v>30</v>
      </c>
      <c r="H709" s="1" t="s">
        <v>46</v>
      </c>
      <c r="I709" s="1" t="s">
        <v>30</v>
      </c>
      <c r="J709" s="1" t="s">
        <v>21</v>
      </c>
      <c r="K709" s="1" t="s">
        <v>30</v>
      </c>
      <c r="L709" s="1" t="s">
        <v>40</v>
      </c>
      <c r="M709">
        <v>8</v>
      </c>
      <c r="N709" s="1" t="s">
        <v>23</v>
      </c>
      <c r="O709" s="1" t="s">
        <v>24</v>
      </c>
      <c r="P709" s="1" t="s">
        <v>236</v>
      </c>
      <c r="Q709" s="1" t="s">
        <v>300</v>
      </c>
    </row>
    <row r="710" spans="1:17" x14ac:dyDescent="0.3">
      <c r="A710">
        <v>1175365</v>
      </c>
      <c r="B710">
        <v>2019</v>
      </c>
      <c r="C710" s="1" t="s">
        <v>35</v>
      </c>
      <c r="D710" s="2">
        <v>43554</v>
      </c>
      <c r="E710" s="1" t="s">
        <v>372</v>
      </c>
      <c r="F710" s="1" t="s">
        <v>37</v>
      </c>
      <c r="G710" s="1" t="s">
        <v>371</v>
      </c>
      <c r="H710" s="1" t="s">
        <v>20</v>
      </c>
      <c r="I710" s="1" t="s">
        <v>371</v>
      </c>
      <c r="J710" s="1" t="s">
        <v>21</v>
      </c>
      <c r="K710" s="1" t="s">
        <v>371</v>
      </c>
      <c r="L710" s="1" t="s">
        <v>121</v>
      </c>
      <c r="M710">
        <v>0</v>
      </c>
      <c r="N710" s="1" t="s">
        <v>122</v>
      </c>
      <c r="O710" s="1" t="s">
        <v>24</v>
      </c>
      <c r="P710" s="1" t="s">
        <v>329</v>
      </c>
      <c r="Q710" s="1" t="s">
        <v>320</v>
      </c>
    </row>
    <row r="711" spans="1:17" x14ac:dyDescent="0.3">
      <c r="A711">
        <v>1175366</v>
      </c>
      <c r="B711">
        <v>2019</v>
      </c>
      <c r="C711" s="1" t="s">
        <v>59</v>
      </c>
      <c r="D711" s="2">
        <v>43555</v>
      </c>
      <c r="E711" s="1" t="s">
        <v>373</v>
      </c>
      <c r="F711" s="1" t="s">
        <v>61</v>
      </c>
      <c r="G711" s="1" t="s">
        <v>258</v>
      </c>
      <c r="H711" s="1" t="s">
        <v>19</v>
      </c>
      <c r="I711" s="1" t="s">
        <v>19</v>
      </c>
      <c r="J711" s="1" t="s">
        <v>21</v>
      </c>
      <c r="K711" s="1" t="s">
        <v>258</v>
      </c>
      <c r="L711" s="1" t="s">
        <v>22</v>
      </c>
      <c r="M711">
        <v>118</v>
      </c>
      <c r="N711" s="1" t="s">
        <v>23</v>
      </c>
      <c r="O711" s="1" t="s">
        <v>24</v>
      </c>
      <c r="P711" s="1" t="s">
        <v>332</v>
      </c>
      <c r="Q711" s="1" t="s">
        <v>139</v>
      </c>
    </row>
    <row r="712" spans="1:17" x14ac:dyDescent="0.3">
      <c r="A712">
        <v>1175367</v>
      </c>
      <c r="B712">
        <v>2019</v>
      </c>
      <c r="C712" s="1" t="s">
        <v>64</v>
      </c>
      <c r="D712" s="2">
        <v>43555</v>
      </c>
      <c r="E712" s="1" t="s">
        <v>75</v>
      </c>
      <c r="F712" s="1" t="s">
        <v>66</v>
      </c>
      <c r="G712" s="1" t="s">
        <v>31</v>
      </c>
      <c r="H712" s="1" t="s">
        <v>39</v>
      </c>
      <c r="I712" s="1" t="s">
        <v>39</v>
      </c>
      <c r="J712" s="1" t="s">
        <v>21</v>
      </c>
      <c r="K712" s="1" t="s">
        <v>31</v>
      </c>
      <c r="L712" s="1" t="s">
        <v>22</v>
      </c>
      <c r="M712">
        <v>8</v>
      </c>
      <c r="N712" s="1" t="s">
        <v>23</v>
      </c>
      <c r="O712" s="1" t="s">
        <v>24</v>
      </c>
      <c r="P712" s="1" t="s">
        <v>348</v>
      </c>
      <c r="Q712" s="1" t="s">
        <v>266</v>
      </c>
    </row>
    <row r="713" spans="1:17" x14ac:dyDescent="0.3">
      <c r="A713">
        <v>1175368</v>
      </c>
      <c r="B713">
        <v>2019</v>
      </c>
      <c r="C713" s="1" t="s">
        <v>27</v>
      </c>
      <c r="D713" s="2">
        <v>43556</v>
      </c>
      <c r="E713" s="1" t="s">
        <v>374</v>
      </c>
      <c r="F713" s="1" t="s">
        <v>317</v>
      </c>
      <c r="G713" s="1" t="s">
        <v>30</v>
      </c>
      <c r="H713" s="1" t="s">
        <v>371</v>
      </c>
      <c r="I713" s="1" t="s">
        <v>371</v>
      </c>
      <c r="J713" s="1" t="s">
        <v>21</v>
      </c>
      <c r="K713" s="1" t="s">
        <v>30</v>
      </c>
      <c r="L713" s="1" t="s">
        <v>22</v>
      </c>
      <c r="M713">
        <v>14</v>
      </c>
      <c r="N713" s="1" t="s">
        <v>23</v>
      </c>
      <c r="O713" s="1" t="s">
        <v>24</v>
      </c>
      <c r="P713" s="1" t="s">
        <v>300</v>
      </c>
      <c r="Q713" s="1" t="s">
        <v>231</v>
      </c>
    </row>
    <row r="714" spans="1:17" x14ac:dyDescent="0.3">
      <c r="A714">
        <v>1175369</v>
      </c>
      <c r="B714">
        <v>2019</v>
      </c>
      <c r="C714" s="1" t="s">
        <v>55</v>
      </c>
      <c r="D714" s="2">
        <v>43557</v>
      </c>
      <c r="E714" s="1" t="s">
        <v>369</v>
      </c>
      <c r="F714" s="1" t="s">
        <v>57</v>
      </c>
      <c r="G714" s="1" t="s">
        <v>39</v>
      </c>
      <c r="H714" s="1" t="s">
        <v>19</v>
      </c>
      <c r="I714" s="1" t="s">
        <v>39</v>
      </c>
      <c r="J714" s="1" t="s">
        <v>21</v>
      </c>
      <c r="K714" s="1" t="s">
        <v>39</v>
      </c>
      <c r="L714" s="1" t="s">
        <v>40</v>
      </c>
      <c r="M714">
        <v>7</v>
      </c>
      <c r="N714" s="1" t="s">
        <v>23</v>
      </c>
      <c r="O714" s="1" t="s">
        <v>24</v>
      </c>
      <c r="P714" s="1" t="s">
        <v>329</v>
      </c>
      <c r="Q714" s="1" t="s">
        <v>119</v>
      </c>
    </row>
    <row r="715" spans="1:17" x14ac:dyDescent="0.3">
      <c r="A715">
        <v>1175370</v>
      </c>
      <c r="B715">
        <v>2019</v>
      </c>
      <c r="C715" s="1" t="s">
        <v>43</v>
      </c>
      <c r="D715" s="2">
        <v>43558</v>
      </c>
      <c r="E715" s="1" t="s">
        <v>312</v>
      </c>
      <c r="F715" s="1" t="s">
        <v>45</v>
      </c>
      <c r="G715" s="1" t="s">
        <v>46</v>
      </c>
      <c r="H715" s="1" t="s">
        <v>31</v>
      </c>
      <c r="I715" s="1" t="s">
        <v>31</v>
      </c>
      <c r="J715" s="1" t="s">
        <v>21</v>
      </c>
      <c r="K715" s="1" t="s">
        <v>46</v>
      </c>
      <c r="L715" s="1" t="s">
        <v>22</v>
      </c>
      <c r="M715">
        <v>37</v>
      </c>
      <c r="N715" s="1" t="s">
        <v>23</v>
      </c>
      <c r="O715" s="1" t="s">
        <v>24</v>
      </c>
      <c r="P715" s="1" t="s">
        <v>212</v>
      </c>
      <c r="Q715" s="1" t="s">
        <v>241</v>
      </c>
    </row>
    <row r="716" spans="1:17" x14ac:dyDescent="0.3">
      <c r="A716">
        <v>1175371</v>
      </c>
      <c r="B716">
        <v>2019</v>
      </c>
      <c r="C716" s="1" t="s">
        <v>35</v>
      </c>
      <c r="D716" s="2">
        <v>43559</v>
      </c>
      <c r="E716" s="1" t="s">
        <v>373</v>
      </c>
      <c r="F716" s="1" t="s">
        <v>37</v>
      </c>
      <c r="G716" s="1" t="s">
        <v>371</v>
      </c>
      <c r="H716" s="1" t="s">
        <v>258</v>
      </c>
      <c r="I716" s="1" t="s">
        <v>258</v>
      </c>
      <c r="J716" s="1" t="s">
        <v>21</v>
      </c>
      <c r="K716" s="1" t="s">
        <v>258</v>
      </c>
      <c r="L716" s="1" t="s">
        <v>40</v>
      </c>
      <c r="M716">
        <v>5</v>
      </c>
      <c r="N716" s="1" t="s">
        <v>23</v>
      </c>
      <c r="O716" s="1" t="s">
        <v>24</v>
      </c>
      <c r="P716" s="1" t="s">
        <v>332</v>
      </c>
      <c r="Q716" s="1" t="s">
        <v>251</v>
      </c>
    </row>
    <row r="717" spans="1:17" x14ac:dyDescent="0.3">
      <c r="A717">
        <v>1175372</v>
      </c>
      <c r="B717">
        <v>2019</v>
      </c>
      <c r="C717" s="1" t="s">
        <v>341</v>
      </c>
      <c r="D717" s="2">
        <v>43560</v>
      </c>
      <c r="E717" s="1" t="s">
        <v>304</v>
      </c>
      <c r="F717" s="1" t="s">
        <v>342</v>
      </c>
      <c r="G717" s="1" t="s">
        <v>19</v>
      </c>
      <c r="H717" s="1" t="s">
        <v>20</v>
      </c>
      <c r="I717" s="1" t="s">
        <v>20</v>
      </c>
      <c r="J717" s="1" t="s">
        <v>21</v>
      </c>
      <c r="K717" s="1" t="s">
        <v>20</v>
      </c>
      <c r="L717" s="1" t="s">
        <v>40</v>
      </c>
      <c r="M717">
        <v>5</v>
      </c>
      <c r="N717" s="1" t="s">
        <v>23</v>
      </c>
      <c r="O717" s="1" t="s">
        <v>24</v>
      </c>
      <c r="P717" s="1" t="s">
        <v>300</v>
      </c>
      <c r="Q717" s="1" t="s">
        <v>231</v>
      </c>
    </row>
    <row r="718" spans="1:17" x14ac:dyDescent="0.3">
      <c r="A718">
        <v>1178393</v>
      </c>
      <c r="B718">
        <v>2019</v>
      </c>
      <c r="C718" s="1" t="s">
        <v>64</v>
      </c>
      <c r="D718" s="2">
        <v>43561</v>
      </c>
      <c r="E718" s="1" t="s">
        <v>153</v>
      </c>
      <c r="F718" s="1" t="s">
        <v>66</v>
      </c>
      <c r="G718" s="1" t="s">
        <v>31</v>
      </c>
      <c r="H718" s="1" t="s">
        <v>30</v>
      </c>
      <c r="I718" s="1" t="s">
        <v>31</v>
      </c>
      <c r="J718" s="1" t="s">
        <v>32</v>
      </c>
      <c r="K718" s="1" t="s">
        <v>31</v>
      </c>
      <c r="L718" s="1" t="s">
        <v>22</v>
      </c>
      <c r="M718">
        <v>22</v>
      </c>
      <c r="N718" s="1" t="s">
        <v>23</v>
      </c>
      <c r="O718" s="1" t="s">
        <v>24</v>
      </c>
      <c r="P718" s="1" t="s">
        <v>332</v>
      </c>
      <c r="Q718" s="1" t="s">
        <v>212</v>
      </c>
    </row>
    <row r="719" spans="1:17" x14ac:dyDescent="0.3">
      <c r="A719">
        <v>1178394</v>
      </c>
      <c r="B719">
        <v>2019</v>
      </c>
      <c r="C719" s="1" t="s">
        <v>59</v>
      </c>
      <c r="D719" s="2">
        <v>43561</v>
      </c>
      <c r="E719" s="1" t="s">
        <v>375</v>
      </c>
      <c r="F719" s="1" t="s">
        <v>61</v>
      </c>
      <c r="G719" s="1" t="s">
        <v>258</v>
      </c>
      <c r="H719" s="1" t="s">
        <v>46</v>
      </c>
      <c r="I719" s="1" t="s">
        <v>258</v>
      </c>
      <c r="J719" s="1" t="s">
        <v>21</v>
      </c>
      <c r="K719" s="1" t="s">
        <v>46</v>
      </c>
      <c r="L719" s="1" t="s">
        <v>22</v>
      </c>
      <c r="M719">
        <v>40</v>
      </c>
      <c r="N719" s="1" t="s">
        <v>23</v>
      </c>
      <c r="O719" s="1" t="s">
        <v>24</v>
      </c>
      <c r="P719" s="1" t="s">
        <v>329</v>
      </c>
      <c r="Q719" s="1" t="s">
        <v>320</v>
      </c>
    </row>
    <row r="720" spans="1:17" x14ac:dyDescent="0.3">
      <c r="A720">
        <v>1178395</v>
      </c>
      <c r="B720">
        <v>2019</v>
      </c>
      <c r="C720" s="1" t="s">
        <v>341</v>
      </c>
      <c r="D720" s="2">
        <v>43562</v>
      </c>
      <c r="E720" s="1" t="s">
        <v>376</v>
      </c>
      <c r="F720" s="1" t="s">
        <v>342</v>
      </c>
      <c r="G720" s="1" t="s">
        <v>19</v>
      </c>
      <c r="H720" s="1" t="s">
        <v>371</v>
      </c>
      <c r="I720" s="1" t="s">
        <v>371</v>
      </c>
      <c r="J720" s="1" t="s">
        <v>21</v>
      </c>
      <c r="K720" s="1" t="s">
        <v>371</v>
      </c>
      <c r="L720" s="1" t="s">
        <v>40</v>
      </c>
      <c r="M720">
        <v>4</v>
      </c>
      <c r="N720" s="1" t="s">
        <v>23</v>
      </c>
      <c r="O720" s="1" t="s">
        <v>24</v>
      </c>
      <c r="P720" s="1" t="s">
        <v>348</v>
      </c>
      <c r="Q720" s="1" t="s">
        <v>139</v>
      </c>
    </row>
    <row r="721" spans="1:17" x14ac:dyDescent="0.3">
      <c r="A721">
        <v>1178396</v>
      </c>
      <c r="B721">
        <v>2019</v>
      </c>
      <c r="C721" s="1" t="s">
        <v>55</v>
      </c>
      <c r="D721" s="2">
        <v>43562</v>
      </c>
      <c r="E721" s="1" t="s">
        <v>377</v>
      </c>
      <c r="F721" s="1" t="s">
        <v>57</v>
      </c>
      <c r="G721" s="1" t="s">
        <v>39</v>
      </c>
      <c r="H721" s="1" t="s">
        <v>20</v>
      </c>
      <c r="I721" s="1" t="s">
        <v>20</v>
      </c>
      <c r="J721" s="1" t="s">
        <v>21</v>
      </c>
      <c r="K721" s="1" t="s">
        <v>20</v>
      </c>
      <c r="L721" s="1" t="s">
        <v>40</v>
      </c>
      <c r="M721">
        <v>8</v>
      </c>
      <c r="N721" s="1" t="s">
        <v>23</v>
      </c>
      <c r="O721" s="1" t="s">
        <v>24</v>
      </c>
      <c r="P721" s="1" t="s">
        <v>300</v>
      </c>
      <c r="Q721" s="1" t="s">
        <v>231</v>
      </c>
    </row>
    <row r="722" spans="1:17" x14ac:dyDescent="0.3">
      <c r="A722">
        <v>1178397</v>
      </c>
      <c r="B722">
        <v>2019</v>
      </c>
      <c r="C722" s="1" t="s">
        <v>27</v>
      </c>
      <c r="D722" s="2">
        <v>43563</v>
      </c>
      <c r="E722" s="1" t="s">
        <v>359</v>
      </c>
      <c r="F722" s="1" t="s">
        <v>317</v>
      </c>
      <c r="G722" s="1" t="s">
        <v>30</v>
      </c>
      <c r="H722" s="1" t="s">
        <v>258</v>
      </c>
      <c r="I722" s="1" t="s">
        <v>30</v>
      </c>
      <c r="J722" s="1" t="s">
        <v>21</v>
      </c>
      <c r="K722" s="1" t="s">
        <v>30</v>
      </c>
      <c r="L722" s="1" t="s">
        <v>40</v>
      </c>
      <c r="M722">
        <v>6</v>
      </c>
      <c r="N722" s="1" t="s">
        <v>23</v>
      </c>
      <c r="O722" s="1" t="s">
        <v>24</v>
      </c>
      <c r="P722" s="1" t="s">
        <v>329</v>
      </c>
      <c r="Q722" s="1" t="s">
        <v>119</v>
      </c>
    </row>
    <row r="723" spans="1:17" x14ac:dyDescent="0.3">
      <c r="A723">
        <v>1178398</v>
      </c>
      <c r="B723">
        <v>2019</v>
      </c>
      <c r="C723" s="1" t="s">
        <v>64</v>
      </c>
      <c r="D723" s="2">
        <v>43564</v>
      </c>
      <c r="E723" s="1" t="s">
        <v>378</v>
      </c>
      <c r="F723" s="1" t="s">
        <v>66</v>
      </c>
      <c r="G723" s="1" t="s">
        <v>31</v>
      </c>
      <c r="H723" s="1" t="s">
        <v>20</v>
      </c>
      <c r="I723" s="1" t="s">
        <v>31</v>
      </c>
      <c r="J723" s="1" t="s">
        <v>21</v>
      </c>
      <c r="K723" s="1" t="s">
        <v>31</v>
      </c>
      <c r="L723" s="1" t="s">
        <v>40</v>
      </c>
      <c r="M723">
        <v>7</v>
      </c>
      <c r="N723" s="1" t="s">
        <v>23</v>
      </c>
      <c r="O723" s="1" t="s">
        <v>24</v>
      </c>
      <c r="P723" s="1" t="s">
        <v>212</v>
      </c>
      <c r="Q723" s="1" t="s">
        <v>251</v>
      </c>
    </row>
    <row r="724" spans="1:17" x14ac:dyDescent="0.3">
      <c r="A724">
        <v>1178399</v>
      </c>
      <c r="B724">
        <v>2019</v>
      </c>
      <c r="C724" s="1" t="s">
        <v>43</v>
      </c>
      <c r="D724" s="2">
        <v>43565</v>
      </c>
      <c r="E724" s="1" t="s">
        <v>191</v>
      </c>
      <c r="F724" s="1" t="s">
        <v>45</v>
      </c>
      <c r="G724" s="1" t="s">
        <v>46</v>
      </c>
      <c r="H724" s="1" t="s">
        <v>30</v>
      </c>
      <c r="I724" s="1" t="s">
        <v>46</v>
      </c>
      <c r="J724" s="1" t="s">
        <v>21</v>
      </c>
      <c r="K724" s="1" t="s">
        <v>46</v>
      </c>
      <c r="L724" s="1" t="s">
        <v>40</v>
      </c>
      <c r="M724">
        <v>3</v>
      </c>
      <c r="N724" s="1" t="s">
        <v>23</v>
      </c>
      <c r="O724" s="1" t="s">
        <v>24</v>
      </c>
      <c r="P724" s="1" t="s">
        <v>348</v>
      </c>
      <c r="Q724" s="1" t="s">
        <v>139</v>
      </c>
    </row>
    <row r="725" spans="1:17" x14ac:dyDescent="0.3">
      <c r="A725">
        <v>1178400</v>
      </c>
      <c r="B725">
        <v>2019</v>
      </c>
      <c r="C725" s="1" t="s">
        <v>55</v>
      </c>
      <c r="D725" s="2">
        <v>43566</v>
      </c>
      <c r="E725" s="1" t="s">
        <v>75</v>
      </c>
      <c r="F725" s="1" t="s">
        <v>57</v>
      </c>
      <c r="G725" s="1" t="s">
        <v>39</v>
      </c>
      <c r="H725" s="1" t="s">
        <v>31</v>
      </c>
      <c r="I725" s="1" t="s">
        <v>31</v>
      </c>
      <c r="J725" s="1" t="s">
        <v>21</v>
      </c>
      <c r="K725" s="1" t="s">
        <v>31</v>
      </c>
      <c r="L725" s="1" t="s">
        <v>40</v>
      </c>
      <c r="M725">
        <v>4</v>
      </c>
      <c r="N725" s="1" t="s">
        <v>23</v>
      </c>
      <c r="O725" s="1" t="s">
        <v>24</v>
      </c>
      <c r="P725" s="1" t="s">
        <v>379</v>
      </c>
      <c r="Q725" s="1" t="s">
        <v>241</v>
      </c>
    </row>
    <row r="726" spans="1:17" x14ac:dyDescent="0.3">
      <c r="A726">
        <v>1178401</v>
      </c>
      <c r="B726">
        <v>2019</v>
      </c>
      <c r="C726" s="1" t="s">
        <v>49</v>
      </c>
      <c r="D726" s="2">
        <v>43567</v>
      </c>
      <c r="E726" s="1" t="s">
        <v>226</v>
      </c>
      <c r="F726" s="1" t="s">
        <v>51</v>
      </c>
      <c r="G726" s="1" t="s">
        <v>20</v>
      </c>
      <c r="H726" s="1" t="s">
        <v>371</v>
      </c>
      <c r="I726" s="1" t="s">
        <v>371</v>
      </c>
      <c r="J726" s="1" t="s">
        <v>21</v>
      </c>
      <c r="K726" s="1" t="s">
        <v>371</v>
      </c>
      <c r="L726" s="1" t="s">
        <v>40</v>
      </c>
      <c r="M726">
        <v>7</v>
      </c>
      <c r="N726" s="1" t="s">
        <v>23</v>
      </c>
      <c r="O726" s="1" t="s">
        <v>24</v>
      </c>
      <c r="P726" s="1" t="s">
        <v>348</v>
      </c>
      <c r="Q726" s="1" t="s">
        <v>266</v>
      </c>
    </row>
    <row r="727" spans="1:17" x14ac:dyDescent="0.3">
      <c r="A727">
        <v>1178402</v>
      </c>
      <c r="B727">
        <v>2019</v>
      </c>
      <c r="C727" s="1" t="s">
        <v>43</v>
      </c>
      <c r="D727" s="2">
        <v>43568</v>
      </c>
      <c r="E727" s="1" t="s">
        <v>351</v>
      </c>
      <c r="F727" s="1" t="s">
        <v>45</v>
      </c>
      <c r="G727" s="1" t="s">
        <v>46</v>
      </c>
      <c r="H727" s="1" t="s">
        <v>39</v>
      </c>
      <c r="I727" s="1" t="s">
        <v>39</v>
      </c>
      <c r="J727" s="1" t="s">
        <v>21</v>
      </c>
      <c r="K727" s="1" t="s">
        <v>39</v>
      </c>
      <c r="L727" s="1" t="s">
        <v>40</v>
      </c>
      <c r="M727">
        <v>4</v>
      </c>
      <c r="N727" s="1" t="s">
        <v>23</v>
      </c>
      <c r="O727" s="1" t="s">
        <v>24</v>
      </c>
      <c r="P727" s="1" t="s">
        <v>320</v>
      </c>
      <c r="Q727" s="1" t="s">
        <v>324</v>
      </c>
    </row>
    <row r="728" spans="1:17" x14ac:dyDescent="0.3">
      <c r="A728">
        <v>1178403</v>
      </c>
      <c r="B728">
        <v>2019</v>
      </c>
      <c r="C728" s="1" t="s">
        <v>27</v>
      </c>
      <c r="D728" s="2">
        <v>43568</v>
      </c>
      <c r="E728" s="1" t="s">
        <v>120</v>
      </c>
      <c r="F728" s="1" t="s">
        <v>317</v>
      </c>
      <c r="G728" s="1" t="s">
        <v>30</v>
      </c>
      <c r="H728" s="1" t="s">
        <v>19</v>
      </c>
      <c r="I728" s="1" t="s">
        <v>19</v>
      </c>
      <c r="J728" s="1" t="s">
        <v>21</v>
      </c>
      <c r="K728" s="1" t="s">
        <v>19</v>
      </c>
      <c r="L728" s="1" t="s">
        <v>40</v>
      </c>
      <c r="M728">
        <v>8</v>
      </c>
      <c r="N728" s="1" t="s">
        <v>23</v>
      </c>
      <c r="O728" s="1" t="s">
        <v>24</v>
      </c>
      <c r="P728" s="1" t="s">
        <v>379</v>
      </c>
      <c r="Q728" s="1" t="s">
        <v>139</v>
      </c>
    </row>
    <row r="729" spans="1:17" x14ac:dyDescent="0.3">
      <c r="A729">
        <v>1178404</v>
      </c>
      <c r="B729">
        <v>2019</v>
      </c>
      <c r="C729" s="1" t="s">
        <v>49</v>
      </c>
      <c r="D729" s="2">
        <v>43569</v>
      </c>
      <c r="E729" s="1" t="s">
        <v>380</v>
      </c>
      <c r="F729" s="1" t="s">
        <v>51</v>
      </c>
      <c r="G729" s="1" t="s">
        <v>20</v>
      </c>
      <c r="H729" s="1" t="s">
        <v>31</v>
      </c>
      <c r="I729" s="1" t="s">
        <v>31</v>
      </c>
      <c r="J729" s="1" t="s">
        <v>21</v>
      </c>
      <c r="K729" s="1" t="s">
        <v>31</v>
      </c>
      <c r="L729" s="1" t="s">
        <v>40</v>
      </c>
      <c r="M729">
        <v>5</v>
      </c>
      <c r="N729" s="1" t="s">
        <v>23</v>
      </c>
      <c r="O729" s="1" t="s">
        <v>24</v>
      </c>
      <c r="P729" s="1" t="s">
        <v>212</v>
      </c>
      <c r="Q729" s="1" t="s">
        <v>266</v>
      </c>
    </row>
    <row r="730" spans="1:17" x14ac:dyDescent="0.3">
      <c r="A730">
        <v>1178405</v>
      </c>
      <c r="B730">
        <v>2019</v>
      </c>
      <c r="C730" s="1" t="s">
        <v>59</v>
      </c>
      <c r="D730" s="2">
        <v>43569</v>
      </c>
      <c r="E730" s="1" t="s">
        <v>381</v>
      </c>
      <c r="F730" s="1" t="s">
        <v>61</v>
      </c>
      <c r="G730" s="1" t="s">
        <v>258</v>
      </c>
      <c r="H730" s="1" t="s">
        <v>371</v>
      </c>
      <c r="I730" s="1" t="s">
        <v>258</v>
      </c>
      <c r="J730" s="1" t="s">
        <v>21</v>
      </c>
      <c r="K730" s="1" t="s">
        <v>371</v>
      </c>
      <c r="L730" s="1" t="s">
        <v>22</v>
      </c>
      <c r="M730">
        <v>39</v>
      </c>
      <c r="N730" s="1" t="s">
        <v>23</v>
      </c>
      <c r="O730" s="1" t="s">
        <v>24</v>
      </c>
      <c r="P730" s="1" t="s">
        <v>241</v>
      </c>
      <c r="Q730" s="1" t="s">
        <v>231</v>
      </c>
    </row>
    <row r="731" spans="1:17" x14ac:dyDescent="0.3">
      <c r="A731">
        <v>1178406</v>
      </c>
      <c r="B731">
        <v>2019</v>
      </c>
      <c r="C731" s="1" t="s">
        <v>43</v>
      </c>
      <c r="D731" s="2">
        <v>43570</v>
      </c>
      <c r="E731" s="1" t="s">
        <v>179</v>
      </c>
      <c r="F731" s="1" t="s">
        <v>45</v>
      </c>
      <c r="G731" s="1" t="s">
        <v>46</v>
      </c>
      <c r="H731" s="1" t="s">
        <v>19</v>
      </c>
      <c r="I731" s="1" t="s">
        <v>46</v>
      </c>
      <c r="J731" s="1" t="s">
        <v>21</v>
      </c>
      <c r="K731" s="1" t="s">
        <v>46</v>
      </c>
      <c r="L731" s="1" t="s">
        <v>40</v>
      </c>
      <c r="M731">
        <v>5</v>
      </c>
      <c r="N731" s="1" t="s">
        <v>23</v>
      </c>
      <c r="O731" s="1" t="s">
        <v>24</v>
      </c>
      <c r="P731" s="1" t="s">
        <v>119</v>
      </c>
      <c r="Q731" s="1" t="s">
        <v>320</v>
      </c>
    </row>
    <row r="732" spans="1:17" x14ac:dyDescent="0.3">
      <c r="A732">
        <v>1178407</v>
      </c>
      <c r="B732">
        <v>2019</v>
      </c>
      <c r="C732" s="1" t="s">
        <v>27</v>
      </c>
      <c r="D732" s="2">
        <v>43571</v>
      </c>
      <c r="E732" s="1" t="s">
        <v>192</v>
      </c>
      <c r="F732" s="1" t="s">
        <v>317</v>
      </c>
      <c r="G732" s="1" t="s">
        <v>30</v>
      </c>
      <c r="H732" s="1" t="s">
        <v>39</v>
      </c>
      <c r="I732" s="1" t="s">
        <v>39</v>
      </c>
      <c r="J732" s="1" t="s">
        <v>21</v>
      </c>
      <c r="K732" s="1" t="s">
        <v>30</v>
      </c>
      <c r="L732" s="1" t="s">
        <v>22</v>
      </c>
      <c r="M732">
        <v>12</v>
      </c>
      <c r="N732" s="1" t="s">
        <v>23</v>
      </c>
      <c r="O732" s="1" t="s">
        <v>24</v>
      </c>
      <c r="P732" s="1" t="s">
        <v>236</v>
      </c>
      <c r="Q732" s="1" t="s">
        <v>231</v>
      </c>
    </row>
    <row r="733" spans="1:17" x14ac:dyDescent="0.3">
      <c r="A733">
        <v>1178408</v>
      </c>
      <c r="B733">
        <v>2019</v>
      </c>
      <c r="C733" s="1" t="s">
        <v>59</v>
      </c>
      <c r="D733" s="2">
        <v>43572</v>
      </c>
      <c r="E733" s="1" t="s">
        <v>178</v>
      </c>
      <c r="F733" s="1" t="s">
        <v>61</v>
      </c>
      <c r="G733" s="1" t="s">
        <v>258</v>
      </c>
      <c r="H733" s="1" t="s">
        <v>31</v>
      </c>
      <c r="I733" s="1" t="s">
        <v>31</v>
      </c>
      <c r="J733" s="1" t="s">
        <v>32</v>
      </c>
      <c r="K733" s="1" t="s">
        <v>258</v>
      </c>
      <c r="L733" s="1" t="s">
        <v>40</v>
      </c>
      <c r="M733">
        <v>6</v>
      </c>
      <c r="N733" s="1" t="s">
        <v>23</v>
      </c>
      <c r="O733" s="1" t="s">
        <v>24</v>
      </c>
      <c r="P733" s="1" t="s">
        <v>379</v>
      </c>
      <c r="Q733" s="1" t="s">
        <v>382</v>
      </c>
    </row>
    <row r="734" spans="1:17" x14ac:dyDescent="0.3">
      <c r="A734">
        <v>1178409</v>
      </c>
      <c r="B734">
        <v>2019</v>
      </c>
      <c r="C734" s="1" t="s">
        <v>35</v>
      </c>
      <c r="D734" s="2">
        <v>43573</v>
      </c>
      <c r="E734" s="1" t="s">
        <v>312</v>
      </c>
      <c r="F734" s="1" t="s">
        <v>37</v>
      </c>
      <c r="G734" s="1" t="s">
        <v>371</v>
      </c>
      <c r="H734" s="1" t="s">
        <v>46</v>
      </c>
      <c r="I734" s="1" t="s">
        <v>46</v>
      </c>
      <c r="J734" s="1" t="s">
        <v>32</v>
      </c>
      <c r="K734" s="1" t="s">
        <v>46</v>
      </c>
      <c r="L734" s="1" t="s">
        <v>22</v>
      </c>
      <c r="M734">
        <v>40</v>
      </c>
      <c r="N734" s="1" t="s">
        <v>23</v>
      </c>
      <c r="O734" s="1" t="s">
        <v>24</v>
      </c>
      <c r="P734" s="1" t="s">
        <v>241</v>
      </c>
      <c r="Q734" s="1" t="s">
        <v>273</v>
      </c>
    </row>
    <row r="735" spans="1:17" x14ac:dyDescent="0.3">
      <c r="A735">
        <v>1178410</v>
      </c>
      <c r="B735">
        <v>2019</v>
      </c>
      <c r="C735" s="1" t="s">
        <v>49</v>
      </c>
      <c r="D735" s="2">
        <v>43574</v>
      </c>
      <c r="E735" s="1" t="s">
        <v>214</v>
      </c>
      <c r="F735" s="1" t="s">
        <v>51</v>
      </c>
      <c r="G735" s="1" t="s">
        <v>20</v>
      </c>
      <c r="H735" s="1" t="s">
        <v>19</v>
      </c>
      <c r="I735" s="1" t="s">
        <v>20</v>
      </c>
      <c r="J735" s="1" t="s">
        <v>21</v>
      </c>
      <c r="K735" s="1" t="s">
        <v>19</v>
      </c>
      <c r="L735" s="1" t="s">
        <v>22</v>
      </c>
      <c r="M735">
        <v>10</v>
      </c>
      <c r="N735" s="1" t="s">
        <v>23</v>
      </c>
      <c r="O735" s="1" t="s">
        <v>24</v>
      </c>
      <c r="P735" s="1" t="s">
        <v>382</v>
      </c>
      <c r="Q735" s="1" t="s">
        <v>320</v>
      </c>
    </row>
    <row r="736" spans="1:17" x14ac:dyDescent="0.3">
      <c r="A736">
        <v>1178411</v>
      </c>
      <c r="B736">
        <v>2019</v>
      </c>
      <c r="C736" s="1" t="s">
        <v>55</v>
      </c>
      <c r="D736" s="2">
        <v>43575</v>
      </c>
      <c r="E736" s="1" t="s">
        <v>230</v>
      </c>
      <c r="F736" s="1" t="s">
        <v>57</v>
      </c>
      <c r="G736" s="1" t="s">
        <v>39</v>
      </c>
      <c r="H736" s="1" t="s">
        <v>46</v>
      </c>
      <c r="I736" s="1" t="s">
        <v>39</v>
      </c>
      <c r="J736" s="1" t="s">
        <v>21</v>
      </c>
      <c r="K736" s="1" t="s">
        <v>39</v>
      </c>
      <c r="L736" s="1" t="s">
        <v>40</v>
      </c>
      <c r="M736">
        <v>5</v>
      </c>
      <c r="N736" s="1" t="s">
        <v>23</v>
      </c>
      <c r="O736" s="1" t="s">
        <v>24</v>
      </c>
      <c r="P736" s="1" t="s">
        <v>348</v>
      </c>
      <c r="Q736" s="1" t="s">
        <v>139</v>
      </c>
    </row>
    <row r="737" spans="1:17" x14ac:dyDescent="0.3">
      <c r="A737">
        <v>1178412</v>
      </c>
      <c r="B737">
        <v>2019</v>
      </c>
      <c r="C737" s="1" t="s">
        <v>35</v>
      </c>
      <c r="D737" s="2">
        <v>43575</v>
      </c>
      <c r="E737" s="1" t="s">
        <v>306</v>
      </c>
      <c r="F737" s="1" t="s">
        <v>37</v>
      </c>
      <c r="G737" s="1" t="s">
        <v>371</v>
      </c>
      <c r="H737" s="1" t="s">
        <v>30</v>
      </c>
      <c r="I737" s="1" t="s">
        <v>371</v>
      </c>
      <c r="J737" s="1" t="s">
        <v>21</v>
      </c>
      <c r="K737" s="1" t="s">
        <v>371</v>
      </c>
      <c r="L737" s="1" t="s">
        <v>40</v>
      </c>
      <c r="M737">
        <v>5</v>
      </c>
      <c r="N737" s="1" t="s">
        <v>23</v>
      </c>
      <c r="O737" s="1" t="s">
        <v>24</v>
      </c>
      <c r="P737" s="1" t="s">
        <v>379</v>
      </c>
      <c r="Q737" s="1" t="s">
        <v>251</v>
      </c>
    </row>
    <row r="738" spans="1:17" x14ac:dyDescent="0.3">
      <c r="A738">
        <v>1178413</v>
      </c>
      <c r="B738">
        <v>2019</v>
      </c>
      <c r="C738" s="1" t="s">
        <v>59</v>
      </c>
      <c r="D738" s="2">
        <v>43576</v>
      </c>
      <c r="E738" s="1" t="s">
        <v>383</v>
      </c>
      <c r="F738" s="1" t="s">
        <v>61</v>
      </c>
      <c r="G738" s="1" t="s">
        <v>258</v>
      </c>
      <c r="H738" s="1" t="s">
        <v>20</v>
      </c>
      <c r="I738" s="1" t="s">
        <v>258</v>
      </c>
      <c r="J738" s="1" t="s">
        <v>21</v>
      </c>
      <c r="K738" s="1" t="s">
        <v>258</v>
      </c>
      <c r="L738" s="1" t="s">
        <v>40</v>
      </c>
      <c r="M738">
        <v>9</v>
      </c>
      <c r="N738" s="1" t="s">
        <v>23</v>
      </c>
      <c r="O738" s="1" t="s">
        <v>24</v>
      </c>
      <c r="P738" s="1" t="s">
        <v>273</v>
      </c>
      <c r="Q738" s="1" t="s">
        <v>320</v>
      </c>
    </row>
    <row r="739" spans="1:17" x14ac:dyDescent="0.3">
      <c r="A739">
        <v>1178414</v>
      </c>
      <c r="B739">
        <v>2019</v>
      </c>
      <c r="C739" s="1" t="s">
        <v>341</v>
      </c>
      <c r="D739" s="2">
        <v>43576</v>
      </c>
      <c r="E739" s="1" t="s">
        <v>275</v>
      </c>
      <c r="F739" s="1" t="s">
        <v>342</v>
      </c>
      <c r="G739" s="1" t="s">
        <v>19</v>
      </c>
      <c r="H739" s="1" t="s">
        <v>31</v>
      </c>
      <c r="I739" s="1" t="s">
        <v>31</v>
      </c>
      <c r="J739" s="1" t="s">
        <v>21</v>
      </c>
      <c r="K739" s="1" t="s">
        <v>19</v>
      </c>
      <c r="L739" s="1" t="s">
        <v>22</v>
      </c>
      <c r="M739">
        <v>1</v>
      </c>
      <c r="N739" s="1" t="s">
        <v>23</v>
      </c>
      <c r="O739" s="1" t="s">
        <v>24</v>
      </c>
      <c r="P739" s="1" t="s">
        <v>212</v>
      </c>
      <c r="Q739" s="1" t="s">
        <v>236</v>
      </c>
    </row>
    <row r="740" spans="1:17" x14ac:dyDescent="0.3">
      <c r="A740">
        <v>1178415</v>
      </c>
      <c r="B740">
        <v>2019</v>
      </c>
      <c r="C740" s="1" t="s">
        <v>55</v>
      </c>
      <c r="D740" s="2">
        <v>43577</v>
      </c>
      <c r="E740" s="1" t="s">
        <v>333</v>
      </c>
      <c r="F740" s="1" t="s">
        <v>57</v>
      </c>
      <c r="G740" s="1" t="s">
        <v>39</v>
      </c>
      <c r="H740" s="1" t="s">
        <v>371</v>
      </c>
      <c r="I740" s="1" t="s">
        <v>371</v>
      </c>
      <c r="J740" s="1" t="s">
        <v>21</v>
      </c>
      <c r="K740" s="1" t="s">
        <v>371</v>
      </c>
      <c r="L740" s="1" t="s">
        <v>40</v>
      </c>
      <c r="M740">
        <v>6</v>
      </c>
      <c r="N740" s="1" t="s">
        <v>23</v>
      </c>
      <c r="O740" s="1" t="s">
        <v>24</v>
      </c>
      <c r="P740" s="1" t="s">
        <v>324</v>
      </c>
      <c r="Q740" s="1" t="s">
        <v>139</v>
      </c>
    </row>
    <row r="741" spans="1:17" x14ac:dyDescent="0.3">
      <c r="A741">
        <v>1178416</v>
      </c>
      <c r="B741">
        <v>2019</v>
      </c>
      <c r="C741" s="1" t="s">
        <v>64</v>
      </c>
      <c r="D741" s="2">
        <v>43578</v>
      </c>
      <c r="E741" s="1" t="s">
        <v>56</v>
      </c>
      <c r="F741" s="1" t="s">
        <v>66</v>
      </c>
      <c r="G741" s="1" t="s">
        <v>31</v>
      </c>
      <c r="H741" s="1" t="s">
        <v>258</v>
      </c>
      <c r="I741" s="1" t="s">
        <v>31</v>
      </c>
      <c r="J741" s="1" t="s">
        <v>21</v>
      </c>
      <c r="K741" s="1" t="s">
        <v>31</v>
      </c>
      <c r="L741" s="1" t="s">
        <v>40</v>
      </c>
      <c r="M741">
        <v>6</v>
      </c>
      <c r="N741" s="1" t="s">
        <v>23</v>
      </c>
      <c r="O741" s="1" t="s">
        <v>24</v>
      </c>
      <c r="P741" s="1" t="s">
        <v>273</v>
      </c>
      <c r="Q741" s="1" t="s">
        <v>231</v>
      </c>
    </row>
    <row r="742" spans="1:17" x14ac:dyDescent="0.3">
      <c r="A742">
        <v>1178417</v>
      </c>
      <c r="B742">
        <v>2019</v>
      </c>
      <c r="C742" s="1" t="s">
        <v>341</v>
      </c>
      <c r="D742" s="2">
        <v>43579</v>
      </c>
      <c r="E742" s="1" t="s">
        <v>120</v>
      </c>
      <c r="F742" s="1" t="s">
        <v>342</v>
      </c>
      <c r="G742" s="1" t="s">
        <v>19</v>
      </c>
      <c r="H742" s="1" t="s">
        <v>30</v>
      </c>
      <c r="I742" s="1" t="s">
        <v>30</v>
      </c>
      <c r="J742" s="1" t="s">
        <v>21</v>
      </c>
      <c r="K742" s="1" t="s">
        <v>19</v>
      </c>
      <c r="L742" s="1" t="s">
        <v>22</v>
      </c>
      <c r="M742">
        <v>17</v>
      </c>
      <c r="N742" s="1" t="s">
        <v>23</v>
      </c>
      <c r="O742" s="1" t="s">
        <v>24</v>
      </c>
      <c r="P742" s="1" t="s">
        <v>251</v>
      </c>
      <c r="Q742" s="1" t="s">
        <v>241</v>
      </c>
    </row>
    <row r="743" spans="1:17" x14ac:dyDescent="0.3">
      <c r="A743">
        <v>1178418</v>
      </c>
      <c r="B743">
        <v>2019</v>
      </c>
      <c r="C743" s="1" t="s">
        <v>49</v>
      </c>
      <c r="D743" s="2">
        <v>43580</v>
      </c>
      <c r="E743" s="1" t="s">
        <v>308</v>
      </c>
      <c r="F743" s="1" t="s">
        <v>51</v>
      </c>
      <c r="G743" s="1" t="s">
        <v>20</v>
      </c>
      <c r="H743" s="1" t="s">
        <v>39</v>
      </c>
      <c r="I743" s="1" t="s">
        <v>39</v>
      </c>
      <c r="J743" s="1" t="s">
        <v>21</v>
      </c>
      <c r="K743" s="1" t="s">
        <v>39</v>
      </c>
      <c r="L743" s="1" t="s">
        <v>40</v>
      </c>
      <c r="M743">
        <v>3</v>
      </c>
      <c r="N743" s="1" t="s">
        <v>23</v>
      </c>
      <c r="O743" s="1" t="s">
        <v>24</v>
      </c>
      <c r="P743" s="1" t="s">
        <v>329</v>
      </c>
      <c r="Q743" s="1" t="s">
        <v>382</v>
      </c>
    </row>
    <row r="744" spans="1:17" x14ac:dyDescent="0.3">
      <c r="A744">
        <v>1178419</v>
      </c>
      <c r="B744">
        <v>2019</v>
      </c>
      <c r="C744" s="1" t="s">
        <v>64</v>
      </c>
      <c r="D744" s="2">
        <v>43581</v>
      </c>
      <c r="E744" s="1" t="s">
        <v>146</v>
      </c>
      <c r="F744" s="1" t="s">
        <v>66</v>
      </c>
      <c r="G744" s="1" t="s">
        <v>31</v>
      </c>
      <c r="H744" s="1" t="s">
        <v>46</v>
      </c>
      <c r="I744" s="1" t="s">
        <v>31</v>
      </c>
      <c r="J744" s="1" t="s">
        <v>21</v>
      </c>
      <c r="K744" s="1" t="s">
        <v>46</v>
      </c>
      <c r="L744" s="1" t="s">
        <v>22</v>
      </c>
      <c r="M744">
        <v>46</v>
      </c>
      <c r="N744" s="1" t="s">
        <v>23</v>
      </c>
      <c r="O744" s="1" t="s">
        <v>24</v>
      </c>
      <c r="P744" s="1" t="s">
        <v>273</v>
      </c>
      <c r="Q744" s="1" t="s">
        <v>231</v>
      </c>
    </row>
    <row r="745" spans="1:17" x14ac:dyDescent="0.3">
      <c r="A745">
        <v>1178420</v>
      </c>
      <c r="B745">
        <v>2019</v>
      </c>
      <c r="C745" s="1" t="s">
        <v>55</v>
      </c>
      <c r="D745" s="2">
        <v>43582</v>
      </c>
      <c r="E745" s="1" t="s">
        <v>196</v>
      </c>
      <c r="F745" s="1" t="s">
        <v>57</v>
      </c>
      <c r="G745" s="1" t="s">
        <v>39</v>
      </c>
      <c r="H745" s="1" t="s">
        <v>258</v>
      </c>
      <c r="I745" s="1" t="s">
        <v>39</v>
      </c>
      <c r="J745" s="1" t="s">
        <v>21</v>
      </c>
      <c r="K745" s="1" t="s">
        <v>39</v>
      </c>
      <c r="L745" s="1" t="s">
        <v>40</v>
      </c>
      <c r="M745">
        <v>7</v>
      </c>
      <c r="N745" s="1" t="s">
        <v>23</v>
      </c>
      <c r="O745" s="1" t="s">
        <v>24</v>
      </c>
      <c r="P745" s="1" t="s">
        <v>348</v>
      </c>
      <c r="Q745" s="1" t="s">
        <v>324</v>
      </c>
    </row>
    <row r="746" spans="1:17" x14ac:dyDescent="0.3">
      <c r="A746">
        <v>1178421</v>
      </c>
      <c r="B746">
        <v>2019</v>
      </c>
      <c r="C746" s="1" t="s">
        <v>35</v>
      </c>
      <c r="D746" s="2">
        <v>43583</v>
      </c>
      <c r="E746" s="1" t="s">
        <v>226</v>
      </c>
      <c r="F746" s="1" t="s">
        <v>37</v>
      </c>
      <c r="G746" s="1" t="s">
        <v>371</v>
      </c>
      <c r="H746" s="1" t="s">
        <v>19</v>
      </c>
      <c r="I746" s="1" t="s">
        <v>371</v>
      </c>
      <c r="J746" s="1" t="s">
        <v>32</v>
      </c>
      <c r="K746" s="1" t="s">
        <v>371</v>
      </c>
      <c r="L746" s="1" t="s">
        <v>22</v>
      </c>
      <c r="M746">
        <v>16</v>
      </c>
      <c r="N746" s="1" t="s">
        <v>23</v>
      </c>
      <c r="O746" s="1" t="s">
        <v>24</v>
      </c>
      <c r="P746" s="1" t="s">
        <v>332</v>
      </c>
      <c r="Q746" s="1" t="s">
        <v>241</v>
      </c>
    </row>
    <row r="747" spans="1:17" x14ac:dyDescent="0.3">
      <c r="A747">
        <v>1178422</v>
      </c>
      <c r="B747">
        <v>2019</v>
      </c>
      <c r="C747" s="1" t="s">
        <v>49</v>
      </c>
      <c r="D747" s="2">
        <v>43583</v>
      </c>
      <c r="E747" s="1" t="s">
        <v>304</v>
      </c>
      <c r="F747" s="1" t="s">
        <v>51</v>
      </c>
      <c r="G747" s="1" t="s">
        <v>20</v>
      </c>
      <c r="H747" s="1" t="s">
        <v>46</v>
      </c>
      <c r="I747" s="1" t="s">
        <v>46</v>
      </c>
      <c r="J747" s="1" t="s">
        <v>21</v>
      </c>
      <c r="K747" s="1" t="s">
        <v>20</v>
      </c>
      <c r="L747" s="1" t="s">
        <v>22</v>
      </c>
      <c r="M747">
        <v>34</v>
      </c>
      <c r="N747" s="1" t="s">
        <v>23</v>
      </c>
      <c r="O747" s="1" t="s">
        <v>24</v>
      </c>
      <c r="P747" s="1" t="s">
        <v>382</v>
      </c>
      <c r="Q747" s="1" t="s">
        <v>320</v>
      </c>
    </row>
    <row r="748" spans="1:17" x14ac:dyDescent="0.3">
      <c r="A748">
        <v>1178423</v>
      </c>
      <c r="B748">
        <v>2019</v>
      </c>
      <c r="C748" s="1" t="s">
        <v>59</v>
      </c>
      <c r="D748" s="2">
        <v>43584</v>
      </c>
      <c r="E748" s="1" t="s">
        <v>178</v>
      </c>
      <c r="F748" s="1" t="s">
        <v>61</v>
      </c>
      <c r="G748" s="1" t="s">
        <v>258</v>
      </c>
      <c r="H748" s="1" t="s">
        <v>30</v>
      </c>
      <c r="I748" s="1" t="s">
        <v>30</v>
      </c>
      <c r="J748" s="1" t="s">
        <v>21</v>
      </c>
      <c r="K748" s="1" t="s">
        <v>258</v>
      </c>
      <c r="L748" s="1" t="s">
        <v>22</v>
      </c>
      <c r="M748">
        <v>45</v>
      </c>
      <c r="N748" s="1" t="s">
        <v>23</v>
      </c>
      <c r="O748" s="1" t="s">
        <v>24</v>
      </c>
      <c r="P748" s="1" t="s">
        <v>266</v>
      </c>
      <c r="Q748" s="1" t="s">
        <v>139</v>
      </c>
    </row>
    <row r="749" spans="1:17" x14ac:dyDescent="0.3">
      <c r="A749">
        <v>1178424</v>
      </c>
      <c r="B749">
        <v>2019</v>
      </c>
      <c r="C749" s="1" t="s">
        <v>341</v>
      </c>
      <c r="D749" s="2">
        <v>43585</v>
      </c>
      <c r="E749" s="1" t="s">
        <v>24</v>
      </c>
      <c r="F749" s="1" t="s">
        <v>342</v>
      </c>
      <c r="G749" s="1" t="s">
        <v>19</v>
      </c>
      <c r="H749" s="1" t="s">
        <v>39</v>
      </c>
      <c r="I749" s="1" t="s">
        <v>39</v>
      </c>
      <c r="J749" s="1" t="s">
        <v>21</v>
      </c>
      <c r="K749" s="1" t="s">
        <v>24</v>
      </c>
      <c r="L749" s="1" t="s">
        <v>24</v>
      </c>
      <c r="M749">
        <v>0</v>
      </c>
      <c r="N749" s="1" t="s">
        <v>24</v>
      </c>
      <c r="O749" s="1" t="s">
        <v>24</v>
      </c>
      <c r="P749" s="1" t="s">
        <v>379</v>
      </c>
      <c r="Q749" s="1" t="s">
        <v>273</v>
      </c>
    </row>
    <row r="750" spans="1:17" x14ac:dyDescent="0.3">
      <c r="A750">
        <v>1178425</v>
      </c>
      <c r="B750">
        <v>2019</v>
      </c>
      <c r="C750" s="1" t="s">
        <v>64</v>
      </c>
      <c r="D750" s="2">
        <v>43586</v>
      </c>
      <c r="E750" s="1" t="s">
        <v>75</v>
      </c>
      <c r="F750" s="1" t="s">
        <v>66</v>
      </c>
      <c r="G750" s="1" t="s">
        <v>31</v>
      </c>
      <c r="H750" s="1" t="s">
        <v>371</v>
      </c>
      <c r="I750" s="1" t="s">
        <v>371</v>
      </c>
      <c r="J750" s="1" t="s">
        <v>21</v>
      </c>
      <c r="K750" s="1" t="s">
        <v>31</v>
      </c>
      <c r="L750" s="1" t="s">
        <v>22</v>
      </c>
      <c r="M750">
        <v>80</v>
      </c>
      <c r="N750" s="1" t="s">
        <v>23</v>
      </c>
      <c r="O750" s="1" t="s">
        <v>24</v>
      </c>
      <c r="P750" s="1" t="s">
        <v>329</v>
      </c>
      <c r="Q750" s="1" t="s">
        <v>320</v>
      </c>
    </row>
    <row r="751" spans="1:17" x14ac:dyDescent="0.3">
      <c r="A751">
        <v>1178426</v>
      </c>
      <c r="B751">
        <v>2019</v>
      </c>
      <c r="C751" s="1" t="s">
        <v>43</v>
      </c>
      <c r="D751" s="2">
        <v>43587</v>
      </c>
      <c r="E751" s="1" t="s">
        <v>346</v>
      </c>
      <c r="F751" s="1" t="s">
        <v>45</v>
      </c>
      <c r="G751" s="1" t="s">
        <v>46</v>
      </c>
      <c r="H751" s="1" t="s">
        <v>258</v>
      </c>
      <c r="I751" s="1" t="s">
        <v>46</v>
      </c>
      <c r="J751" s="1" t="s">
        <v>32</v>
      </c>
      <c r="K751" s="1" t="s">
        <v>46</v>
      </c>
      <c r="L751" s="1" t="s">
        <v>121</v>
      </c>
      <c r="M751">
        <v>0</v>
      </c>
      <c r="N751" s="1" t="s">
        <v>122</v>
      </c>
      <c r="O751" s="1" t="s">
        <v>24</v>
      </c>
      <c r="P751" s="1" t="s">
        <v>266</v>
      </c>
      <c r="Q751" s="1" t="s">
        <v>139</v>
      </c>
    </row>
    <row r="752" spans="1:17" x14ac:dyDescent="0.3">
      <c r="A752">
        <v>1178427</v>
      </c>
      <c r="B752">
        <v>2019</v>
      </c>
      <c r="C752" s="1" t="s">
        <v>27</v>
      </c>
      <c r="D752" s="2">
        <v>43588</v>
      </c>
      <c r="E752" s="1" t="s">
        <v>384</v>
      </c>
      <c r="F752" s="1" t="s">
        <v>317</v>
      </c>
      <c r="G752" s="1" t="s">
        <v>30</v>
      </c>
      <c r="H752" s="1" t="s">
        <v>20</v>
      </c>
      <c r="I752" s="1" t="s">
        <v>20</v>
      </c>
      <c r="J752" s="1" t="s">
        <v>21</v>
      </c>
      <c r="K752" s="1" t="s">
        <v>20</v>
      </c>
      <c r="L752" s="1" t="s">
        <v>40</v>
      </c>
      <c r="M752">
        <v>7</v>
      </c>
      <c r="N752" s="1" t="s">
        <v>23</v>
      </c>
      <c r="O752" s="1" t="s">
        <v>24</v>
      </c>
      <c r="P752" s="1" t="s">
        <v>251</v>
      </c>
      <c r="Q752" s="1" t="s">
        <v>241</v>
      </c>
    </row>
    <row r="753" spans="1:17" x14ac:dyDescent="0.3">
      <c r="A753">
        <v>1178428</v>
      </c>
      <c r="B753">
        <v>2019</v>
      </c>
      <c r="C753" s="1" t="s">
        <v>35</v>
      </c>
      <c r="D753" s="2">
        <v>43589</v>
      </c>
      <c r="E753" s="1" t="s">
        <v>92</v>
      </c>
      <c r="F753" s="1" t="s">
        <v>37</v>
      </c>
      <c r="G753" s="1" t="s">
        <v>371</v>
      </c>
      <c r="H753" s="1" t="s">
        <v>39</v>
      </c>
      <c r="I753" s="1" t="s">
        <v>39</v>
      </c>
      <c r="J753" s="1" t="s">
        <v>32</v>
      </c>
      <c r="K753" s="1" t="s">
        <v>371</v>
      </c>
      <c r="L753" s="1" t="s">
        <v>40</v>
      </c>
      <c r="M753">
        <v>5</v>
      </c>
      <c r="N753" s="1" t="s">
        <v>23</v>
      </c>
      <c r="O753" s="1" t="s">
        <v>24</v>
      </c>
      <c r="P753" s="1" t="s">
        <v>329</v>
      </c>
      <c r="Q753" s="1" t="s">
        <v>382</v>
      </c>
    </row>
    <row r="754" spans="1:17" x14ac:dyDescent="0.3">
      <c r="A754">
        <v>1178429</v>
      </c>
      <c r="B754">
        <v>2019</v>
      </c>
      <c r="C754" s="1" t="s">
        <v>341</v>
      </c>
      <c r="D754" s="2">
        <v>43589</v>
      </c>
      <c r="E754" s="1" t="s">
        <v>385</v>
      </c>
      <c r="F754" s="1" t="s">
        <v>342</v>
      </c>
      <c r="G754" s="1" t="s">
        <v>19</v>
      </c>
      <c r="H754" s="1" t="s">
        <v>258</v>
      </c>
      <c r="I754" s="1" t="s">
        <v>19</v>
      </c>
      <c r="J754" s="1" t="s">
        <v>21</v>
      </c>
      <c r="K754" s="1" t="s">
        <v>19</v>
      </c>
      <c r="L754" s="1" t="s">
        <v>40</v>
      </c>
      <c r="M754">
        <v>4</v>
      </c>
      <c r="N754" s="1" t="s">
        <v>23</v>
      </c>
      <c r="O754" s="1" t="s">
        <v>24</v>
      </c>
      <c r="P754" s="1" t="s">
        <v>273</v>
      </c>
      <c r="Q754" s="1" t="s">
        <v>231</v>
      </c>
    </row>
    <row r="755" spans="1:17" x14ac:dyDescent="0.3">
      <c r="A755">
        <v>1178430</v>
      </c>
      <c r="B755">
        <v>2019</v>
      </c>
      <c r="C755" s="1" t="s">
        <v>27</v>
      </c>
      <c r="D755" s="2">
        <v>43590</v>
      </c>
      <c r="E755" s="1" t="s">
        <v>359</v>
      </c>
      <c r="F755" s="1" t="s">
        <v>317</v>
      </c>
      <c r="G755" s="1" t="s">
        <v>30</v>
      </c>
      <c r="H755" s="1" t="s">
        <v>31</v>
      </c>
      <c r="I755" s="1" t="s">
        <v>30</v>
      </c>
      <c r="J755" s="1" t="s">
        <v>21</v>
      </c>
      <c r="K755" s="1" t="s">
        <v>30</v>
      </c>
      <c r="L755" s="1" t="s">
        <v>40</v>
      </c>
      <c r="M755">
        <v>6</v>
      </c>
      <c r="N755" s="1" t="s">
        <v>23</v>
      </c>
      <c r="O755" s="1" t="s">
        <v>24</v>
      </c>
      <c r="P755" s="1" t="s">
        <v>332</v>
      </c>
      <c r="Q755" s="1" t="s">
        <v>251</v>
      </c>
    </row>
    <row r="756" spans="1:17" x14ac:dyDescent="0.3">
      <c r="A756">
        <v>1178431</v>
      </c>
      <c r="B756">
        <v>2019</v>
      </c>
      <c r="C756" s="1" t="s">
        <v>43</v>
      </c>
      <c r="D756" s="2">
        <v>43590</v>
      </c>
      <c r="E756" s="1" t="s">
        <v>312</v>
      </c>
      <c r="F756" s="1" t="s">
        <v>45</v>
      </c>
      <c r="G756" s="1" t="s">
        <v>46</v>
      </c>
      <c r="H756" s="1" t="s">
        <v>20</v>
      </c>
      <c r="I756" s="1" t="s">
        <v>46</v>
      </c>
      <c r="J756" s="1" t="s">
        <v>21</v>
      </c>
      <c r="K756" s="1" t="s">
        <v>46</v>
      </c>
      <c r="L756" s="1" t="s">
        <v>40</v>
      </c>
      <c r="M756">
        <v>9</v>
      </c>
      <c r="N756" s="1" t="s">
        <v>23</v>
      </c>
      <c r="O756" s="1" t="s">
        <v>24</v>
      </c>
      <c r="P756" s="1" t="s">
        <v>324</v>
      </c>
      <c r="Q756" s="1" t="s">
        <v>266</v>
      </c>
    </row>
    <row r="757" spans="1:17" x14ac:dyDescent="0.3">
      <c r="A757">
        <v>1181764</v>
      </c>
      <c r="B757">
        <v>2019</v>
      </c>
      <c r="C757" s="1" t="s">
        <v>64</v>
      </c>
      <c r="D757" s="2">
        <v>43592</v>
      </c>
      <c r="E757" s="1" t="s">
        <v>327</v>
      </c>
      <c r="F757" s="1" t="s">
        <v>66</v>
      </c>
      <c r="G757" s="1" t="s">
        <v>46</v>
      </c>
      <c r="H757" s="1" t="s">
        <v>31</v>
      </c>
      <c r="I757" s="1" t="s">
        <v>31</v>
      </c>
      <c r="J757" s="1" t="s">
        <v>32</v>
      </c>
      <c r="K757" s="1" t="s">
        <v>46</v>
      </c>
      <c r="L757" s="1" t="s">
        <v>40</v>
      </c>
      <c r="M757">
        <v>6</v>
      </c>
      <c r="N757" s="1" t="s">
        <v>23</v>
      </c>
      <c r="O757" s="1" t="s">
        <v>24</v>
      </c>
      <c r="P757" s="1" t="s">
        <v>273</v>
      </c>
      <c r="Q757" s="1" t="s">
        <v>320</v>
      </c>
    </row>
    <row r="758" spans="1:17" x14ac:dyDescent="0.3">
      <c r="A758">
        <v>1181766</v>
      </c>
      <c r="B758">
        <v>2019</v>
      </c>
      <c r="C758" s="1" t="s">
        <v>233</v>
      </c>
      <c r="D758" s="2">
        <v>43593</v>
      </c>
      <c r="E758" s="1" t="s">
        <v>333</v>
      </c>
      <c r="F758" s="1" t="s">
        <v>235</v>
      </c>
      <c r="G758" s="1" t="s">
        <v>371</v>
      </c>
      <c r="H758" s="1" t="s">
        <v>258</v>
      </c>
      <c r="I758" s="1" t="s">
        <v>371</v>
      </c>
      <c r="J758" s="1" t="s">
        <v>21</v>
      </c>
      <c r="K758" s="1" t="s">
        <v>371</v>
      </c>
      <c r="L758" s="1" t="s">
        <v>40</v>
      </c>
      <c r="M758">
        <v>2</v>
      </c>
      <c r="N758" s="1" t="s">
        <v>23</v>
      </c>
      <c r="O758" s="1" t="s">
        <v>24</v>
      </c>
      <c r="P758" s="1" t="s">
        <v>241</v>
      </c>
      <c r="Q758" s="1" t="s">
        <v>139</v>
      </c>
    </row>
    <row r="759" spans="1:17" x14ac:dyDescent="0.3">
      <c r="A759">
        <v>1181767</v>
      </c>
      <c r="B759">
        <v>2019</v>
      </c>
      <c r="C759" s="1" t="s">
        <v>233</v>
      </c>
      <c r="D759" s="2">
        <v>43595</v>
      </c>
      <c r="E759" s="1" t="s">
        <v>242</v>
      </c>
      <c r="F759" s="1" t="s">
        <v>235</v>
      </c>
      <c r="G759" s="1" t="s">
        <v>31</v>
      </c>
      <c r="H759" s="1" t="s">
        <v>371</v>
      </c>
      <c r="I759" s="1" t="s">
        <v>31</v>
      </c>
      <c r="J759" s="1" t="s">
        <v>21</v>
      </c>
      <c r="K759" s="1" t="s">
        <v>31</v>
      </c>
      <c r="L759" s="1" t="s">
        <v>40</v>
      </c>
      <c r="M759">
        <v>6</v>
      </c>
      <c r="N759" s="1" t="s">
        <v>23</v>
      </c>
      <c r="O759" s="1" t="s">
        <v>24</v>
      </c>
      <c r="P759" s="1" t="s">
        <v>241</v>
      </c>
      <c r="Q759" s="1" t="s">
        <v>139</v>
      </c>
    </row>
    <row r="760" spans="1:17" x14ac:dyDescent="0.3">
      <c r="A760">
        <v>1181768</v>
      </c>
      <c r="B760">
        <v>2019</v>
      </c>
      <c r="C760" s="1" t="s">
        <v>59</v>
      </c>
      <c r="D760" s="2">
        <v>43597</v>
      </c>
      <c r="E760" s="1" t="s">
        <v>346</v>
      </c>
      <c r="F760" s="1" t="s">
        <v>61</v>
      </c>
      <c r="G760" s="1" t="s">
        <v>46</v>
      </c>
      <c r="H760" s="1" t="s">
        <v>31</v>
      </c>
      <c r="I760" s="1" t="s">
        <v>46</v>
      </c>
      <c r="J760" s="1" t="s">
        <v>32</v>
      </c>
      <c r="K760" s="1" t="s">
        <v>46</v>
      </c>
      <c r="L760" s="1" t="s">
        <v>22</v>
      </c>
      <c r="M760">
        <v>1</v>
      </c>
      <c r="N760" s="1" t="s">
        <v>23</v>
      </c>
      <c r="O760" s="1" t="s">
        <v>24</v>
      </c>
      <c r="P760" s="1" t="s">
        <v>382</v>
      </c>
      <c r="Q760" s="1" t="s">
        <v>320</v>
      </c>
    </row>
    <row r="761" spans="1:17" x14ac:dyDescent="0.3">
      <c r="A761">
        <v>1216492</v>
      </c>
      <c r="B761">
        <v>2020</v>
      </c>
      <c r="C761" s="1" t="s">
        <v>280</v>
      </c>
      <c r="D761" s="2">
        <v>44093</v>
      </c>
      <c r="E761" s="1" t="s">
        <v>182</v>
      </c>
      <c r="F761" s="1" t="s">
        <v>281</v>
      </c>
      <c r="G761" s="1" t="s">
        <v>46</v>
      </c>
      <c r="H761" s="1" t="s">
        <v>31</v>
      </c>
      <c r="I761" s="1" t="s">
        <v>31</v>
      </c>
      <c r="J761" s="1" t="s">
        <v>21</v>
      </c>
      <c r="K761" s="1" t="s">
        <v>31</v>
      </c>
      <c r="L761" s="1" t="s">
        <v>40</v>
      </c>
      <c r="M761">
        <v>5</v>
      </c>
      <c r="N761" s="1" t="s">
        <v>23</v>
      </c>
      <c r="O761" s="1" t="s">
        <v>24</v>
      </c>
      <c r="P761" s="1" t="s">
        <v>300</v>
      </c>
      <c r="Q761" s="1" t="s">
        <v>319</v>
      </c>
    </row>
    <row r="762" spans="1:17" x14ac:dyDescent="0.3">
      <c r="A762">
        <v>1216493</v>
      </c>
      <c r="B762">
        <v>2020</v>
      </c>
      <c r="C762" s="1" t="s">
        <v>386</v>
      </c>
      <c r="D762" s="2">
        <v>44094</v>
      </c>
      <c r="E762" s="1" t="s">
        <v>334</v>
      </c>
      <c r="F762" s="1" t="s">
        <v>286</v>
      </c>
      <c r="G762" s="1" t="s">
        <v>371</v>
      </c>
      <c r="H762" s="1" t="s">
        <v>30</v>
      </c>
      <c r="I762" s="1" t="s">
        <v>30</v>
      </c>
      <c r="J762" s="1" t="s">
        <v>21</v>
      </c>
      <c r="K762" s="1" t="s">
        <v>371</v>
      </c>
      <c r="L762" s="1" t="s">
        <v>121</v>
      </c>
      <c r="M762">
        <v>0</v>
      </c>
      <c r="N762" s="1" t="s">
        <v>122</v>
      </c>
      <c r="O762" s="1" t="s">
        <v>24</v>
      </c>
      <c r="P762" s="1" t="s">
        <v>231</v>
      </c>
      <c r="Q762" s="1" t="s">
        <v>320</v>
      </c>
    </row>
    <row r="763" spans="1:17" x14ac:dyDescent="0.3">
      <c r="A763">
        <v>1216494</v>
      </c>
      <c r="B763">
        <v>2020</v>
      </c>
      <c r="C763" s="1" t="s">
        <v>280</v>
      </c>
      <c r="D763" s="2">
        <v>44125</v>
      </c>
      <c r="E763" s="1" t="s">
        <v>355</v>
      </c>
      <c r="F763" s="1" t="s">
        <v>281</v>
      </c>
      <c r="G763" s="1" t="s">
        <v>20</v>
      </c>
      <c r="H763" s="1" t="s">
        <v>19</v>
      </c>
      <c r="I763" s="1" t="s">
        <v>20</v>
      </c>
      <c r="J763" s="1" t="s">
        <v>32</v>
      </c>
      <c r="K763" s="1" t="s">
        <v>19</v>
      </c>
      <c r="L763" s="1" t="s">
        <v>40</v>
      </c>
      <c r="M763">
        <v>8</v>
      </c>
      <c r="N763" s="1" t="s">
        <v>23</v>
      </c>
      <c r="O763" s="1" t="s">
        <v>24</v>
      </c>
      <c r="P763" s="1" t="s">
        <v>319</v>
      </c>
      <c r="Q763" s="1" t="s">
        <v>139</v>
      </c>
    </row>
    <row r="764" spans="1:17" x14ac:dyDescent="0.3">
      <c r="A764">
        <v>1216495</v>
      </c>
      <c r="B764">
        <v>2020</v>
      </c>
      <c r="C764" s="1" t="s">
        <v>387</v>
      </c>
      <c r="D764" s="2">
        <v>44138</v>
      </c>
      <c r="E764" s="1" t="s">
        <v>247</v>
      </c>
      <c r="F764" s="1" t="s">
        <v>284</v>
      </c>
      <c r="G764" s="1" t="s">
        <v>46</v>
      </c>
      <c r="H764" s="1" t="s">
        <v>258</v>
      </c>
      <c r="I764" s="1" t="s">
        <v>258</v>
      </c>
      <c r="J764" s="1" t="s">
        <v>21</v>
      </c>
      <c r="K764" s="1" t="s">
        <v>258</v>
      </c>
      <c r="L764" s="1" t="s">
        <v>40</v>
      </c>
      <c r="M764">
        <v>10</v>
      </c>
      <c r="N764" s="1" t="s">
        <v>23</v>
      </c>
      <c r="O764" s="1" t="s">
        <v>24</v>
      </c>
      <c r="P764" s="1" t="s">
        <v>251</v>
      </c>
      <c r="Q764" s="1" t="s">
        <v>282</v>
      </c>
    </row>
    <row r="765" spans="1:17" x14ac:dyDescent="0.3">
      <c r="A765">
        <v>1216496</v>
      </c>
      <c r="B765">
        <v>2020</v>
      </c>
      <c r="C765" s="1" t="s">
        <v>387</v>
      </c>
      <c r="D765" s="2">
        <v>44096</v>
      </c>
      <c r="E765" s="1" t="s">
        <v>270</v>
      </c>
      <c r="F765" s="1" t="s">
        <v>284</v>
      </c>
      <c r="G765" s="1" t="s">
        <v>39</v>
      </c>
      <c r="H765" s="1" t="s">
        <v>31</v>
      </c>
      <c r="I765" s="1" t="s">
        <v>31</v>
      </c>
      <c r="J765" s="1" t="s">
        <v>21</v>
      </c>
      <c r="K765" s="1" t="s">
        <v>39</v>
      </c>
      <c r="L765" s="1" t="s">
        <v>22</v>
      </c>
      <c r="M765">
        <v>16</v>
      </c>
      <c r="N765" s="1" t="s">
        <v>23</v>
      </c>
      <c r="O765" s="1" t="s">
        <v>24</v>
      </c>
      <c r="P765" s="1" t="s">
        <v>251</v>
      </c>
      <c r="Q765" s="1" t="s">
        <v>236</v>
      </c>
    </row>
    <row r="766" spans="1:17" x14ac:dyDescent="0.3">
      <c r="A766">
        <v>1216497</v>
      </c>
      <c r="B766">
        <v>2020</v>
      </c>
      <c r="C766" s="1" t="s">
        <v>280</v>
      </c>
      <c r="D766" s="2">
        <v>44128</v>
      </c>
      <c r="E766" s="1" t="s">
        <v>388</v>
      </c>
      <c r="F766" s="1" t="s">
        <v>281</v>
      </c>
      <c r="G766" s="1" t="s">
        <v>20</v>
      </c>
      <c r="H766" s="1" t="s">
        <v>371</v>
      </c>
      <c r="I766" s="1" t="s">
        <v>371</v>
      </c>
      <c r="J766" s="1" t="s">
        <v>21</v>
      </c>
      <c r="K766" s="1" t="s">
        <v>20</v>
      </c>
      <c r="L766" s="1" t="s">
        <v>22</v>
      </c>
      <c r="M766">
        <v>59</v>
      </c>
      <c r="N766" s="1" t="s">
        <v>23</v>
      </c>
      <c r="O766" s="1" t="s">
        <v>24</v>
      </c>
      <c r="P766" s="1" t="s">
        <v>300</v>
      </c>
      <c r="Q766" s="1" t="s">
        <v>295</v>
      </c>
    </row>
    <row r="767" spans="1:17" x14ac:dyDescent="0.3">
      <c r="A767">
        <v>1216498</v>
      </c>
      <c r="B767">
        <v>2020</v>
      </c>
      <c r="C767" s="1" t="s">
        <v>386</v>
      </c>
      <c r="D767" s="2">
        <v>44128</v>
      </c>
      <c r="E767" s="1" t="s">
        <v>389</v>
      </c>
      <c r="F767" s="1" t="s">
        <v>286</v>
      </c>
      <c r="G767" s="1" t="s">
        <v>30</v>
      </c>
      <c r="H767" s="1" t="s">
        <v>258</v>
      </c>
      <c r="I767" s="1" t="s">
        <v>258</v>
      </c>
      <c r="J767" s="1" t="s">
        <v>21</v>
      </c>
      <c r="K767" s="1" t="s">
        <v>30</v>
      </c>
      <c r="L767" s="1" t="s">
        <v>22</v>
      </c>
      <c r="M767">
        <v>12</v>
      </c>
      <c r="N767" s="1" t="s">
        <v>23</v>
      </c>
      <c r="O767" s="1" t="s">
        <v>24</v>
      </c>
      <c r="P767" s="1" t="s">
        <v>329</v>
      </c>
      <c r="Q767" s="1" t="s">
        <v>200</v>
      </c>
    </row>
    <row r="768" spans="1:17" x14ac:dyDescent="0.3">
      <c r="A768">
        <v>1216499</v>
      </c>
      <c r="B768">
        <v>2020</v>
      </c>
      <c r="C768" s="1" t="s">
        <v>280</v>
      </c>
      <c r="D768" s="2">
        <v>44132</v>
      </c>
      <c r="E768" s="1" t="s">
        <v>327</v>
      </c>
      <c r="F768" s="1" t="s">
        <v>281</v>
      </c>
      <c r="G768" s="1" t="s">
        <v>19</v>
      </c>
      <c r="H768" s="1" t="s">
        <v>46</v>
      </c>
      <c r="I768" s="1" t="s">
        <v>46</v>
      </c>
      <c r="J768" s="1" t="s">
        <v>21</v>
      </c>
      <c r="K768" s="1" t="s">
        <v>46</v>
      </c>
      <c r="L768" s="1" t="s">
        <v>40</v>
      </c>
      <c r="M768">
        <v>5</v>
      </c>
      <c r="N768" s="1" t="s">
        <v>23</v>
      </c>
      <c r="O768" s="1" t="s">
        <v>24</v>
      </c>
      <c r="P768" s="1" t="s">
        <v>379</v>
      </c>
      <c r="Q768" s="1" t="s">
        <v>300</v>
      </c>
    </row>
    <row r="769" spans="1:17" x14ac:dyDescent="0.3">
      <c r="A769">
        <v>1216500</v>
      </c>
      <c r="B769">
        <v>2020</v>
      </c>
      <c r="C769" s="1" t="s">
        <v>387</v>
      </c>
      <c r="D769" s="2">
        <v>44113</v>
      </c>
      <c r="E769" s="1" t="s">
        <v>192</v>
      </c>
      <c r="F769" s="1" t="s">
        <v>284</v>
      </c>
      <c r="G769" s="1" t="s">
        <v>371</v>
      </c>
      <c r="H769" s="1" t="s">
        <v>39</v>
      </c>
      <c r="I769" s="1" t="s">
        <v>39</v>
      </c>
      <c r="J769" s="1" t="s">
        <v>21</v>
      </c>
      <c r="K769" s="1" t="s">
        <v>371</v>
      </c>
      <c r="L769" s="1" t="s">
        <v>22</v>
      </c>
      <c r="M769">
        <v>46</v>
      </c>
      <c r="N769" s="1" t="s">
        <v>23</v>
      </c>
      <c r="O769" s="1" t="s">
        <v>24</v>
      </c>
      <c r="P769" s="1" t="s">
        <v>332</v>
      </c>
      <c r="Q769" s="1" t="s">
        <v>251</v>
      </c>
    </row>
    <row r="770" spans="1:17" x14ac:dyDescent="0.3">
      <c r="A770">
        <v>1216501</v>
      </c>
      <c r="B770">
        <v>2020</v>
      </c>
      <c r="C770" s="1" t="s">
        <v>280</v>
      </c>
      <c r="D770" s="2">
        <v>44111</v>
      </c>
      <c r="E770" s="1" t="s">
        <v>354</v>
      </c>
      <c r="F770" s="1" t="s">
        <v>281</v>
      </c>
      <c r="G770" s="1" t="s">
        <v>20</v>
      </c>
      <c r="H770" s="1" t="s">
        <v>31</v>
      </c>
      <c r="I770" s="1" t="s">
        <v>20</v>
      </c>
      <c r="J770" s="1" t="s">
        <v>32</v>
      </c>
      <c r="K770" s="1" t="s">
        <v>20</v>
      </c>
      <c r="L770" s="1" t="s">
        <v>22</v>
      </c>
      <c r="M770">
        <v>10</v>
      </c>
      <c r="N770" s="1" t="s">
        <v>23</v>
      </c>
      <c r="O770" s="1" t="s">
        <v>24</v>
      </c>
      <c r="P770" s="1" t="s">
        <v>332</v>
      </c>
      <c r="Q770" s="1" t="s">
        <v>282</v>
      </c>
    </row>
    <row r="771" spans="1:17" x14ac:dyDescent="0.3">
      <c r="A771">
        <v>1216502</v>
      </c>
      <c r="B771">
        <v>2020</v>
      </c>
      <c r="C771" s="1" t="s">
        <v>387</v>
      </c>
      <c r="D771" s="2">
        <v>44135</v>
      </c>
      <c r="E771" s="1" t="s">
        <v>290</v>
      </c>
      <c r="F771" s="1" t="s">
        <v>284</v>
      </c>
      <c r="G771" s="1" t="s">
        <v>19</v>
      </c>
      <c r="H771" s="1" t="s">
        <v>258</v>
      </c>
      <c r="I771" s="1" t="s">
        <v>258</v>
      </c>
      <c r="J771" s="1" t="s">
        <v>21</v>
      </c>
      <c r="K771" s="1" t="s">
        <v>258</v>
      </c>
      <c r="L771" s="1" t="s">
        <v>40</v>
      </c>
      <c r="M771">
        <v>5</v>
      </c>
      <c r="N771" s="1" t="s">
        <v>23</v>
      </c>
      <c r="O771" s="1" t="s">
        <v>24</v>
      </c>
      <c r="P771" s="1" t="s">
        <v>332</v>
      </c>
      <c r="Q771" s="1" t="s">
        <v>303</v>
      </c>
    </row>
    <row r="772" spans="1:17" x14ac:dyDescent="0.3">
      <c r="A772">
        <v>1216503</v>
      </c>
      <c r="B772">
        <v>2020</v>
      </c>
      <c r="C772" s="1" t="s">
        <v>280</v>
      </c>
      <c r="D772" s="2">
        <v>44105</v>
      </c>
      <c r="E772" s="1" t="s">
        <v>191</v>
      </c>
      <c r="F772" s="1" t="s">
        <v>281</v>
      </c>
      <c r="G772" s="1" t="s">
        <v>46</v>
      </c>
      <c r="H772" s="1" t="s">
        <v>30</v>
      </c>
      <c r="I772" s="1" t="s">
        <v>30</v>
      </c>
      <c r="J772" s="1" t="s">
        <v>21</v>
      </c>
      <c r="K772" s="1" t="s">
        <v>46</v>
      </c>
      <c r="L772" s="1" t="s">
        <v>22</v>
      </c>
      <c r="M772">
        <v>48</v>
      </c>
      <c r="N772" s="1" t="s">
        <v>23</v>
      </c>
      <c r="O772" s="1" t="s">
        <v>24</v>
      </c>
      <c r="P772" s="1" t="s">
        <v>319</v>
      </c>
      <c r="Q772" s="1" t="s">
        <v>139</v>
      </c>
    </row>
    <row r="773" spans="1:17" x14ac:dyDescent="0.3">
      <c r="A773">
        <v>1216504</v>
      </c>
      <c r="B773">
        <v>2020</v>
      </c>
      <c r="C773" s="1" t="s">
        <v>386</v>
      </c>
      <c r="D773" s="2">
        <v>44104</v>
      </c>
      <c r="E773" s="1" t="s">
        <v>390</v>
      </c>
      <c r="F773" s="1" t="s">
        <v>286</v>
      </c>
      <c r="G773" s="1" t="s">
        <v>20</v>
      </c>
      <c r="H773" s="1" t="s">
        <v>39</v>
      </c>
      <c r="I773" s="1" t="s">
        <v>39</v>
      </c>
      <c r="J773" s="1" t="s">
        <v>21</v>
      </c>
      <c r="K773" s="1" t="s">
        <v>20</v>
      </c>
      <c r="L773" s="1" t="s">
        <v>22</v>
      </c>
      <c r="M773">
        <v>37</v>
      </c>
      <c r="N773" s="1" t="s">
        <v>23</v>
      </c>
      <c r="O773" s="1" t="s">
        <v>24</v>
      </c>
      <c r="P773" s="1" t="s">
        <v>332</v>
      </c>
      <c r="Q773" s="1" t="s">
        <v>251</v>
      </c>
    </row>
    <row r="774" spans="1:17" x14ac:dyDescent="0.3">
      <c r="A774">
        <v>1216505</v>
      </c>
      <c r="B774">
        <v>2020</v>
      </c>
      <c r="C774" s="1" t="s">
        <v>280</v>
      </c>
      <c r="D774" s="2">
        <v>44137</v>
      </c>
      <c r="E774" s="1" t="s">
        <v>391</v>
      </c>
      <c r="F774" s="1" t="s">
        <v>281</v>
      </c>
      <c r="G774" s="1" t="s">
        <v>19</v>
      </c>
      <c r="H774" s="1" t="s">
        <v>371</v>
      </c>
      <c r="I774" s="1" t="s">
        <v>371</v>
      </c>
      <c r="J774" s="1" t="s">
        <v>21</v>
      </c>
      <c r="K774" s="1" t="s">
        <v>371</v>
      </c>
      <c r="L774" s="1" t="s">
        <v>40</v>
      </c>
      <c r="M774">
        <v>6</v>
      </c>
      <c r="N774" s="1" t="s">
        <v>23</v>
      </c>
      <c r="O774" s="1" t="s">
        <v>24</v>
      </c>
      <c r="P774" s="1" t="s">
        <v>300</v>
      </c>
      <c r="Q774" s="1" t="s">
        <v>139</v>
      </c>
    </row>
    <row r="775" spans="1:17" x14ac:dyDescent="0.3">
      <c r="A775">
        <v>1216506</v>
      </c>
      <c r="B775">
        <v>2020</v>
      </c>
      <c r="C775" s="1" t="s">
        <v>280</v>
      </c>
      <c r="D775" s="2">
        <v>44136</v>
      </c>
      <c r="E775" s="1" t="s">
        <v>392</v>
      </c>
      <c r="F775" s="1" t="s">
        <v>281</v>
      </c>
      <c r="G775" s="1" t="s">
        <v>30</v>
      </c>
      <c r="H775" s="1" t="s">
        <v>31</v>
      </c>
      <c r="I775" s="1" t="s">
        <v>31</v>
      </c>
      <c r="J775" s="1" t="s">
        <v>21</v>
      </c>
      <c r="K775" s="1" t="s">
        <v>31</v>
      </c>
      <c r="L775" s="1" t="s">
        <v>40</v>
      </c>
      <c r="M775">
        <v>9</v>
      </c>
      <c r="N775" s="1" t="s">
        <v>23</v>
      </c>
      <c r="O775" s="1" t="s">
        <v>24</v>
      </c>
      <c r="P775" s="1" t="s">
        <v>295</v>
      </c>
      <c r="Q775" s="1" t="s">
        <v>319</v>
      </c>
    </row>
    <row r="776" spans="1:17" x14ac:dyDescent="0.3">
      <c r="A776">
        <v>1216507</v>
      </c>
      <c r="B776">
        <v>2020</v>
      </c>
      <c r="C776" s="1" t="s">
        <v>386</v>
      </c>
      <c r="D776" s="2">
        <v>44115</v>
      </c>
      <c r="E776" s="1" t="s">
        <v>393</v>
      </c>
      <c r="F776" s="1" t="s">
        <v>286</v>
      </c>
      <c r="G776" s="1" t="s">
        <v>258</v>
      </c>
      <c r="H776" s="1" t="s">
        <v>39</v>
      </c>
      <c r="I776" s="1" t="s">
        <v>258</v>
      </c>
      <c r="J776" s="1" t="s">
        <v>32</v>
      </c>
      <c r="K776" s="1" t="s">
        <v>39</v>
      </c>
      <c r="L776" s="1" t="s">
        <v>40</v>
      </c>
      <c r="M776">
        <v>5</v>
      </c>
      <c r="N776" s="1" t="s">
        <v>23</v>
      </c>
      <c r="O776" s="1" t="s">
        <v>24</v>
      </c>
      <c r="P776" s="1" t="s">
        <v>348</v>
      </c>
      <c r="Q776" s="1" t="s">
        <v>200</v>
      </c>
    </row>
    <row r="777" spans="1:17" x14ac:dyDescent="0.3">
      <c r="A777">
        <v>1216508</v>
      </c>
      <c r="B777">
        <v>2020</v>
      </c>
      <c r="C777" s="1" t="s">
        <v>280</v>
      </c>
      <c r="D777" s="2">
        <v>44097</v>
      </c>
      <c r="E777" s="1" t="s">
        <v>146</v>
      </c>
      <c r="F777" s="1" t="s">
        <v>281</v>
      </c>
      <c r="G777" s="1" t="s">
        <v>46</v>
      </c>
      <c r="H777" s="1" t="s">
        <v>20</v>
      </c>
      <c r="I777" s="1" t="s">
        <v>20</v>
      </c>
      <c r="J777" s="1" t="s">
        <v>21</v>
      </c>
      <c r="K777" s="1" t="s">
        <v>46</v>
      </c>
      <c r="L777" s="1" t="s">
        <v>22</v>
      </c>
      <c r="M777">
        <v>49</v>
      </c>
      <c r="N777" s="1" t="s">
        <v>23</v>
      </c>
      <c r="O777" s="1" t="s">
        <v>24</v>
      </c>
      <c r="P777" s="1" t="s">
        <v>300</v>
      </c>
      <c r="Q777" s="1" t="s">
        <v>139</v>
      </c>
    </row>
    <row r="778" spans="1:17" x14ac:dyDescent="0.3">
      <c r="A778">
        <v>1216509</v>
      </c>
      <c r="B778">
        <v>2020</v>
      </c>
      <c r="C778" s="1" t="s">
        <v>387</v>
      </c>
      <c r="D778" s="2">
        <v>44121</v>
      </c>
      <c r="E778" s="1" t="s">
        <v>226</v>
      </c>
      <c r="F778" s="1" t="s">
        <v>284</v>
      </c>
      <c r="G778" s="1" t="s">
        <v>31</v>
      </c>
      <c r="H778" s="1" t="s">
        <v>371</v>
      </c>
      <c r="I778" s="1" t="s">
        <v>31</v>
      </c>
      <c r="J778" s="1" t="s">
        <v>32</v>
      </c>
      <c r="K778" s="1" t="s">
        <v>371</v>
      </c>
      <c r="L778" s="1" t="s">
        <v>40</v>
      </c>
      <c r="M778">
        <v>5</v>
      </c>
      <c r="N778" s="1" t="s">
        <v>23</v>
      </c>
      <c r="O778" s="1" t="s">
        <v>24</v>
      </c>
      <c r="P778" s="1" t="s">
        <v>332</v>
      </c>
      <c r="Q778" s="1" t="s">
        <v>282</v>
      </c>
    </row>
    <row r="779" spans="1:17" x14ac:dyDescent="0.3">
      <c r="A779">
        <v>1216510</v>
      </c>
      <c r="B779">
        <v>2020</v>
      </c>
      <c r="C779" s="1" t="s">
        <v>386</v>
      </c>
      <c r="D779" s="2">
        <v>44098</v>
      </c>
      <c r="E779" s="1" t="s">
        <v>359</v>
      </c>
      <c r="F779" s="1" t="s">
        <v>286</v>
      </c>
      <c r="G779" s="1" t="s">
        <v>30</v>
      </c>
      <c r="H779" s="1" t="s">
        <v>19</v>
      </c>
      <c r="I779" s="1" t="s">
        <v>19</v>
      </c>
      <c r="J779" s="1" t="s">
        <v>21</v>
      </c>
      <c r="K779" s="1" t="s">
        <v>30</v>
      </c>
      <c r="L779" s="1" t="s">
        <v>22</v>
      </c>
      <c r="M779">
        <v>97</v>
      </c>
      <c r="N779" s="1" t="s">
        <v>23</v>
      </c>
      <c r="O779" s="1" t="s">
        <v>24</v>
      </c>
      <c r="P779" s="1" t="s">
        <v>231</v>
      </c>
      <c r="Q779" s="1" t="s">
        <v>200</v>
      </c>
    </row>
    <row r="780" spans="1:17" x14ac:dyDescent="0.3">
      <c r="A780">
        <v>1216511</v>
      </c>
      <c r="B780">
        <v>2020</v>
      </c>
      <c r="C780" s="1" t="s">
        <v>280</v>
      </c>
      <c r="D780" s="2">
        <v>44110</v>
      </c>
      <c r="E780" s="1" t="s">
        <v>327</v>
      </c>
      <c r="F780" s="1" t="s">
        <v>281</v>
      </c>
      <c r="G780" s="1" t="s">
        <v>46</v>
      </c>
      <c r="H780" s="1" t="s">
        <v>39</v>
      </c>
      <c r="I780" s="1" t="s">
        <v>46</v>
      </c>
      <c r="J780" s="1" t="s">
        <v>32</v>
      </c>
      <c r="K780" s="1" t="s">
        <v>46</v>
      </c>
      <c r="L780" s="1" t="s">
        <v>22</v>
      </c>
      <c r="M780">
        <v>57</v>
      </c>
      <c r="N780" s="1" t="s">
        <v>23</v>
      </c>
      <c r="O780" s="1" t="s">
        <v>24</v>
      </c>
      <c r="P780" s="1" t="s">
        <v>319</v>
      </c>
      <c r="Q780" s="1" t="s">
        <v>139</v>
      </c>
    </row>
    <row r="781" spans="1:17" x14ac:dyDescent="0.3">
      <c r="A781">
        <v>1216512</v>
      </c>
      <c r="B781">
        <v>2020</v>
      </c>
      <c r="C781" s="1" t="s">
        <v>280</v>
      </c>
      <c r="D781" s="2">
        <v>44122</v>
      </c>
      <c r="E781" s="1" t="s">
        <v>352</v>
      </c>
      <c r="F781" s="1" t="s">
        <v>281</v>
      </c>
      <c r="G781" s="1" t="s">
        <v>20</v>
      </c>
      <c r="H781" s="1" t="s">
        <v>258</v>
      </c>
      <c r="I781" s="1" t="s">
        <v>258</v>
      </c>
      <c r="J781" s="1" t="s">
        <v>21</v>
      </c>
      <c r="K781" s="1" t="s">
        <v>20</v>
      </c>
      <c r="L781" s="1" t="s">
        <v>121</v>
      </c>
      <c r="M781">
        <v>0</v>
      </c>
      <c r="N781" s="1" t="s">
        <v>122</v>
      </c>
      <c r="O781" s="1" t="s">
        <v>24</v>
      </c>
      <c r="P781" s="1" t="s">
        <v>295</v>
      </c>
      <c r="Q781" s="1" t="s">
        <v>139</v>
      </c>
    </row>
    <row r="782" spans="1:17" x14ac:dyDescent="0.3">
      <c r="A782">
        <v>1216513</v>
      </c>
      <c r="B782">
        <v>2020</v>
      </c>
      <c r="C782" s="1" t="s">
        <v>386</v>
      </c>
      <c r="D782" s="2">
        <v>44108</v>
      </c>
      <c r="E782" s="1" t="s">
        <v>56</v>
      </c>
      <c r="F782" s="1" t="s">
        <v>286</v>
      </c>
      <c r="G782" s="1" t="s">
        <v>30</v>
      </c>
      <c r="H782" s="1" t="s">
        <v>31</v>
      </c>
      <c r="I782" s="1" t="s">
        <v>30</v>
      </c>
      <c r="J782" s="1" t="s">
        <v>32</v>
      </c>
      <c r="K782" s="1" t="s">
        <v>31</v>
      </c>
      <c r="L782" s="1" t="s">
        <v>40</v>
      </c>
      <c r="M782">
        <v>10</v>
      </c>
      <c r="N782" s="1" t="s">
        <v>23</v>
      </c>
      <c r="O782" s="1" t="s">
        <v>24</v>
      </c>
      <c r="P782" s="1" t="s">
        <v>329</v>
      </c>
      <c r="Q782" s="1" t="s">
        <v>320</v>
      </c>
    </row>
    <row r="783" spans="1:17" x14ac:dyDescent="0.3">
      <c r="A783">
        <v>1216514</v>
      </c>
      <c r="B783">
        <v>2020</v>
      </c>
      <c r="C783" s="1" t="s">
        <v>280</v>
      </c>
      <c r="D783" s="2">
        <v>44107</v>
      </c>
      <c r="E783" s="1" t="s">
        <v>283</v>
      </c>
      <c r="F783" s="1" t="s">
        <v>281</v>
      </c>
      <c r="G783" s="1" t="s">
        <v>39</v>
      </c>
      <c r="H783" s="1" t="s">
        <v>19</v>
      </c>
      <c r="I783" s="1" t="s">
        <v>39</v>
      </c>
      <c r="J783" s="1" t="s">
        <v>32</v>
      </c>
      <c r="K783" s="1" t="s">
        <v>19</v>
      </c>
      <c r="L783" s="1" t="s">
        <v>40</v>
      </c>
      <c r="M783">
        <v>8</v>
      </c>
      <c r="N783" s="1" t="s">
        <v>23</v>
      </c>
      <c r="O783" s="1" t="s">
        <v>24</v>
      </c>
      <c r="P783" s="1" t="s">
        <v>300</v>
      </c>
      <c r="Q783" s="1" t="s">
        <v>139</v>
      </c>
    </row>
    <row r="784" spans="1:17" x14ac:dyDescent="0.3">
      <c r="A784">
        <v>1216515</v>
      </c>
      <c r="B784">
        <v>2020</v>
      </c>
      <c r="C784" s="1" t="s">
        <v>387</v>
      </c>
      <c r="D784" s="2">
        <v>44107</v>
      </c>
      <c r="E784" s="1" t="s">
        <v>306</v>
      </c>
      <c r="F784" s="1" t="s">
        <v>284</v>
      </c>
      <c r="G784" s="1" t="s">
        <v>371</v>
      </c>
      <c r="H784" s="1" t="s">
        <v>20</v>
      </c>
      <c r="I784" s="1" t="s">
        <v>20</v>
      </c>
      <c r="J784" s="1" t="s">
        <v>21</v>
      </c>
      <c r="K784" s="1" t="s">
        <v>371</v>
      </c>
      <c r="L784" s="1" t="s">
        <v>22</v>
      </c>
      <c r="M784">
        <v>18</v>
      </c>
      <c r="N784" s="1" t="s">
        <v>23</v>
      </c>
      <c r="O784" s="1" t="s">
        <v>24</v>
      </c>
      <c r="P784" s="1" t="s">
        <v>236</v>
      </c>
      <c r="Q784" s="1" t="s">
        <v>282</v>
      </c>
    </row>
    <row r="785" spans="1:17" x14ac:dyDescent="0.3">
      <c r="A785">
        <v>1216516</v>
      </c>
      <c r="B785">
        <v>2020</v>
      </c>
      <c r="C785" s="1" t="s">
        <v>386</v>
      </c>
      <c r="D785" s="2">
        <v>44106</v>
      </c>
      <c r="E785" s="1" t="s">
        <v>394</v>
      </c>
      <c r="F785" s="1" t="s">
        <v>286</v>
      </c>
      <c r="G785" s="1" t="s">
        <v>258</v>
      </c>
      <c r="H785" s="1" t="s">
        <v>31</v>
      </c>
      <c r="I785" s="1" t="s">
        <v>258</v>
      </c>
      <c r="J785" s="1" t="s">
        <v>32</v>
      </c>
      <c r="K785" s="1" t="s">
        <v>258</v>
      </c>
      <c r="L785" s="1" t="s">
        <v>22</v>
      </c>
      <c r="M785">
        <v>7</v>
      </c>
      <c r="N785" s="1" t="s">
        <v>23</v>
      </c>
      <c r="O785" s="1" t="s">
        <v>24</v>
      </c>
      <c r="P785" s="1" t="s">
        <v>231</v>
      </c>
      <c r="Q785" s="1" t="s">
        <v>200</v>
      </c>
    </row>
    <row r="786" spans="1:17" x14ac:dyDescent="0.3">
      <c r="A786">
        <v>1216517</v>
      </c>
      <c r="B786">
        <v>2020</v>
      </c>
      <c r="C786" s="1" t="s">
        <v>386</v>
      </c>
      <c r="D786" s="2">
        <v>44122</v>
      </c>
      <c r="E786" s="1" t="s">
        <v>359</v>
      </c>
      <c r="F786" s="1" t="s">
        <v>286</v>
      </c>
      <c r="G786" s="1" t="s">
        <v>46</v>
      </c>
      <c r="H786" s="1" t="s">
        <v>30</v>
      </c>
      <c r="I786" s="1" t="s">
        <v>46</v>
      </c>
      <c r="J786" s="1" t="s">
        <v>32</v>
      </c>
      <c r="K786" s="1" t="s">
        <v>30</v>
      </c>
      <c r="L786" s="1" t="s">
        <v>121</v>
      </c>
      <c r="M786">
        <v>0</v>
      </c>
      <c r="N786" s="1" t="s">
        <v>122</v>
      </c>
      <c r="O786" s="1" t="s">
        <v>24</v>
      </c>
      <c r="P786" s="1" t="s">
        <v>320</v>
      </c>
      <c r="Q786" s="1" t="s">
        <v>200</v>
      </c>
    </row>
    <row r="787" spans="1:17" x14ac:dyDescent="0.3">
      <c r="A787">
        <v>1216518</v>
      </c>
      <c r="B787">
        <v>2020</v>
      </c>
      <c r="C787" s="1" t="s">
        <v>386</v>
      </c>
      <c r="D787" s="2">
        <v>44126</v>
      </c>
      <c r="E787" s="1" t="s">
        <v>161</v>
      </c>
      <c r="F787" s="1" t="s">
        <v>286</v>
      </c>
      <c r="G787" s="1" t="s">
        <v>39</v>
      </c>
      <c r="H787" s="1" t="s">
        <v>258</v>
      </c>
      <c r="I787" s="1" t="s">
        <v>258</v>
      </c>
      <c r="J787" s="1" t="s">
        <v>21</v>
      </c>
      <c r="K787" s="1" t="s">
        <v>258</v>
      </c>
      <c r="L787" s="1" t="s">
        <v>40</v>
      </c>
      <c r="M787">
        <v>8</v>
      </c>
      <c r="N787" s="1" t="s">
        <v>23</v>
      </c>
      <c r="O787" s="1" t="s">
        <v>24</v>
      </c>
      <c r="P787" s="1" t="s">
        <v>320</v>
      </c>
      <c r="Q787" s="1" t="s">
        <v>200</v>
      </c>
    </row>
    <row r="788" spans="1:17" x14ac:dyDescent="0.3">
      <c r="A788">
        <v>1216519</v>
      </c>
      <c r="B788">
        <v>2020</v>
      </c>
      <c r="C788" s="1" t="s">
        <v>386</v>
      </c>
      <c r="D788" s="2">
        <v>44109</v>
      </c>
      <c r="E788" s="1" t="s">
        <v>296</v>
      </c>
      <c r="F788" s="1" t="s">
        <v>286</v>
      </c>
      <c r="G788" s="1" t="s">
        <v>371</v>
      </c>
      <c r="H788" s="1" t="s">
        <v>19</v>
      </c>
      <c r="I788" s="1" t="s">
        <v>19</v>
      </c>
      <c r="J788" s="1" t="s">
        <v>21</v>
      </c>
      <c r="K788" s="1" t="s">
        <v>371</v>
      </c>
      <c r="L788" s="1" t="s">
        <v>22</v>
      </c>
      <c r="M788">
        <v>59</v>
      </c>
      <c r="N788" s="1" t="s">
        <v>23</v>
      </c>
      <c r="O788" s="1" t="s">
        <v>24</v>
      </c>
      <c r="P788" s="1" t="s">
        <v>320</v>
      </c>
      <c r="Q788" s="1" t="s">
        <v>348</v>
      </c>
    </row>
    <row r="789" spans="1:17" x14ac:dyDescent="0.3">
      <c r="A789">
        <v>1216520</v>
      </c>
      <c r="B789">
        <v>2020</v>
      </c>
      <c r="C789" s="1" t="s">
        <v>387</v>
      </c>
      <c r="D789" s="2">
        <v>44130</v>
      </c>
      <c r="E789" s="1" t="s">
        <v>117</v>
      </c>
      <c r="F789" s="1" t="s">
        <v>284</v>
      </c>
      <c r="G789" s="1" t="s">
        <v>20</v>
      </c>
      <c r="H789" s="1" t="s">
        <v>30</v>
      </c>
      <c r="I789" s="1" t="s">
        <v>30</v>
      </c>
      <c r="J789" s="1" t="s">
        <v>21</v>
      </c>
      <c r="K789" s="1" t="s">
        <v>30</v>
      </c>
      <c r="L789" s="1" t="s">
        <v>40</v>
      </c>
      <c r="M789">
        <v>8</v>
      </c>
      <c r="N789" s="1" t="s">
        <v>23</v>
      </c>
      <c r="O789" s="1" t="s">
        <v>24</v>
      </c>
      <c r="P789" s="1" t="s">
        <v>332</v>
      </c>
      <c r="Q789" s="1" t="s">
        <v>282</v>
      </c>
    </row>
    <row r="790" spans="1:17" x14ac:dyDescent="0.3">
      <c r="A790">
        <v>1216521</v>
      </c>
      <c r="B790">
        <v>2020</v>
      </c>
      <c r="C790" s="1" t="s">
        <v>387</v>
      </c>
      <c r="D790" s="2">
        <v>44127</v>
      </c>
      <c r="E790" s="1" t="s">
        <v>309</v>
      </c>
      <c r="F790" s="1" t="s">
        <v>284</v>
      </c>
      <c r="G790" s="1" t="s">
        <v>31</v>
      </c>
      <c r="H790" s="1" t="s">
        <v>46</v>
      </c>
      <c r="I790" s="1" t="s">
        <v>46</v>
      </c>
      <c r="J790" s="1" t="s">
        <v>21</v>
      </c>
      <c r="K790" s="1" t="s">
        <v>46</v>
      </c>
      <c r="L790" s="1" t="s">
        <v>40</v>
      </c>
      <c r="M790">
        <v>10</v>
      </c>
      <c r="N790" s="1" t="s">
        <v>23</v>
      </c>
      <c r="O790" s="1" t="s">
        <v>24</v>
      </c>
      <c r="P790" s="1" t="s">
        <v>251</v>
      </c>
      <c r="Q790" s="1" t="s">
        <v>236</v>
      </c>
    </row>
    <row r="791" spans="1:17" x14ac:dyDescent="0.3">
      <c r="A791">
        <v>1216522</v>
      </c>
      <c r="B791">
        <v>2020</v>
      </c>
      <c r="C791" s="1" t="s">
        <v>386</v>
      </c>
      <c r="D791" s="2">
        <v>44121</v>
      </c>
      <c r="E791" s="1" t="s">
        <v>120</v>
      </c>
      <c r="F791" s="1" t="s">
        <v>286</v>
      </c>
      <c r="G791" s="1" t="s">
        <v>39</v>
      </c>
      <c r="H791" s="1" t="s">
        <v>19</v>
      </c>
      <c r="I791" s="1" t="s">
        <v>39</v>
      </c>
      <c r="J791" s="1" t="s">
        <v>32</v>
      </c>
      <c r="K791" s="1" t="s">
        <v>19</v>
      </c>
      <c r="L791" s="1" t="s">
        <v>40</v>
      </c>
      <c r="M791">
        <v>7</v>
      </c>
      <c r="N791" s="1" t="s">
        <v>23</v>
      </c>
      <c r="O791" s="1" t="s">
        <v>24</v>
      </c>
      <c r="P791" s="1" t="s">
        <v>231</v>
      </c>
      <c r="Q791" s="1" t="s">
        <v>320</v>
      </c>
    </row>
    <row r="792" spans="1:17" x14ac:dyDescent="0.3">
      <c r="A792">
        <v>1216523</v>
      </c>
      <c r="B792">
        <v>2020</v>
      </c>
      <c r="C792" s="1" t="s">
        <v>280</v>
      </c>
      <c r="D792" s="2">
        <v>44114</v>
      </c>
      <c r="E792" s="1" t="s">
        <v>100</v>
      </c>
      <c r="F792" s="1" t="s">
        <v>281</v>
      </c>
      <c r="G792" s="1" t="s">
        <v>20</v>
      </c>
      <c r="H792" s="1" t="s">
        <v>30</v>
      </c>
      <c r="I792" s="1" t="s">
        <v>20</v>
      </c>
      <c r="J792" s="1" t="s">
        <v>32</v>
      </c>
      <c r="K792" s="1" t="s">
        <v>20</v>
      </c>
      <c r="L792" s="1" t="s">
        <v>22</v>
      </c>
      <c r="M792">
        <v>2</v>
      </c>
      <c r="N792" s="1" t="s">
        <v>23</v>
      </c>
      <c r="O792" s="1" t="s">
        <v>24</v>
      </c>
      <c r="P792" s="1" t="s">
        <v>379</v>
      </c>
      <c r="Q792" s="1" t="s">
        <v>300</v>
      </c>
    </row>
    <row r="793" spans="1:17" x14ac:dyDescent="0.3">
      <c r="A793">
        <v>1216524</v>
      </c>
      <c r="B793">
        <v>2020</v>
      </c>
      <c r="C793" s="1" t="s">
        <v>386</v>
      </c>
      <c r="D793" s="2">
        <v>44131</v>
      </c>
      <c r="E793" s="1" t="s">
        <v>225</v>
      </c>
      <c r="F793" s="1" t="s">
        <v>286</v>
      </c>
      <c r="G793" s="1" t="s">
        <v>258</v>
      </c>
      <c r="H793" s="1" t="s">
        <v>371</v>
      </c>
      <c r="I793" s="1" t="s">
        <v>371</v>
      </c>
      <c r="J793" s="1" t="s">
        <v>21</v>
      </c>
      <c r="K793" s="1" t="s">
        <v>258</v>
      </c>
      <c r="L793" s="1" t="s">
        <v>22</v>
      </c>
      <c r="M793">
        <v>88</v>
      </c>
      <c r="N793" s="1" t="s">
        <v>23</v>
      </c>
      <c r="O793" s="1" t="s">
        <v>24</v>
      </c>
      <c r="P793" s="1" t="s">
        <v>231</v>
      </c>
      <c r="Q793" s="1" t="s">
        <v>320</v>
      </c>
    </row>
    <row r="794" spans="1:17" x14ac:dyDescent="0.3">
      <c r="A794">
        <v>1216525</v>
      </c>
      <c r="B794">
        <v>2020</v>
      </c>
      <c r="C794" s="1" t="s">
        <v>386</v>
      </c>
      <c r="D794" s="2">
        <v>44114</v>
      </c>
      <c r="E794" s="1" t="s">
        <v>214</v>
      </c>
      <c r="F794" s="1" t="s">
        <v>286</v>
      </c>
      <c r="G794" s="1" t="s">
        <v>19</v>
      </c>
      <c r="H794" s="1" t="s">
        <v>31</v>
      </c>
      <c r="I794" s="1" t="s">
        <v>19</v>
      </c>
      <c r="J794" s="1" t="s">
        <v>32</v>
      </c>
      <c r="K794" s="1" t="s">
        <v>19</v>
      </c>
      <c r="L794" s="1" t="s">
        <v>22</v>
      </c>
      <c r="M794">
        <v>37</v>
      </c>
      <c r="N794" s="1" t="s">
        <v>23</v>
      </c>
      <c r="O794" s="1" t="s">
        <v>24</v>
      </c>
      <c r="P794" s="1" t="s">
        <v>231</v>
      </c>
      <c r="Q794" s="1" t="s">
        <v>200</v>
      </c>
    </row>
    <row r="795" spans="1:17" x14ac:dyDescent="0.3">
      <c r="A795">
        <v>1216526</v>
      </c>
      <c r="B795">
        <v>2020</v>
      </c>
      <c r="C795" s="1" t="s">
        <v>280</v>
      </c>
      <c r="D795" s="2">
        <v>44120</v>
      </c>
      <c r="E795" s="1" t="s">
        <v>323</v>
      </c>
      <c r="F795" s="1" t="s">
        <v>281</v>
      </c>
      <c r="G795" s="1" t="s">
        <v>20</v>
      </c>
      <c r="H795" s="1" t="s">
        <v>46</v>
      </c>
      <c r="I795" s="1" t="s">
        <v>20</v>
      </c>
      <c r="J795" s="1" t="s">
        <v>32</v>
      </c>
      <c r="K795" s="1" t="s">
        <v>46</v>
      </c>
      <c r="L795" s="1" t="s">
        <v>40</v>
      </c>
      <c r="M795">
        <v>8</v>
      </c>
      <c r="N795" s="1" t="s">
        <v>23</v>
      </c>
      <c r="O795" s="1" t="s">
        <v>24</v>
      </c>
      <c r="P795" s="1" t="s">
        <v>300</v>
      </c>
      <c r="Q795" s="1" t="s">
        <v>319</v>
      </c>
    </row>
    <row r="796" spans="1:17" x14ac:dyDescent="0.3">
      <c r="A796">
        <v>1216527</v>
      </c>
      <c r="B796">
        <v>2020</v>
      </c>
      <c r="C796" s="1" t="s">
        <v>387</v>
      </c>
      <c r="D796" s="2">
        <v>44101</v>
      </c>
      <c r="E796" s="1" t="s">
        <v>270</v>
      </c>
      <c r="F796" s="1" t="s">
        <v>284</v>
      </c>
      <c r="G796" s="1" t="s">
        <v>30</v>
      </c>
      <c r="H796" s="1" t="s">
        <v>39</v>
      </c>
      <c r="I796" s="1" t="s">
        <v>39</v>
      </c>
      <c r="J796" s="1" t="s">
        <v>21</v>
      </c>
      <c r="K796" s="1" t="s">
        <v>39</v>
      </c>
      <c r="L796" s="1" t="s">
        <v>40</v>
      </c>
      <c r="M796">
        <v>4</v>
      </c>
      <c r="N796" s="1" t="s">
        <v>23</v>
      </c>
      <c r="O796" s="1" t="s">
        <v>24</v>
      </c>
      <c r="P796" s="1" t="s">
        <v>282</v>
      </c>
      <c r="Q796" s="1" t="s">
        <v>303</v>
      </c>
    </row>
    <row r="797" spans="1:17" x14ac:dyDescent="0.3">
      <c r="A797">
        <v>1216528</v>
      </c>
      <c r="B797">
        <v>2020</v>
      </c>
      <c r="C797" s="1" t="s">
        <v>386</v>
      </c>
      <c r="D797" s="2">
        <v>44117</v>
      </c>
      <c r="E797" s="1" t="s">
        <v>234</v>
      </c>
      <c r="F797" s="1" t="s">
        <v>286</v>
      </c>
      <c r="G797" s="1" t="s">
        <v>31</v>
      </c>
      <c r="H797" s="1" t="s">
        <v>258</v>
      </c>
      <c r="I797" s="1" t="s">
        <v>31</v>
      </c>
      <c r="J797" s="1" t="s">
        <v>32</v>
      </c>
      <c r="K797" s="1" t="s">
        <v>31</v>
      </c>
      <c r="L797" s="1" t="s">
        <v>22</v>
      </c>
      <c r="M797">
        <v>20</v>
      </c>
      <c r="N797" s="1" t="s">
        <v>23</v>
      </c>
      <c r="O797" s="1" t="s">
        <v>24</v>
      </c>
      <c r="P797" s="1" t="s">
        <v>231</v>
      </c>
      <c r="Q797" s="1" t="s">
        <v>200</v>
      </c>
    </row>
    <row r="798" spans="1:17" x14ac:dyDescent="0.3">
      <c r="A798">
        <v>1216529</v>
      </c>
      <c r="B798">
        <v>2020</v>
      </c>
      <c r="C798" s="1" t="s">
        <v>280</v>
      </c>
      <c r="D798" s="2">
        <v>44115</v>
      </c>
      <c r="E798" s="1" t="s">
        <v>323</v>
      </c>
      <c r="F798" s="1" t="s">
        <v>281</v>
      </c>
      <c r="G798" s="1" t="s">
        <v>371</v>
      </c>
      <c r="H798" s="1" t="s">
        <v>46</v>
      </c>
      <c r="I798" s="1" t="s">
        <v>371</v>
      </c>
      <c r="J798" s="1" t="s">
        <v>32</v>
      </c>
      <c r="K798" s="1" t="s">
        <v>46</v>
      </c>
      <c r="L798" s="1" t="s">
        <v>40</v>
      </c>
      <c r="M798">
        <v>5</v>
      </c>
      <c r="N798" s="1" t="s">
        <v>23</v>
      </c>
      <c r="O798" s="1" t="s">
        <v>24</v>
      </c>
      <c r="P798" s="1" t="s">
        <v>300</v>
      </c>
      <c r="Q798" s="1" t="s">
        <v>139</v>
      </c>
    </row>
    <row r="799" spans="1:17" x14ac:dyDescent="0.3">
      <c r="A799">
        <v>1216530</v>
      </c>
      <c r="B799">
        <v>2020</v>
      </c>
      <c r="C799" s="1" t="s">
        <v>386</v>
      </c>
      <c r="D799" s="2">
        <v>44136</v>
      </c>
      <c r="E799" s="1" t="s">
        <v>395</v>
      </c>
      <c r="F799" s="1" t="s">
        <v>286</v>
      </c>
      <c r="G799" s="1" t="s">
        <v>20</v>
      </c>
      <c r="H799" s="1" t="s">
        <v>39</v>
      </c>
      <c r="I799" s="1" t="s">
        <v>39</v>
      </c>
      <c r="J799" s="1" t="s">
        <v>21</v>
      </c>
      <c r="K799" s="1" t="s">
        <v>20</v>
      </c>
      <c r="L799" s="1" t="s">
        <v>22</v>
      </c>
      <c r="M799">
        <v>60</v>
      </c>
      <c r="N799" s="1" t="s">
        <v>23</v>
      </c>
      <c r="O799" s="1" t="s">
        <v>24</v>
      </c>
      <c r="P799" s="1" t="s">
        <v>320</v>
      </c>
      <c r="Q799" s="1" t="s">
        <v>200</v>
      </c>
    </row>
    <row r="800" spans="1:17" x14ac:dyDescent="0.3">
      <c r="A800">
        <v>1216531</v>
      </c>
      <c r="B800">
        <v>2020</v>
      </c>
      <c r="C800" s="1" t="s">
        <v>387</v>
      </c>
      <c r="D800" s="2">
        <v>44119</v>
      </c>
      <c r="E800" s="1" t="s">
        <v>359</v>
      </c>
      <c r="F800" s="1" t="s">
        <v>284</v>
      </c>
      <c r="G800" s="1" t="s">
        <v>19</v>
      </c>
      <c r="H800" s="1" t="s">
        <v>30</v>
      </c>
      <c r="I800" s="1" t="s">
        <v>19</v>
      </c>
      <c r="J800" s="1" t="s">
        <v>32</v>
      </c>
      <c r="K800" s="1" t="s">
        <v>30</v>
      </c>
      <c r="L800" s="1" t="s">
        <v>40</v>
      </c>
      <c r="M800">
        <v>8</v>
      </c>
      <c r="N800" s="1" t="s">
        <v>23</v>
      </c>
      <c r="O800" s="1" t="s">
        <v>24</v>
      </c>
      <c r="P800" s="1" t="s">
        <v>332</v>
      </c>
      <c r="Q800" s="1" t="s">
        <v>251</v>
      </c>
    </row>
    <row r="801" spans="1:17" x14ac:dyDescent="0.3">
      <c r="A801">
        <v>1216532</v>
      </c>
      <c r="B801">
        <v>2020</v>
      </c>
      <c r="C801" s="1" t="s">
        <v>280</v>
      </c>
      <c r="D801" s="2">
        <v>44103</v>
      </c>
      <c r="E801" s="1" t="s">
        <v>343</v>
      </c>
      <c r="F801" s="1" t="s">
        <v>281</v>
      </c>
      <c r="G801" s="1" t="s">
        <v>258</v>
      </c>
      <c r="H801" s="1" t="s">
        <v>371</v>
      </c>
      <c r="I801" s="1" t="s">
        <v>371</v>
      </c>
      <c r="J801" s="1" t="s">
        <v>21</v>
      </c>
      <c r="K801" s="1" t="s">
        <v>258</v>
      </c>
      <c r="L801" s="1" t="s">
        <v>22</v>
      </c>
      <c r="M801">
        <v>15</v>
      </c>
      <c r="N801" s="1" t="s">
        <v>23</v>
      </c>
      <c r="O801" s="1" t="s">
        <v>24</v>
      </c>
      <c r="P801" s="1" t="s">
        <v>319</v>
      </c>
      <c r="Q801" s="1" t="s">
        <v>139</v>
      </c>
    </row>
    <row r="802" spans="1:17" x14ac:dyDescent="0.3">
      <c r="A802">
        <v>1216533</v>
      </c>
      <c r="B802">
        <v>2020</v>
      </c>
      <c r="C802" s="1" t="s">
        <v>280</v>
      </c>
      <c r="D802" s="2">
        <v>44123</v>
      </c>
      <c r="E802" s="1" t="s">
        <v>351</v>
      </c>
      <c r="F802" s="1" t="s">
        <v>281</v>
      </c>
      <c r="G802" s="1" t="s">
        <v>31</v>
      </c>
      <c r="H802" s="1" t="s">
        <v>39</v>
      </c>
      <c r="I802" s="1" t="s">
        <v>31</v>
      </c>
      <c r="J802" s="1" t="s">
        <v>32</v>
      </c>
      <c r="K802" s="1" t="s">
        <v>39</v>
      </c>
      <c r="L802" s="1" t="s">
        <v>40</v>
      </c>
      <c r="M802">
        <v>7</v>
      </c>
      <c r="N802" s="1" t="s">
        <v>23</v>
      </c>
      <c r="O802" s="1" t="s">
        <v>24</v>
      </c>
      <c r="P802" s="1" t="s">
        <v>300</v>
      </c>
      <c r="Q802" s="1" t="s">
        <v>319</v>
      </c>
    </row>
    <row r="803" spans="1:17" x14ac:dyDescent="0.3">
      <c r="A803">
        <v>1216534</v>
      </c>
      <c r="B803">
        <v>2020</v>
      </c>
      <c r="C803" s="1" t="s">
        <v>386</v>
      </c>
      <c r="D803" s="2">
        <v>44095</v>
      </c>
      <c r="E803" s="1" t="s">
        <v>283</v>
      </c>
      <c r="F803" s="1" t="s">
        <v>286</v>
      </c>
      <c r="G803" s="1" t="s">
        <v>19</v>
      </c>
      <c r="H803" s="1" t="s">
        <v>258</v>
      </c>
      <c r="I803" s="1" t="s">
        <v>258</v>
      </c>
      <c r="J803" s="1" t="s">
        <v>21</v>
      </c>
      <c r="K803" s="1" t="s">
        <v>19</v>
      </c>
      <c r="L803" s="1" t="s">
        <v>22</v>
      </c>
      <c r="M803">
        <v>10</v>
      </c>
      <c r="N803" s="1" t="s">
        <v>23</v>
      </c>
      <c r="O803" s="1" t="s">
        <v>24</v>
      </c>
      <c r="P803" s="1" t="s">
        <v>329</v>
      </c>
      <c r="Q803" s="1" t="s">
        <v>320</v>
      </c>
    </row>
    <row r="804" spans="1:17" x14ac:dyDescent="0.3">
      <c r="A804">
        <v>1216535</v>
      </c>
      <c r="B804">
        <v>2020</v>
      </c>
      <c r="C804" s="1" t="s">
        <v>386</v>
      </c>
      <c r="D804" s="2">
        <v>44135</v>
      </c>
      <c r="E804" s="1" t="s">
        <v>367</v>
      </c>
      <c r="F804" s="1" t="s">
        <v>286</v>
      </c>
      <c r="G804" s="1" t="s">
        <v>371</v>
      </c>
      <c r="H804" s="1" t="s">
        <v>46</v>
      </c>
      <c r="I804" s="1" t="s">
        <v>46</v>
      </c>
      <c r="J804" s="1" t="s">
        <v>21</v>
      </c>
      <c r="K804" s="1" t="s">
        <v>46</v>
      </c>
      <c r="L804" s="1" t="s">
        <v>40</v>
      </c>
      <c r="M804">
        <v>9</v>
      </c>
      <c r="N804" s="1" t="s">
        <v>23</v>
      </c>
      <c r="O804" s="1" t="s">
        <v>24</v>
      </c>
      <c r="P804" s="1" t="s">
        <v>348</v>
      </c>
      <c r="Q804" s="1" t="s">
        <v>200</v>
      </c>
    </row>
    <row r="805" spans="1:17" x14ac:dyDescent="0.3">
      <c r="A805">
        <v>1216536</v>
      </c>
      <c r="B805">
        <v>2020</v>
      </c>
      <c r="C805" s="1" t="s">
        <v>386</v>
      </c>
      <c r="D805" s="2">
        <v>44133</v>
      </c>
      <c r="E805" s="1" t="s">
        <v>392</v>
      </c>
      <c r="F805" s="1" t="s">
        <v>286</v>
      </c>
      <c r="G805" s="1" t="s">
        <v>20</v>
      </c>
      <c r="H805" s="1" t="s">
        <v>31</v>
      </c>
      <c r="I805" s="1" t="s">
        <v>31</v>
      </c>
      <c r="J805" s="1" t="s">
        <v>21</v>
      </c>
      <c r="K805" s="1" t="s">
        <v>31</v>
      </c>
      <c r="L805" s="1" t="s">
        <v>40</v>
      </c>
      <c r="M805">
        <v>6</v>
      </c>
      <c r="N805" s="1" t="s">
        <v>23</v>
      </c>
      <c r="O805" s="1" t="s">
        <v>24</v>
      </c>
      <c r="P805" s="1" t="s">
        <v>251</v>
      </c>
      <c r="Q805" s="1" t="s">
        <v>282</v>
      </c>
    </row>
    <row r="806" spans="1:17" x14ac:dyDescent="0.3">
      <c r="A806">
        <v>1216537</v>
      </c>
      <c r="B806">
        <v>2020</v>
      </c>
      <c r="C806" s="1" t="s">
        <v>280</v>
      </c>
      <c r="D806" s="2">
        <v>44134</v>
      </c>
      <c r="E806" s="1" t="s">
        <v>349</v>
      </c>
      <c r="F806" s="1" t="s">
        <v>281</v>
      </c>
      <c r="G806" s="1" t="s">
        <v>30</v>
      </c>
      <c r="H806" s="1" t="s">
        <v>39</v>
      </c>
      <c r="I806" s="1" t="s">
        <v>39</v>
      </c>
      <c r="J806" s="1" t="s">
        <v>21</v>
      </c>
      <c r="K806" s="1" t="s">
        <v>39</v>
      </c>
      <c r="L806" s="1" t="s">
        <v>40</v>
      </c>
      <c r="M806">
        <v>7</v>
      </c>
      <c r="N806" s="1" t="s">
        <v>23</v>
      </c>
      <c r="O806" s="1" t="s">
        <v>24</v>
      </c>
      <c r="P806" s="1" t="s">
        <v>300</v>
      </c>
      <c r="Q806" s="1" t="s">
        <v>139</v>
      </c>
    </row>
    <row r="807" spans="1:17" x14ac:dyDescent="0.3">
      <c r="A807">
        <v>1216538</v>
      </c>
      <c r="B807">
        <v>2020</v>
      </c>
      <c r="C807" s="1" t="s">
        <v>387</v>
      </c>
      <c r="D807" s="2">
        <v>44108</v>
      </c>
      <c r="E807" s="1" t="s">
        <v>309</v>
      </c>
      <c r="F807" s="1" t="s">
        <v>284</v>
      </c>
      <c r="G807" s="1" t="s">
        <v>46</v>
      </c>
      <c r="H807" s="1" t="s">
        <v>258</v>
      </c>
      <c r="I807" s="1" t="s">
        <v>46</v>
      </c>
      <c r="J807" s="1" t="s">
        <v>32</v>
      </c>
      <c r="K807" s="1" t="s">
        <v>46</v>
      </c>
      <c r="L807" s="1" t="s">
        <v>22</v>
      </c>
      <c r="M807">
        <v>34</v>
      </c>
      <c r="N807" s="1" t="s">
        <v>23</v>
      </c>
      <c r="O807" s="1" t="s">
        <v>24</v>
      </c>
      <c r="P807" s="1" t="s">
        <v>332</v>
      </c>
      <c r="Q807" s="1" t="s">
        <v>282</v>
      </c>
    </row>
    <row r="808" spans="1:17" x14ac:dyDescent="0.3">
      <c r="A808">
        <v>1216539</v>
      </c>
      <c r="B808">
        <v>2020</v>
      </c>
      <c r="C808" s="1" t="s">
        <v>386</v>
      </c>
      <c r="D808" s="2">
        <v>44099</v>
      </c>
      <c r="E808" s="1" t="s">
        <v>372</v>
      </c>
      <c r="F808" s="1" t="s">
        <v>286</v>
      </c>
      <c r="G808" s="1" t="s">
        <v>371</v>
      </c>
      <c r="H808" s="1" t="s">
        <v>31</v>
      </c>
      <c r="I808" s="1" t="s">
        <v>31</v>
      </c>
      <c r="J808" s="1" t="s">
        <v>21</v>
      </c>
      <c r="K808" s="1" t="s">
        <v>371</v>
      </c>
      <c r="L808" s="1" t="s">
        <v>22</v>
      </c>
      <c r="M808">
        <v>44</v>
      </c>
      <c r="N808" s="1" t="s">
        <v>23</v>
      </c>
      <c r="O808" s="1" t="s">
        <v>24</v>
      </c>
      <c r="P808" s="1" t="s">
        <v>332</v>
      </c>
      <c r="Q808" s="1" t="s">
        <v>282</v>
      </c>
    </row>
    <row r="809" spans="1:17" x14ac:dyDescent="0.3">
      <c r="A809">
        <v>1216540</v>
      </c>
      <c r="B809">
        <v>2020</v>
      </c>
      <c r="C809" s="1" t="s">
        <v>387</v>
      </c>
      <c r="D809" s="2">
        <v>44116</v>
      </c>
      <c r="E809" s="1" t="s">
        <v>120</v>
      </c>
      <c r="F809" s="1" t="s">
        <v>284</v>
      </c>
      <c r="G809" s="1" t="s">
        <v>19</v>
      </c>
      <c r="H809" s="1" t="s">
        <v>20</v>
      </c>
      <c r="I809" s="1" t="s">
        <v>19</v>
      </c>
      <c r="J809" s="1" t="s">
        <v>32</v>
      </c>
      <c r="K809" s="1" t="s">
        <v>19</v>
      </c>
      <c r="L809" s="1" t="s">
        <v>22</v>
      </c>
      <c r="M809">
        <v>82</v>
      </c>
      <c r="N809" s="1" t="s">
        <v>23</v>
      </c>
      <c r="O809" s="1" t="s">
        <v>24</v>
      </c>
      <c r="P809" s="1" t="s">
        <v>282</v>
      </c>
      <c r="Q809" s="1" t="s">
        <v>303</v>
      </c>
    </row>
    <row r="810" spans="1:17" x14ac:dyDescent="0.3">
      <c r="A810">
        <v>1216541</v>
      </c>
      <c r="B810">
        <v>2020</v>
      </c>
      <c r="C810" s="1" t="s">
        <v>280</v>
      </c>
      <c r="D810" s="2">
        <v>44129</v>
      </c>
      <c r="E810" s="1" t="s">
        <v>349</v>
      </c>
      <c r="F810" s="1" t="s">
        <v>281</v>
      </c>
      <c r="G810" s="1" t="s">
        <v>46</v>
      </c>
      <c r="H810" s="1" t="s">
        <v>39</v>
      </c>
      <c r="I810" s="1" t="s">
        <v>46</v>
      </c>
      <c r="J810" s="1" t="s">
        <v>32</v>
      </c>
      <c r="K810" s="1" t="s">
        <v>39</v>
      </c>
      <c r="L810" s="1" t="s">
        <v>40</v>
      </c>
      <c r="M810">
        <v>8</v>
      </c>
      <c r="N810" s="1" t="s">
        <v>23</v>
      </c>
      <c r="O810" s="1" t="s">
        <v>24</v>
      </c>
      <c r="P810" s="1" t="s">
        <v>379</v>
      </c>
      <c r="Q810" s="1" t="s">
        <v>319</v>
      </c>
    </row>
    <row r="811" spans="1:17" x14ac:dyDescent="0.3">
      <c r="A811">
        <v>1216542</v>
      </c>
      <c r="B811">
        <v>2020</v>
      </c>
      <c r="C811" s="1" t="s">
        <v>386</v>
      </c>
      <c r="D811" s="2">
        <v>44112</v>
      </c>
      <c r="E811" s="1" t="s">
        <v>373</v>
      </c>
      <c r="F811" s="1" t="s">
        <v>286</v>
      </c>
      <c r="G811" s="1" t="s">
        <v>258</v>
      </c>
      <c r="H811" s="1" t="s">
        <v>30</v>
      </c>
      <c r="I811" s="1" t="s">
        <v>258</v>
      </c>
      <c r="J811" s="1" t="s">
        <v>32</v>
      </c>
      <c r="K811" s="1" t="s">
        <v>258</v>
      </c>
      <c r="L811" s="1" t="s">
        <v>22</v>
      </c>
      <c r="M811">
        <v>69</v>
      </c>
      <c r="N811" s="1" t="s">
        <v>23</v>
      </c>
      <c r="O811" s="1" t="s">
        <v>24</v>
      </c>
      <c r="P811" s="1" t="s">
        <v>231</v>
      </c>
      <c r="Q811" s="1" t="s">
        <v>320</v>
      </c>
    </row>
    <row r="812" spans="1:17" x14ac:dyDescent="0.3">
      <c r="A812">
        <v>1216543</v>
      </c>
      <c r="B812">
        <v>2020</v>
      </c>
      <c r="C812" s="1" t="s">
        <v>386</v>
      </c>
      <c r="D812" s="2">
        <v>44118</v>
      </c>
      <c r="E812" s="1" t="s">
        <v>391</v>
      </c>
      <c r="F812" s="1" t="s">
        <v>286</v>
      </c>
      <c r="G812" s="1" t="s">
        <v>371</v>
      </c>
      <c r="H812" s="1" t="s">
        <v>39</v>
      </c>
      <c r="I812" s="1" t="s">
        <v>371</v>
      </c>
      <c r="J812" s="1" t="s">
        <v>32</v>
      </c>
      <c r="K812" s="1" t="s">
        <v>371</v>
      </c>
      <c r="L812" s="1" t="s">
        <v>22</v>
      </c>
      <c r="M812">
        <v>13</v>
      </c>
      <c r="N812" s="1" t="s">
        <v>23</v>
      </c>
      <c r="O812" s="1" t="s">
        <v>24</v>
      </c>
      <c r="P812" s="1" t="s">
        <v>231</v>
      </c>
      <c r="Q812" s="1" t="s">
        <v>320</v>
      </c>
    </row>
    <row r="813" spans="1:17" x14ac:dyDescent="0.3">
      <c r="A813">
        <v>1216544</v>
      </c>
      <c r="B813">
        <v>2020</v>
      </c>
      <c r="C813" s="1" t="s">
        <v>386</v>
      </c>
      <c r="D813" s="2">
        <v>44129</v>
      </c>
      <c r="E813" s="1" t="s">
        <v>392</v>
      </c>
      <c r="F813" s="1" t="s">
        <v>286</v>
      </c>
      <c r="G813" s="1" t="s">
        <v>19</v>
      </c>
      <c r="H813" s="1" t="s">
        <v>31</v>
      </c>
      <c r="I813" s="1" t="s">
        <v>19</v>
      </c>
      <c r="J813" s="1" t="s">
        <v>32</v>
      </c>
      <c r="K813" s="1" t="s">
        <v>31</v>
      </c>
      <c r="L813" s="1" t="s">
        <v>40</v>
      </c>
      <c r="M813">
        <v>8</v>
      </c>
      <c r="N813" s="1" t="s">
        <v>23</v>
      </c>
      <c r="O813" s="1" t="s">
        <v>24</v>
      </c>
      <c r="P813" s="1" t="s">
        <v>251</v>
      </c>
      <c r="Q813" s="1" t="s">
        <v>282</v>
      </c>
    </row>
    <row r="814" spans="1:17" x14ac:dyDescent="0.3">
      <c r="A814">
        <v>1216545</v>
      </c>
      <c r="B814">
        <v>2020</v>
      </c>
      <c r="C814" s="1" t="s">
        <v>280</v>
      </c>
      <c r="D814" s="2">
        <v>44100</v>
      </c>
      <c r="E814" s="1" t="s">
        <v>384</v>
      </c>
      <c r="F814" s="1" t="s">
        <v>281</v>
      </c>
      <c r="G814" s="1" t="s">
        <v>258</v>
      </c>
      <c r="H814" s="1" t="s">
        <v>20</v>
      </c>
      <c r="I814" s="1" t="s">
        <v>258</v>
      </c>
      <c r="J814" s="1" t="s">
        <v>32</v>
      </c>
      <c r="K814" s="1" t="s">
        <v>20</v>
      </c>
      <c r="L814" s="1" t="s">
        <v>40</v>
      </c>
      <c r="M814">
        <v>7</v>
      </c>
      <c r="N814" s="1" t="s">
        <v>23</v>
      </c>
      <c r="O814" s="1" t="s">
        <v>24</v>
      </c>
      <c r="P814" s="1" t="s">
        <v>300</v>
      </c>
      <c r="Q814" s="1" t="s">
        <v>319</v>
      </c>
    </row>
    <row r="815" spans="1:17" x14ac:dyDescent="0.3">
      <c r="A815">
        <v>1216546</v>
      </c>
      <c r="B815">
        <v>2020</v>
      </c>
      <c r="C815" s="1" t="s">
        <v>386</v>
      </c>
      <c r="D815" s="2">
        <v>44124</v>
      </c>
      <c r="E815" s="1" t="s">
        <v>226</v>
      </c>
      <c r="F815" s="1" t="s">
        <v>286</v>
      </c>
      <c r="G815" s="1" t="s">
        <v>371</v>
      </c>
      <c r="H815" s="1" t="s">
        <v>30</v>
      </c>
      <c r="I815" s="1" t="s">
        <v>371</v>
      </c>
      <c r="J815" s="1" t="s">
        <v>32</v>
      </c>
      <c r="K815" s="1" t="s">
        <v>30</v>
      </c>
      <c r="L815" s="1" t="s">
        <v>40</v>
      </c>
      <c r="M815">
        <v>5</v>
      </c>
      <c r="N815" s="1" t="s">
        <v>23</v>
      </c>
      <c r="O815" s="1" t="s">
        <v>24</v>
      </c>
      <c r="P815" s="1" t="s">
        <v>251</v>
      </c>
      <c r="Q815" s="1" t="s">
        <v>282</v>
      </c>
    </row>
    <row r="816" spans="1:17" x14ac:dyDescent="0.3">
      <c r="A816">
        <v>1216547</v>
      </c>
      <c r="B816">
        <v>2020</v>
      </c>
      <c r="C816" s="1" t="s">
        <v>386</v>
      </c>
      <c r="D816" s="2">
        <v>44102</v>
      </c>
      <c r="E816" s="1" t="s">
        <v>120</v>
      </c>
      <c r="F816" s="1" t="s">
        <v>286</v>
      </c>
      <c r="G816" s="1" t="s">
        <v>19</v>
      </c>
      <c r="H816" s="1" t="s">
        <v>46</v>
      </c>
      <c r="I816" s="1" t="s">
        <v>46</v>
      </c>
      <c r="J816" s="1" t="s">
        <v>21</v>
      </c>
      <c r="K816" s="1" t="s">
        <v>19</v>
      </c>
      <c r="L816" s="1" t="s">
        <v>121</v>
      </c>
      <c r="M816">
        <v>0</v>
      </c>
      <c r="N816" s="1" t="s">
        <v>122</v>
      </c>
      <c r="O816" s="1" t="s">
        <v>24</v>
      </c>
      <c r="P816" s="1" t="s">
        <v>320</v>
      </c>
      <c r="Q816" s="1" t="s">
        <v>200</v>
      </c>
    </row>
    <row r="817" spans="1:17" x14ac:dyDescent="0.3">
      <c r="A817">
        <v>1237177</v>
      </c>
      <c r="B817">
        <v>2020</v>
      </c>
      <c r="C817" s="1" t="s">
        <v>386</v>
      </c>
      <c r="D817" s="2">
        <v>44140</v>
      </c>
      <c r="E817" s="1" t="s">
        <v>346</v>
      </c>
      <c r="F817" s="1" t="s">
        <v>286</v>
      </c>
      <c r="G817" s="1" t="s">
        <v>46</v>
      </c>
      <c r="H817" s="1" t="s">
        <v>371</v>
      </c>
      <c r="I817" s="1" t="s">
        <v>371</v>
      </c>
      <c r="J817" s="1" t="s">
        <v>21</v>
      </c>
      <c r="K817" s="1" t="s">
        <v>46</v>
      </c>
      <c r="L817" s="1" t="s">
        <v>22</v>
      </c>
      <c r="M817">
        <v>57</v>
      </c>
      <c r="N817" s="1" t="s">
        <v>23</v>
      </c>
      <c r="O817" s="1" t="s">
        <v>24</v>
      </c>
      <c r="P817" s="1" t="s">
        <v>300</v>
      </c>
      <c r="Q817" s="1" t="s">
        <v>320</v>
      </c>
    </row>
    <row r="818" spans="1:17" x14ac:dyDescent="0.3">
      <c r="A818">
        <v>1237178</v>
      </c>
      <c r="B818">
        <v>2020</v>
      </c>
      <c r="C818" s="1" t="s">
        <v>280</v>
      </c>
      <c r="D818" s="2">
        <v>44141</v>
      </c>
      <c r="E818" s="1" t="s">
        <v>350</v>
      </c>
      <c r="F818" s="1" t="s">
        <v>281</v>
      </c>
      <c r="G818" s="1" t="s">
        <v>19</v>
      </c>
      <c r="H818" s="1" t="s">
        <v>258</v>
      </c>
      <c r="I818" s="1" t="s">
        <v>258</v>
      </c>
      <c r="J818" s="1" t="s">
        <v>21</v>
      </c>
      <c r="K818" s="1" t="s">
        <v>258</v>
      </c>
      <c r="L818" s="1" t="s">
        <v>40</v>
      </c>
      <c r="M818">
        <v>6</v>
      </c>
      <c r="N818" s="1" t="s">
        <v>23</v>
      </c>
      <c r="O818" s="1" t="s">
        <v>24</v>
      </c>
      <c r="P818" s="1" t="s">
        <v>200</v>
      </c>
      <c r="Q818" s="1" t="s">
        <v>139</v>
      </c>
    </row>
    <row r="819" spans="1:17" x14ac:dyDescent="0.3">
      <c r="A819">
        <v>1237180</v>
      </c>
      <c r="B819">
        <v>2020</v>
      </c>
      <c r="C819" s="1" t="s">
        <v>280</v>
      </c>
      <c r="D819" s="2">
        <v>44143</v>
      </c>
      <c r="E819" s="1" t="s">
        <v>334</v>
      </c>
      <c r="F819" s="1" t="s">
        <v>281</v>
      </c>
      <c r="G819" s="1" t="s">
        <v>371</v>
      </c>
      <c r="H819" s="1" t="s">
        <v>258</v>
      </c>
      <c r="I819" s="1" t="s">
        <v>371</v>
      </c>
      <c r="J819" s="1" t="s">
        <v>32</v>
      </c>
      <c r="K819" s="1" t="s">
        <v>371</v>
      </c>
      <c r="L819" s="1" t="s">
        <v>22</v>
      </c>
      <c r="M819">
        <v>17</v>
      </c>
      <c r="N819" s="1" t="s">
        <v>23</v>
      </c>
      <c r="O819" s="1" t="s">
        <v>24</v>
      </c>
      <c r="P819" s="1" t="s">
        <v>200</v>
      </c>
      <c r="Q819" s="1" t="s">
        <v>139</v>
      </c>
    </row>
    <row r="820" spans="1:17" x14ac:dyDescent="0.3">
      <c r="A820">
        <v>1237181</v>
      </c>
      <c r="B820">
        <v>2020</v>
      </c>
      <c r="C820" s="1" t="s">
        <v>386</v>
      </c>
      <c r="D820" s="2">
        <v>44145</v>
      </c>
      <c r="E820" s="1" t="s">
        <v>309</v>
      </c>
      <c r="F820" s="1" t="s">
        <v>286</v>
      </c>
      <c r="G820" s="1" t="s">
        <v>371</v>
      </c>
      <c r="H820" s="1" t="s">
        <v>46</v>
      </c>
      <c r="I820" s="1" t="s">
        <v>371</v>
      </c>
      <c r="J820" s="1" t="s">
        <v>32</v>
      </c>
      <c r="K820" s="1" t="s">
        <v>46</v>
      </c>
      <c r="L820" s="1" t="s">
        <v>40</v>
      </c>
      <c r="M820">
        <v>5</v>
      </c>
      <c r="N820" s="1" t="s">
        <v>23</v>
      </c>
      <c r="O820" s="1" t="s">
        <v>24</v>
      </c>
      <c r="P820" s="1" t="s">
        <v>300</v>
      </c>
      <c r="Q820" s="1" t="s">
        <v>320</v>
      </c>
    </row>
  </sheetData>
  <hyperlinks>
    <hyperlink ref="D2" location="'01 '!A1" display="Total Matches won" xr:uid="{E9ED7776-C7B0-4AF1-8013-AE956B0D4AF1}"/>
    <hyperlink ref="E2" location="'02'!A1" display="Top 10 Players who won Man of Match" xr:uid="{FC18A615-497C-4C16-8819-9B06ADF4058B}"/>
    <hyperlink ref="F2" location="'03'!A1" display="Total Wins By Bat and Field" xr:uid="{B7FC2D2A-BEB8-4222-8C8B-0966879F7A43}"/>
    <hyperlink ref="G2" location="'04'!A1" display="Toss Vs Match" xr:uid="{1861A62C-BEF7-4FB5-904D-F6600A476D3B}"/>
    <hyperlink ref="H2" location="'05'!A1" display="Matches won by Huge Margin" xr:uid="{97EC76A6-659C-4740-B39D-371C34F87C51}"/>
    <hyperlink ref="I2" location="'06'!A1" display="Top10 Umpire Standings" xr:uid="{5DF8E5D9-0B13-4AF1-AE0F-88493276A969}"/>
  </hyperlink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51ED7-4110-482A-8D3F-0487CEE2865B}">
  <dimension ref="A1"/>
  <sheetViews>
    <sheetView showGridLines="0" zoomScaleNormal="100" workbookViewId="0">
      <selection activeCell="H11" sqref="H11"/>
    </sheetView>
  </sheetViews>
  <sheetFormatPr defaultRowHeight="14.4" x14ac:dyDescent="0.3"/>
  <cols>
    <col min="1" max="16384" width="8.88671875" style="32"/>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375C3-CAB0-44BE-9EB9-9376DC5F638D}">
  <dimension ref="M18"/>
  <sheetViews>
    <sheetView showGridLines="0" zoomScaleNormal="100" workbookViewId="0">
      <selection activeCell="S19" sqref="S19"/>
    </sheetView>
  </sheetViews>
  <sheetFormatPr defaultRowHeight="14.4" x14ac:dyDescent="0.3"/>
  <sheetData>
    <row r="18" spans="13:13" x14ac:dyDescent="0.3">
      <c r="M18" t="s">
        <v>411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B1431-0C42-4848-9C01-5F49CFFF3967}">
  <dimension ref="F2:S191"/>
  <sheetViews>
    <sheetView showGridLines="0" tabSelected="1" topLeftCell="A16" zoomScale="43" zoomScaleNormal="55" workbookViewId="0">
      <selection activeCell="L191" sqref="L191"/>
    </sheetView>
  </sheetViews>
  <sheetFormatPr defaultRowHeight="14.4" x14ac:dyDescent="0.3"/>
  <cols>
    <col min="1" max="11" width="8.88671875" style="32"/>
    <col min="12" max="12" width="104.33203125" style="32" customWidth="1"/>
    <col min="13" max="18" width="8.88671875" style="32"/>
    <col min="19" max="19" width="41.33203125" style="32" customWidth="1"/>
    <col min="20" max="21" width="8.88671875" style="32"/>
    <col min="22" max="22" width="86.33203125" style="32" customWidth="1"/>
    <col min="23" max="16384" width="8.88671875" style="32"/>
  </cols>
  <sheetData>
    <row r="2" spans="6:19" ht="14.4" customHeight="1" x14ac:dyDescent="0.3">
      <c r="F2" s="34"/>
      <c r="G2" s="34"/>
      <c r="H2" s="34"/>
      <c r="I2" s="34"/>
      <c r="J2" s="34"/>
      <c r="L2" s="38" t="s">
        <v>424</v>
      </c>
      <c r="M2" s="38"/>
      <c r="N2" s="38"/>
      <c r="O2" s="38"/>
      <c r="P2" s="38"/>
      <c r="Q2" s="38"/>
      <c r="R2" s="38"/>
      <c r="S2" s="38"/>
    </row>
    <row r="3" spans="6:19" x14ac:dyDescent="0.3">
      <c r="F3" s="34"/>
      <c r="G3" s="34"/>
      <c r="H3" s="34"/>
      <c r="I3" s="34"/>
      <c r="J3" s="34"/>
      <c r="L3" s="38"/>
      <c r="M3" s="38"/>
      <c r="N3" s="38"/>
      <c r="O3" s="38"/>
      <c r="P3" s="38"/>
      <c r="Q3" s="38"/>
      <c r="R3" s="38"/>
      <c r="S3" s="38"/>
    </row>
    <row r="4" spans="6:19" x14ac:dyDescent="0.3">
      <c r="F4" s="34"/>
      <c r="G4" s="34"/>
      <c r="H4" s="34"/>
      <c r="I4" s="34"/>
      <c r="J4" s="34"/>
      <c r="L4" s="38"/>
      <c r="M4" s="38"/>
      <c r="N4" s="38"/>
      <c r="O4" s="38"/>
      <c r="P4" s="38"/>
      <c r="Q4" s="38"/>
      <c r="R4" s="38"/>
      <c r="S4" s="38"/>
    </row>
    <row r="5" spans="6:19" x14ac:dyDescent="0.3">
      <c r="L5" s="38"/>
      <c r="M5" s="38"/>
      <c r="N5" s="38"/>
      <c r="O5" s="38"/>
      <c r="P5" s="38"/>
      <c r="Q5" s="38"/>
      <c r="R5" s="38"/>
      <c r="S5" s="38"/>
    </row>
    <row r="6" spans="6:19" x14ac:dyDescent="0.3">
      <c r="L6" s="38"/>
      <c r="M6" s="38"/>
      <c r="N6" s="38"/>
      <c r="O6" s="38"/>
      <c r="P6" s="38"/>
      <c r="Q6" s="38"/>
      <c r="R6" s="38"/>
      <c r="S6" s="38"/>
    </row>
    <row r="7" spans="6:19" x14ac:dyDescent="0.3">
      <c r="L7" s="38"/>
      <c r="M7" s="38"/>
      <c r="N7" s="38"/>
      <c r="O7" s="38"/>
      <c r="P7" s="38"/>
      <c r="Q7" s="38"/>
      <c r="R7" s="38"/>
      <c r="S7" s="38"/>
    </row>
    <row r="191" spans="12:12" ht="33.6" x14ac:dyDescent="0.65">
      <c r="L191" s="35" t="s">
        <v>404</v>
      </c>
    </row>
  </sheetData>
  <mergeCells count="1">
    <mergeCell ref="L2:S7"/>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A189CC9-DA08-4A21-9344-1D6C2767F0E6}">
          <x14:formula1>
            <xm:f>'04'!$L$18:$O$18</xm:f>
          </x14:formula1>
          <xm:sqref>N52:N53 P52:Q53 O52 L191</xm:sqref>
        </x14:dataValidation>
      </x14:dataValidations>
    </ex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29D8B-AF49-487F-919B-A88BAA9A039C}">
  <dimension ref="A8:U289"/>
  <sheetViews>
    <sheetView showGridLines="0" zoomScale="73" zoomScaleNormal="145" workbookViewId="0"/>
  </sheetViews>
  <sheetFormatPr defaultRowHeight="14.4" x14ac:dyDescent="0.3"/>
  <cols>
    <col min="1" max="1" width="35.21875" bestFit="1" customWidth="1"/>
    <col min="2" max="2" width="29.77734375" bestFit="1" customWidth="1"/>
    <col min="3" max="3" width="30.77734375" bestFit="1" customWidth="1"/>
    <col min="4" max="4" width="19" bestFit="1" customWidth="1"/>
    <col min="13" max="14" width="24.33203125" bestFit="1" customWidth="1"/>
    <col min="15" max="15" width="29.88671875" customWidth="1"/>
    <col min="16" max="16" width="24.5546875" customWidth="1"/>
  </cols>
  <sheetData>
    <row r="8" spans="1:21" x14ac:dyDescent="0.3">
      <c r="A8" s="15" t="s">
        <v>425</v>
      </c>
      <c r="B8" s="15"/>
      <c r="C8" s="15"/>
      <c r="D8" s="15"/>
      <c r="E8" s="15"/>
      <c r="F8" s="15"/>
      <c r="G8" s="15"/>
      <c r="H8" s="15"/>
      <c r="I8" s="15"/>
      <c r="M8" s="15" t="s">
        <v>426</v>
      </c>
      <c r="N8" s="15"/>
      <c r="O8" s="15"/>
      <c r="P8" s="15"/>
      <c r="Q8" s="15"/>
      <c r="R8" s="15"/>
      <c r="S8" s="15"/>
      <c r="T8" s="15"/>
      <c r="U8" s="15"/>
    </row>
    <row r="9" spans="1:21" x14ac:dyDescent="0.3">
      <c r="A9" s="15"/>
      <c r="B9" s="15"/>
      <c r="C9" s="15"/>
      <c r="D9" s="15"/>
      <c r="E9" s="15"/>
      <c r="F9" s="15"/>
      <c r="G9" s="15"/>
      <c r="H9" s="15"/>
      <c r="I9" s="15"/>
      <c r="M9" s="15"/>
      <c r="N9" s="15"/>
      <c r="O9" s="15"/>
      <c r="P9" s="15"/>
      <c r="Q9" s="15"/>
      <c r="R9" s="15"/>
      <c r="S9" s="15"/>
      <c r="T9" s="15"/>
      <c r="U9" s="15"/>
    </row>
    <row r="11" spans="1:21" x14ac:dyDescent="0.3">
      <c r="A11" t="s">
        <v>427</v>
      </c>
      <c r="B11" t="s">
        <v>428</v>
      </c>
    </row>
    <row r="12" spans="1:21" x14ac:dyDescent="0.3">
      <c r="A12" s="4" t="s">
        <v>43</v>
      </c>
      <c r="B12">
        <v>101</v>
      </c>
      <c r="N12" s="36" t="s">
        <v>402</v>
      </c>
      <c r="O12" s="36" t="s">
        <v>429</v>
      </c>
    </row>
    <row r="13" spans="1:21" x14ac:dyDescent="0.3">
      <c r="A13" s="4" t="s">
        <v>49</v>
      </c>
      <c r="B13">
        <v>77</v>
      </c>
      <c r="N13" s="37" t="s">
        <v>19</v>
      </c>
      <c r="O13" s="37">
        <f>COUNTIF([1]!IPL_Matches_2008_2020__1[[team1]:[team2]],N13)</f>
        <v>195</v>
      </c>
    </row>
    <row r="14" spans="1:21" x14ac:dyDescent="0.3">
      <c r="A14" s="4" t="s">
        <v>35</v>
      </c>
      <c r="B14">
        <v>74</v>
      </c>
      <c r="N14" s="37" t="s">
        <v>30</v>
      </c>
      <c r="O14" s="37">
        <f>COUNTIF([1]!IPL_Matches_2008_2020__1[[team1]:[team2]],N14)</f>
        <v>190</v>
      </c>
    </row>
    <row r="15" spans="1:21" x14ac:dyDescent="0.3">
      <c r="A15" s="4" t="s">
        <v>16</v>
      </c>
      <c r="B15">
        <v>65</v>
      </c>
      <c r="N15" s="37" t="s">
        <v>38</v>
      </c>
      <c r="O15" s="37">
        <f>COUNTIF([1]!IPL_Matches_2008_2020__1[[team1]:[team2]],N15)</f>
        <v>161</v>
      </c>
    </row>
    <row r="16" spans="1:21" x14ac:dyDescent="0.3">
      <c r="A16" s="4" t="s">
        <v>59</v>
      </c>
      <c r="B16">
        <v>64</v>
      </c>
      <c r="N16" s="37" t="s">
        <v>46</v>
      </c>
      <c r="O16" s="37">
        <f>COUNTIF([1]!IPL_Matches_2008_2020__1[[team1]:[team2]],N16)</f>
        <v>203</v>
      </c>
    </row>
    <row r="17" spans="1:15" x14ac:dyDescent="0.3">
      <c r="A17" s="4" t="s">
        <v>64</v>
      </c>
      <c r="B17">
        <v>57</v>
      </c>
      <c r="N17" s="37" t="s">
        <v>20</v>
      </c>
      <c r="O17" s="37">
        <f>COUNTIF([1]!IPL_Matches_2008_2020__1[[team1]:[team2]],N17)</f>
        <v>192</v>
      </c>
    </row>
    <row r="18" spans="1:15" x14ac:dyDescent="0.3">
      <c r="A18" s="4" t="s">
        <v>27</v>
      </c>
      <c r="B18">
        <v>56</v>
      </c>
      <c r="N18" s="37" t="s">
        <v>39</v>
      </c>
      <c r="O18" s="37">
        <f>COUNTIF([1]!IPL_Matches_2008_2020__1[[team1]:[team2]],N18)</f>
        <v>161</v>
      </c>
    </row>
    <row r="19" spans="1:15" x14ac:dyDescent="0.3">
      <c r="A19" s="4" t="s">
        <v>55</v>
      </c>
      <c r="B19">
        <v>47</v>
      </c>
      <c r="N19" s="37" t="s">
        <v>52</v>
      </c>
      <c r="O19" s="37">
        <f>COUNTIF([1]!IPL_Matches_2008_2020__1[[team1]:[team2]],N19)</f>
        <v>75</v>
      </c>
    </row>
    <row r="20" spans="1:15" x14ac:dyDescent="0.3">
      <c r="A20" s="4" t="s">
        <v>237</v>
      </c>
      <c r="B20">
        <v>38</v>
      </c>
      <c r="N20" s="37" t="s">
        <v>31</v>
      </c>
      <c r="O20" s="37">
        <f>COUNTIF([1]!IPL_Matches_2008_2020__1[[team1]:[team2]],N20)</f>
        <v>178</v>
      </c>
    </row>
    <row r="21" spans="1:15" x14ac:dyDescent="0.3">
      <c r="A21" s="4" t="s">
        <v>280</v>
      </c>
      <c r="B21">
        <v>29</v>
      </c>
      <c r="N21" s="37" t="s">
        <v>204</v>
      </c>
      <c r="O21" s="37">
        <f>COUNTIF([1]!IPL_Matches_2008_2020__1[[team1]:[team2]],N21)</f>
        <v>14</v>
      </c>
    </row>
    <row r="22" spans="1:15" x14ac:dyDescent="0.3">
      <c r="A22" s="4" t="s">
        <v>386</v>
      </c>
      <c r="B22">
        <v>26</v>
      </c>
      <c r="N22" s="37" t="s">
        <v>206</v>
      </c>
      <c r="O22" s="37">
        <f>COUNTIF([1]!IPL_Matches_2008_2020__1[[team1]:[team2]],N22)</f>
        <v>46</v>
      </c>
    </row>
    <row r="23" spans="1:15" x14ac:dyDescent="0.3">
      <c r="A23" s="4" t="s">
        <v>341</v>
      </c>
      <c r="B23">
        <v>15</v>
      </c>
      <c r="N23" s="37" t="s">
        <v>258</v>
      </c>
      <c r="O23" s="37">
        <f>COUNTIF([1]!IPL_Matches_2008_2020__1[[team1]:[team2]],N23)</f>
        <v>124</v>
      </c>
    </row>
    <row r="24" spans="1:15" x14ac:dyDescent="0.3">
      <c r="A24" s="4" t="s">
        <v>116</v>
      </c>
      <c r="B24">
        <v>15</v>
      </c>
      <c r="N24" s="37" t="s">
        <v>318</v>
      </c>
      <c r="O24" s="37">
        <f>COUNTIF([1]!IPL_Matches_2008_2020__1[[team1]:[team2]],N24)</f>
        <v>30</v>
      </c>
    </row>
    <row r="25" spans="1:15" x14ac:dyDescent="0.3">
      <c r="A25" s="4" t="s">
        <v>233</v>
      </c>
      <c r="B25">
        <v>13</v>
      </c>
      <c r="N25" s="37" t="s">
        <v>430</v>
      </c>
      <c r="O25" s="37">
        <f>COUNTIF([1]!IPL_Matches_2008_2020__1[[team1]:[team2]],N25)</f>
        <v>30</v>
      </c>
    </row>
    <row r="26" spans="1:15" x14ac:dyDescent="0.3">
      <c r="A26" s="4" t="s">
        <v>387</v>
      </c>
      <c r="B26">
        <v>12</v>
      </c>
      <c r="N26" s="37" t="s">
        <v>371</v>
      </c>
      <c r="O26" s="37">
        <f>COUNTIF([1]!IPL_Matches_2008_2020__1[[team1]:[team2]],N26)</f>
        <v>33</v>
      </c>
    </row>
    <row r="27" spans="1:15" x14ac:dyDescent="0.3">
      <c r="A27" s="4" t="s">
        <v>166</v>
      </c>
      <c r="B27">
        <v>12</v>
      </c>
    </row>
    <row r="28" spans="1:15" x14ac:dyDescent="0.3">
      <c r="A28" s="4" t="s">
        <v>130</v>
      </c>
      <c r="B28">
        <v>12</v>
      </c>
    </row>
    <row r="29" spans="1:15" x14ac:dyDescent="0.3">
      <c r="A29" s="4" t="s">
        <v>321</v>
      </c>
      <c r="B29">
        <v>10</v>
      </c>
    </row>
    <row r="30" spans="1:15" x14ac:dyDescent="0.3">
      <c r="A30" s="4" t="s">
        <v>223</v>
      </c>
      <c r="B30">
        <v>9</v>
      </c>
    </row>
    <row r="31" spans="1:15" x14ac:dyDescent="0.3">
      <c r="A31" s="4" t="s">
        <v>193</v>
      </c>
      <c r="B31">
        <v>9</v>
      </c>
    </row>
    <row r="32" spans="1:15" x14ac:dyDescent="0.3">
      <c r="A32" s="4" t="s">
        <v>140</v>
      </c>
      <c r="B32">
        <v>8</v>
      </c>
    </row>
    <row r="33" spans="1:15" x14ac:dyDescent="0.3">
      <c r="A33" s="4" t="s">
        <v>276</v>
      </c>
      <c r="B33">
        <v>7</v>
      </c>
    </row>
    <row r="34" spans="1:15" x14ac:dyDescent="0.3">
      <c r="A34" s="4" t="s">
        <v>105</v>
      </c>
      <c r="B34">
        <v>7</v>
      </c>
    </row>
    <row r="35" spans="1:15" x14ac:dyDescent="0.3">
      <c r="A35" s="4" t="s">
        <v>112</v>
      </c>
      <c r="B35">
        <v>7</v>
      </c>
    </row>
    <row r="36" spans="1:15" x14ac:dyDescent="0.3">
      <c r="A36" s="4" t="s">
        <v>169</v>
      </c>
      <c r="B36">
        <v>7</v>
      </c>
    </row>
    <row r="37" spans="1:15" x14ac:dyDescent="0.3">
      <c r="A37" s="4" t="s">
        <v>268</v>
      </c>
      <c r="B37">
        <v>6</v>
      </c>
    </row>
    <row r="38" spans="1:15" x14ac:dyDescent="0.3">
      <c r="A38" s="4" t="s">
        <v>202</v>
      </c>
      <c r="B38">
        <v>5</v>
      </c>
    </row>
    <row r="39" spans="1:15" x14ac:dyDescent="0.3">
      <c r="A39" s="4" t="s">
        <v>338</v>
      </c>
      <c r="B39">
        <v>4</v>
      </c>
    </row>
    <row r="40" spans="1:15" x14ac:dyDescent="0.3">
      <c r="A40" s="4" t="s">
        <v>184</v>
      </c>
      <c r="B40">
        <v>3</v>
      </c>
    </row>
    <row r="41" spans="1:15" x14ac:dyDescent="0.3">
      <c r="A41" s="4" t="s">
        <v>148</v>
      </c>
      <c r="B41">
        <v>3</v>
      </c>
    </row>
    <row r="42" spans="1:15" x14ac:dyDescent="0.3">
      <c r="A42" s="4" t="s">
        <v>134</v>
      </c>
      <c r="B42">
        <v>3</v>
      </c>
    </row>
    <row r="43" spans="1:15" x14ac:dyDescent="0.3">
      <c r="A43" s="4" t="s">
        <v>156</v>
      </c>
      <c r="B43">
        <v>2</v>
      </c>
    </row>
    <row r="44" spans="1:15" x14ac:dyDescent="0.3">
      <c r="A44" s="4" t="s">
        <v>397</v>
      </c>
      <c r="B44">
        <v>803</v>
      </c>
    </row>
    <row r="48" spans="1:15" x14ac:dyDescent="0.3">
      <c r="A48" s="15"/>
      <c r="B48" s="15"/>
      <c r="N48" s="15"/>
      <c r="O48" s="15"/>
    </row>
    <row r="49" spans="1:15" x14ac:dyDescent="0.3">
      <c r="A49" s="15" t="s">
        <v>431</v>
      </c>
      <c r="B49" s="15"/>
      <c r="N49" s="15" t="s">
        <v>432</v>
      </c>
      <c r="O49" s="15"/>
    </row>
    <row r="50" spans="1:15" x14ac:dyDescent="0.3">
      <c r="A50" s="15"/>
      <c r="B50" s="15"/>
      <c r="N50" s="15"/>
      <c r="O50" s="15"/>
    </row>
    <row r="54" spans="1:15" x14ac:dyDescent="0.3">
      <c r="A54" t="s">
        <v>0</v>
      </c>
      <c r="B54" t="s">
        <v>433</v>
      </c>
      <c r="N54" t="s">
        <v>434</v>
      </c>
      <c r="O54" t="s">
        <v>398</v>
      </c>
    </row>
    <row r="55" spans="1:15" x14ac:dyDescent="0.3">
      <c r="A55" s="4" t="s">
        <v>435</v>
      </c>
      <c r="B55">
        <v>58</v>
      </c>
      <c r="N55" s="4" t="s">
        <v>32</v>
      </c>
      <c r="O55">
        <v>320</v>
      </c>
    </row>
    <row r="56" spans="1:15" x14ac:dyDescent="0.3">
      <c r="A56" s="4" t="s">
        <v>436</v>
      </c>
      <c r="B56">
        <v>57</v>
      </c>
      <c r="N56" s="4" t="s">
        <v>21</v>
      </c>
      <c r="O56">
        <v>496</v>
      </c>
    </row>
    <row r="57" spans="1:15" x14ac:dyDescent="0.3">
      <c r="A57" s="4" t="s">
        <v>437</v>
      </c>
      <c r="B57">
        <v>60</v>
      </c>
      <c r="N57" s="4" t="s">
        <v>397</v>
      </c>
      <c r="O57">
        <v>816</v>
      </c>
    </row>
    <row r="58" spans="1:15" x14ac:dyDescent="0.3">
      <c r="A58" s="4" t="s">
        <v>438</v>
      </c>
      <c r="B58">
        <v>73</v>
      </c>
    </row>
    <row r="59" spans="1:15" x14ac:dyDescent="0.3">
      <c r="A59" s="4" t="s">
        <v>439</v>
      </c>
      <c r="B59">
        <v>74</v>
      </c>
    </row>
    <row r="60" spans="1:15" x14ac:dyDescent="0.3">
      <c r="A60" s="4" t="s">
        <v>440</v>
      </c>
      <c r="B60">
        <v>76</v>
      </c>
    </row>
    <row r="61" spans="1:15" x14ac:dyDescent="0.3">
      <c r="A61" s="4" t="s">
        <v>441</v>
      </c>
      <c r="B61">
        <v>60</v>
      </c>
    </row>
    <row r="62" spans="1:15" x14ac:dyDescent="0.3">
      <c r="A62" s="4" t="s">
        <v>442</v>
      </c>
      <c r="B62">
        <v>59</v>
      </c>
    </row>
    <row r="63" spans="1:15" x14ac:dyDescent="0.3">
      <c r="A63" s="4" t="s">
        <v>443</v>
      </c>
      <c r="B63">
        <v>60</v>
      </c>
    </row>
    <row r="64" spans="1:15" x14ac:dyDescent="0.3">
      <c r="A64" s="4" t="s">
        <v>444</v>
      </c>
      <c r="B64">
        <v>59</v>
      </c>
    </row>
    <row r="65" spans="1:3" x14ac:dyDescent="0.3">
      <c r="A65" s="4" t="s">
        <v>445</v>
      </c>
      <c r="B65">
        <v>60</v>
      </c>
    </row>
    <row r="66" spans="1:3" x14ac:dyDescent="0.3">
      <c r="A66" s="4" t="s">
        <v>446</v>
      </c>
      <c r="B66">
        <v>60</v>
      </c>
    </row>
    <row r="67" spans="1:3" x14ac:dyDescent="0.3">
      <c r="A67" s="4" t="s">
        <v>447</v>
      </c>
      <c r="B67">
        <v>60</v>
      </c>
    </row>
    <row r="68" spans="1:3" x14ac:dyDescent="0.3">
      <c r="A68" s="4" t="s">
        <v>397</v>
      </c>
      <c r="B68">
        <v>816</v>
      </c>
    </row>
    <row r="74" spans="1:3" x14ac:dyDescent="0.3">
      <c r="A74" s="17" t="s">
        <v>412</v>
      </c>
      <c r="B74" s="17" t="s">
        <v>413</v>
      </c>
      <c r="C74" s="17" t="s">
        <v>414</v>
      </c>
    </row>
    <row r="75" spans="1:3" x14ac:dyDescent="0.3">
      <c r="A75" s="15" t="s">
        <v>231</v>
      </c>
      <c r="B75">
        <f>COUNTIFS(IPL_Matches_2008_2020__2[umpire1],A75)</f>
        <v>56</v>
      </c>
      <c r="C75">
        <f>COUNTIFS(IPL_Matches_2008_2020__2[umpire2],A75)</f>
        <v>31</v>
      </c>
    </row>
    <row r="241" spans="1:1" x14ac:dyDescent="0.3">
      <c r="A241" t="s">
        <v>14</v>
      </c>
    </row>
    <row r="242" spans="1:1" x14ac:dyDescent="0.3">
      <c r="A242" s="1" t="s">
        <v>25</v>
      </c>
    </row>
    <row r="243" spans="1:1" x14ac:dyDescent="0.3">
      <c r="A243" s="1" t="s">
        <v>33</v>
      </c>
    </row>
    <row r="244" spans="1:1" x14ac:dyDescent="0.3">
      <c r="A244" s="1" t="s">
        <v>41</v>
      </c>
    </row>
    <row r="245" spans="1:1" x14ac:dyDescent="0.3">
      <c r="A245" s="1" t="s">
        <v>47</v>
      </c>
    </row>
    <row r="246" spans="1:1" x14ac:dyDescent="0.3">
      <c r="A246" s="1" t="s">
        <v>53</v>
      </c>
    </row>
    <row r="247" spans="1:1" x14ac:dyDescent="0.3">
      <c r="A247" s="1" t="s">
        <v>62</v>
      </c>
    </row>
    <row r="248" spans="1:1" x14ac:dyDescent="0.3">
      <c r="A248" s="1" t="s">
        <v>48</v>
      </c>
    </row>
    <row r="249" spans="1:1" x14ac:dyDescent="0.3">
      <c r="A249" s="1" t="s">
        <v>26</v>
      </c>
    </row>
    <row r="250" spans="1:1" x14ac:dyDescent="0.3">
      <c r="A250" s="1" t="s">
        <v>76</v>
      </c>
    </row>
    <row r="251" spans="1:1" x14ac:dyDescent="0.3">
      <c r="A251" s="1" t="s">
        <v>70</v>
      </c>
    </row>
    <row r="252" spans="1:1" x14ac:dyDescent="0.3">
      <c r="A252" s="1" t="s">
        <v>90</v>
      </c>
    </row>
    <row r="253" spans="1:1" x14ac:dyDescent="0.3">
      <c r="A253" s="1" t="s">
        <v>119</v>
      </c>
    </row>
    <row r="254" spans="1:1" x14ac:dyDescent="0.3">
      <c r="A254" s="1" t="s">
        <v>126</v>
      </c>
    </row>
    <row r="255" spans="1:1" x14ac:dyDescent="0.3">
      <c r="A255" s="1" t="s">
        <v>128</v>
      </c>
    </row>
    <row r="256" spans="1:1" x14ac:dyDescent="0.3">
      <c r="A256" s="1" t="s">
        <v>132</v>
      </c>
    </row>
    <row r="257" spans="1:1" x14ac:dyDescent="0.3">
      <c r="A257" s="1" t="s">
        <v>144</v>
      </c>
    </row>
    <row r="258" spans="1:1" x14ac:dyDescent="0.3">
      <c r="A258" s="1" t="s">
        <v>54</v>
      </c>
    </row>
    <row r="259" spans="1:1" x14ac:dyDescent="0.3">
      <c r="A259" s="1" t="s">
        <v>34</v>
      </c>
    </row>
    <row r="260" spans="1:1" x14ac:dyDescent="0.3">
      <c r="A260" s="1" t="s">
        <v>137</v>
      </c>
    </row>
    <row r="261" spans="1:1" x14ac:dyDescent="0.3">
      <c r="A261" s="1" t="s">
        <v>139</v>
      </c>
    </row>
    <row r="262" spans="1:1" x14ac:dyDescent="0.3">
      <c r="A262" s="1" t="s">
        <v>115</v>
      </c>
    </row>
    <row r="263" spans="1:1" x14ac:dyDescent="0.3">
      <c r="A263" s="1" t="s">
        <v>168</v>
      </c>
    </row>
    <row r="264" spans="1:1" x14ac:dyDescent="0.3">
      <c r="A264" s="1" t="s">
        <v>63</v>
      </c>
    </row>
    <row r="265" spans="1:1" x14ac:dyDescent="0.3">
      <c r="A265" s="1" t="s">
        <v>200</v>
      </c>
    </row>
    <row r="266" spans="1:1" x14ac:dyDescent="0.3">
      <c r="A266" s="1" t="s">
        <v>229</v>
      </c>
    </row>
    <row r="267" spans="1:1" x14ac:dyDescent="0.3">
      <c r="A267" s="1" t="s">
        <v>231</v>
      </c>
    </row>
    <row r="268" spans="1:1" x14ac:dyDescent="0.3">
      <c r="A268" s="1" t="s">
        <v>236</v>
      </c>
    </row>
    <row r="269" spans="1:1" x14ac:dyDescent="0.3">
      <c r="A269" s="1" t="s">
        <v>241</v>
      </c>
    </row>
    <row r="270" spans="1:1" x14ac:dyDescent="0.3">
      <c r="A270" s="1" t="s">
        <v>266</v>
      </c>
    </row>
    <row r="271" spans="1:1" x14ac:dyDescent="0.3">
      <c r="A271" s="1" t="s">
        <v>251</v>
      </c>
    </row>
    <row r="272" spans="1:1" x14ac:dyDescent="0.3">
      <c r="A272" s="1" t="s">
        <v>273</v>
      </c>
    </row>
    <row r="273" spans="1:1" x14ac:dyDescent="0.3">
      <c r="A273" s="1" t="s">
        <v>282</v>
      </c>
    </row>
    <row r="274" spans="1:1" x14ac:dyDescent="0.3">
      <c r="A274" s="1" t="s">
        <v>294</v>
      </c>
    </row>
    <row r="275" spans="1:1" x14ac:dyDescent="0.3">
      <c r="A275" s="1" t="s">
        <v>262</v>
      </c>
    </row>
    <row r="276" spans="1:1" x14ac:dyDescent="0.3">
      <c r="A276" s="1" t="s">
        <v>299</v>
      </c>
    </row>
    <row r="277" spans="1:1" x14ac:dyDescent="0.3">
      <c r="A277" s="1" t="s">
        <v>300</v>
      </c>
    </row>
    <row r="278" spans="1:1" x14ac:dyDescent="0.3">
      <c r="A278" s="1" t="s">
        <v>295</v>
      </c>
    </row>
    <row r="279" spans="1:1" x14ac:dyDescent="0.3">
      <c r="A279" s="1" t="s">
        <v>320</v>
      </c>
    </row>
    <row r="280" spans="1:1" x14ac:dyDescent="0.3">
      <c r="A280" s="1" t="s">
        <v>325</v>
      </c>
    </row>
    <row r="281" spans="1:1" x14ac:dyDescent="0.3">
      <c r="A281" s="1" t="s">
        <v>329</v>
      </c>
    </row>
    <row r="282" spans="1:1" x14ac:dyDescent="0.3">
      <c r="A282" s="1" t="s">
        <v>332</v>
      </c>
    </row>
    <row r="283" spans="1:1" x14ac:dyDescent="0.3">
      <c r="A283" s="1" t="s">
        <v>324</v>
      </c>
    </row>
    <row r="284" spans="1:1" x14ac:dyDescent="0.3">
      <c r="A284" s="1" t="s">
        <v>344</v>
      </c>
    </row>
    <row r="285" spans="1:1" x14ac:dyDescent="0.3">
      <c r="A285" s="1" t="s">
        <v>348</v>
      </c>
    </row>
    <row r="286" spans="1:1" x14ac:dyDescent="0.3">
      <c r="A286" s="1" t="s">
        <v>212</v>
      </c>
    </row>
    <row r="287" spans="1:1" x14ac:dyDescent="0.3">
      <c r="A287" s="1" t="s">
        <v>319</v>
      </c>
    </row>
    <row r="288" spans="1:1" x14ac:dyDescent="0.3">
      <c r="A288" s="1" t="s">
        <v>379</v>
      </c>
    </row>
    <row r="289" spans="1:1" x14ac:dyDescent="0.3">
      <c r="A289" s="1" t="s">
        <v>382</v>
      </c>
    </row>
  </sheetData>
  <dataValidations count="2">
    <dataValidation type="list" allowBlank="1" showInputMessage="1" showErrorMessage="1" sqref="B53:C53" xr:uid="{999E3CC3-59A0-4D81-AF1B-4E86F4DA73E9}">
      <formula1>$N$13:$N$26</formula1>
    </dataValidation>
    <dataValidation type="list" allowBlank="1" showInputMessage="1" showErrorMessage="1" sqref="A75" xr:uid="{59B576DB-2325-4E53-974B-6035BF6C1336}">
      <formula1>$A$242:$A$289</formula1>
    </dataValidation>
  </dataValidations>
  <pageMargins left="0.7" right="0.7" top="0.75" bottom="0.75" header="0.3" footer="0.3"/>
  <pageSetup orientation="portrait" r:id="rId4"/>
  <drawing r:id="rId5"/>
  <tableParts count="1">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4452-074F-4160-ADD5-E5CCECFB89FC}">
  <dimension ref="A2:H21"/>
  <sheetViews>
    <sheetView workbookViewId="0">
      <selection activeCell="A7" sqref="A7"/>
    </sheetView>
  </sheetViews>
  <sheetFormatPr defaultRowHeight="14.4" x14ac:dyDescent="0.3"/>
  <cols>
    <col min="1" max="1" width="24.33203125" bestFit="1" customWidth="1"/>
    <col min="2" max="2" width="17.21875" customWidth="1"/>
    <col min="3" max="3" width="19.109375" customWidth="1"/>
    <col min="4" max="4" width="33.33203125" customWidth="1"/>
    <col min="5" max="5" width="23.33203125" customWidth="1"/>
    <col min="6" max="6" width="12.6640625" customWidth="1"/>
    <col min="7" max="7" width="25.44140625" customWidth="1"/>
    <col min="8" max="8" width="20.88671875" customWidth="1"/>
  </cols>
  <sheetData>
    <row r="2" spans="1:8" x14ac:dyDescent="0.3">
      <c r="C2" s="7" t="s">
        <v>418</v>
      </c>
      <c r="D2" s="7" t="s">
        <v>419</v>
      </c>
      <c r="E2" s="7" t="s">
        <v>420</v>
      </c>
      <c r="F2" s="33" t="s">
        <v>421</v>
      </c>
      <c r="G2" s="7" t="s">
        <v>422</v>
      </c>
      <c r="H2" s="7" t="s">
        <v>423</v>
      </c>
    </row>
    <row r="6" spans="1:8" x14ac:dyDescent="0.3">
      <c r="A6" s="3" t="s">
        <v>407</v>
      </c>
      <c r="B6" t="s">
        <v>418</v>
      </c>
    </row>
    <row r="7" spans="1:8" x14ac:dyDescent="0.3">
      <c r="A7" s="4" t="s">
        <v>31</v>
      </c>
      <c r="B7" s="1">
        <v>94</v>
      </c>
    </row>
    <row r="8" spans="1:8" x14ac:dyDescent="0.3">
      <c r="A8" s="4" t="s">
        <v>52</v>
      </c>
      <c r="B8" s="1">
        <v>39</v>
      </c>
    </row>
    <row r="9" spans="1:8" x14ac:dyDescent="0.3">
      <c r="A9" s="4" t="s">
        <v>371</v>
      </c>
      <c r="B9" s="1">
        <v>19</v>
      </c>
    </row>
    <row r="10" spans="1:8" x14ac:dyDescent="0.3">
      <c r="A10" s="4" t="s">
        <v>38</v>
      </c>
      <c r="B10" s="1">
        <v>83</v>
      </c>
    </row>
    <row r="11" spans="1:8" x14ac:dyDescent="0.3">
      <c r="A11" s="4" t="s">
        <v>318</v>
      </c>
      <c r="B11" s="1">
        <v>16</v>
      </c>
    </row>
    <row r="12" spans="1:8" x14ac:dyDescent="0.3">
      <c r="A12" s="4" t="s">
        <v>30</v>
      </c>
      <c r="B12" s="1">
        <v>92</v>
      </c>
    </row>
    <row r="13" spans="1:8" x14ac:dyDescent="0.3">
      <c r="A13" s="4" t="s">
        <v>204</v>
      </c>
      <c r="B13" s="1">
        <v>7</v>
      </c>
    </row>
    <row r="14" spans="1:8" x14ac:dyDescent="0.3">
      <c r="A14" s="4" t="s">
        <v>20</v>
      </c>
      <c r="B14" s="1">
        <v>95</v>
      </c>
    </row>
    <row r="15" spans="1:8" x14ac:dyDescent="0.3">
      <c r="A15" s="4" t="s">
        <v>46</v>
      </c>
      <c r="B15" s="1">
        <v>97</v>
      </c>
    </row>
    <row r="16" spans="1:8" x14ac:dyDescent="0.3">
      <c r="A16" s="4" t="s">
        <v>206</v>
      </c>
      <c r="B16" s="1">
        <v>23</v>
      </c>
    </row>
    <row r="17" spans="1:2" x14ac:dyDescent="0.3">
      <c r="A17" s="4" t="s">
        <v>39</v>
      </c>
      <c r="B17" s="1">
        <v>70</v>
      </c>
    </row>
    <row r="18" spans="1:2" x14ac:dyDescent="0.3">
      <c r="A18" s="4" t="s">
        <v>316</v>
      </c>
      <c r="B18" s="1">
        <v>14</v>
      </c>
    </row>
    <row r="19" spans="1:2" x14ac:dyDescent="0.3">
      <c r="A19" s="4" t="s">
        <v>19</v>
      </c>
      <c r="B19" s="1">
        <v>108</v>
      </c>
    </row>
    <row r="20" spans="1:2" x14ac:dyDescent="0.3">
      <c r="A20" s="4" t="s">
        <v>258</v>
      </c>
      <c r="B20" s="1">
        <v>59</v>
      </c>
    </row>
    <row r="21" spans="1:2" x14ac:dyDescent="0.3">
      <c r="A21" s="4" t="s">
        <v>397</v>
      </c>
      <c r="B21" s="1">
        <v>816</v>
      </c>
    </row>
  </sheetData>
  <hyperlinks>
    <hyperlink ref="C2" location="'01 '!A1" display="Total Matches won" xr:uid="{1902046E-E754-460E-B37A-2707B76ABC9B}"/>
    <hyperlink ref="D2" location="'02'!A1" display="Top 10 Players who won Man of Match" xr:uid="{4CEC7F7F-1A36-452A-B58D-56740A6ED4CE}"/>
    <hyperlink ref="E2" location="'03'!A1" display="Total Wins By Bat and Field" xr:uid="{2397A8BF-4913-46E6-B542-86D99D6BB72F}"/>
    <hyperlink ref="F2" location="'04'!A1" display="Toss Vs Match" xr:uid="{771E1D4D-B71D-400D-A971-126B8082D998}"/>
    <hyperlink ref="G2" location="'05'!A1" display="Matches won by Huge Margin" xr:uid="{59BABD63-FE09-4730-9D46-5C0EDA403BEB}"/>
    <hyperlink ref="H2" location="'06'!A1" display="Top10 Umpire Standings" xr:uid="{DF69D484-2DF7-49C4-886B-8F2573F6F2B1}"/>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D17F7-E1D2-40D7-88CB-CAC3B8B6550D}">
  <dimension ref="A2:H17"/>
  <sheetViews>
    <sheetView workbookViewId="0">
      <selection activeCell="B8" sqref="B8"/>
    </sheetView>
  </sheetViews>
  <sheetFormatPr defaultRowHeight="14.4" x14ac:dyDescent="0.3"/>
  <cols>
    <col min="1" max="1" width="12.5546875" bestFit="1" customWidth="1"/>
    <col min="2" max="2" width="23.44140625" customWidth="1"/>
    <col min="3" max="3" width="16.77734375" customWidth="1"/>
    <col min="4" max="4" width="33.33203125" customWidth="1"/>
    <col min="5" max="5" width="23.33203125" customWidth="1"/>
    <col min="6" max="6" width="12.6640625" customWidth="1"/>
    <col min="7" max="7" width="25.44140625" customWidth="1"/>
    <col min="8" max="8" width="20.88671875" customWidth="1"/>
  </cols>
  <sheetData>
    <row r="2" spans="1:8" x14ac:dyDescent="0.3">
      <c r="C2" s="7" t="s">
        <v>418</v>
      </c>
      <c r="D2" s="7" t="s">
        <v>419</v>
      </c>
      <c r="E2" s="7" t="s">
        <v>420</v>
      </c>
      <c r="F2" s="33" t="s">
        <v>421</v>
      </c>
      <c r="G2" s="7" t="s">
        <v>422</v>
      </c>
      <c r="H2" s="7" t="s">
        <v>423</v>
      </c>
    </row>
    <row r="6" spans="1:8" x14ac:dyDescent="0.3">
      <c r="A6" s="3" t="s">
        <v>396</v>
      </c>
      <c r="B6" t="s">
        <v>399</v>
      </c>
    </row>
    <row r="7" spans="1:8" x14ac:dyDescent="0.3">
      <c r="A7" s="4" t="s">
        <v>214</v>
      </c>
      <c r="B7" s="1">
        <v>13</v>
      </c>
    </row>
    <row r="8" spans="1:8" x14ac:dyDescent="0.3">
      <c r="A8" s="4" t="s">
        <v>145</v>
      </c>
      <c r="B8" s="1">
        <v>13</v>
      </c>
    </row>
    <row r="9" spans="1:8" x14ac:dyDescent="0.3">
      <c r="A9" s="4" t="s">
        <v>104</v>
      </c>
      <c r="B9" s="1">
        <v>14</v>
      </c>
    </row>
    <row r="10" spans="1:8" x14ac:dyDescent="0.3">
      <c r="A10" s="4" t="s">
        <v>56</v>
      </c>
      <c r="B10" s="1">
        <v>16</v>
      </c>
    </row>
    <row r="11" spans="1:8" x14ac:dyDescent="0.3">
      <c r="A11" s="4" t="s">
        <v>67</v>
      </c>
      <c r="B11" s="1">
        <v>16</v>
      </c>
    </row>
    <row r="12" spans="1:8" x14ac:dyDescent="0.3">
      <c r="A12" s="4" t="s">
        <v>75</v>
      </c>
      <c r="B12" s="1">
        <v>17</v>
      </c>
    </row>
    <row r="13" spans="1:8" x14ac:dyDescent="0.3">
      <c r="A13" s="4" t="s">
        <v>178</v>
      </c>
      <c r="B13" s="1">
        <v>17</v>
      </c>
    </row>
    <row r="14" spans="1:8" x14ac:dyDescent="0.3">
      <c r="A14" s="4" t="s">
        <v>146</v>
      </c>
      <c r="B14" s="1">
        <v>18</v>
      </c>
    </row>
    <row r="15" spans="1:8" x14ac:dyDescent="0.3">
      <c r="A15" s="4" t="s">
        <v>117</v>
      </c>
      <c r="B15" s="1">
        <v>22</v>
      </c>
    </row>
    <row r="16" spans="1:8" x14ac:dyDescent="0.3">
      <c r="A16" s="4" t="s">
        <v>120</v>
      </c>
      <c r="B16" s="1">
        <v>23</v>
      </c>
    </row>
    <row r="17" spans="1:2" x14ac:dyDescent="0.3">
      <c r="A17" s="4" t="s">
        <v>397</v>
      </c>
      <c r="B17" s="1">
        <v>169</v>
      </c>
    </row>
  </sheetData>
  <hyperlinks>
    <hyperlink ref="C2" location="'01 '!A1" display="Total Matches won" xr:uid="{D19DE5D7-0FB2-45EE-A4C4-DC156F3AB758}"/>
    <hyperlink ref="D2" location="'02'!A1" display="Top 10 Players who won Man of Match" xr:uid="{51905973-7C25-4EEC-845D-9629B4C37567}"/>
    <hyperlink ref="E2" location="'03'!A1" display="Total Wins By Bat and Field" xr:uid="{78EE0632-FBC8-4439-B3D9-33E205A37D76}"/>
    <hyperlink ref="F2" location="'04'!A1" display="Toss Vs Match" xr:uid="{ACDC2BEC-3668-4D02-80EA-B9E659EAC44E}"/>
    <hyperlink ref="G2" location="'05'!A1" display="Matches won by Huge Margin" xr:uid="{18D8097E-AE27-45BE-8129-4B306F10570F}"/>
    <hyperlink ref="H2" location="'06'!A1" display="Top10 Umpire Standings" xr:uid="{E3728C5C-43AA-48B0-B62A-209745FC3746}"/>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35FE8-F128-4022-A685-4F296C390D2D}">
  <dimension ref="A2:H38"/>
  <sheetViews>
    <sheetView topLeftCell="A7" workbookViewId="0"/>
  </sheetViews>
  <sheetFormatPr defaultRowHeight="14.4" x14ac:dyDescent="0.3"/>
  <cols>
    <col min="1" max="1" width="28.44140625" customWidth="1"/>
    <col min="2" max="2" width="14.6640625" customWidth="1"/>
    <col min="3" max="3" width="16.77734375" customWidth="1"/>
    <col min="4" max="4" width="33.33203125" customWidth="1"/>
    <col min="5" max="5" width="23.33203125" customWidth="1"/>
    <col min="6" max="6" width="12.6640625" customWidth="1"/>
    <col min="7" max="7" width="25.44140625" customWidth="1"/>
    <col min="8" max="8" width="20.88671875" customWidth="1"/>
  </cols>
  <sheetData>
    <row r="2" spans="1:8" x14ac:dyDescent="0.3">
      <c r="C2" s="7" t="s">
        <v>418</v>
      </c>
      <c r="D2" s="7" t="s">
        <v>419</v>
      </c>
      <c r="E2" s="7" t="s">
        <v>420</v>
      </c>
      <c r="F2" s="33" t="s">
        <v>421</v>
      </c>
      <c r="G2" s="7" t="s">
        <v>422</v>
      </c>
      <c r="H2" s="7" t="s">
        <v>423</v>
      </c>
    </row>
    <row r="8" spans="1:8" x14ac:dyDescent="0.3">
      <c r="A8" s="3" t="s">
        <v>396</v>
      </c>
      <c r="B8" t="s">
        <v>398</v>
      </c>
    </row>
    <row r="9" spans="1:8" x14ac:dyDescent="0.3">
      <c r="A9" s="4" t="s">
        <v>32</v>
      </c>
      <c r="B9" s="1"/>
    </row>
    <row r="10" spans="1:8" x14ac:dyDescent="0.3">
      <c r="A10" s="5" t="s">
        <v>31</v>
      </c>
      <c r="B10" s="1">
        <v>56</v>
      </c>
    </row>
    <row r="11" spans="1:8" x14ac:dyDescent="0.3">
      <c r="A11" s="5" t="s">
        <v>52</v>
      </c>
      <c r="B11" s="1">
        <v>17</v>
      </c>
    </row>
    <row r="12" spans="1:8" x14ac:dyDescent="0.3">
      <c r="A12" s="5" t="s">
        <v>371</v>
      </c>
      <c r="B12" s="1">
        <v>9</v>
      </c>
    </row>
    <row r="13" spans="1:8" x14ac:dyDescent="0.3">
      <c r="A13" s="5" t="s">
        <v>38</v>
      </c>
      <c r="B13" s="1">
        <v>35</v>
      </c>
    </row>
    <row r="14" spans="1:8" x14ac:dyDescent="0.3">
      <c r="A14" s="5" t="s">
        <v>318</v>
      </c>
      <c r="B14" s="1">
        <v>3</v>
      </c>
    </row>
    <row r="15" spans="1:8" x14ac:dyDescent="0.3">
      <c r="A15" s="5" t="s">
        <v>30</v>
      </c>
      <c r="B15" s="1">
        <v>25</v>
      </c>
    </row>
    <row r="16" spans="1:8" x14ac:dyDescent="0.3">
      <c r="A16" s="5" t="s">
        <v>204</v>
      </c>
      <c r="B16" s="1">
        <v>2</v>
      </c>
    </row>
    <row r="17" spans="1:2" x14ac:dyDescent="0.3">
      <c r="A17" s="5" t="s">
        <v>20</v>
      </c>
      <c r="B17" s="1">
        <v>35</v>
      </c>
    </row>
    <row r="18" spans="1:2" x14ac:dyDescent="0.3">
      <c r="A18" s="5" t="s">
        <v>46</v>
      </c>
      <c r="B18" s="1">
        <v>36</v>
      </c>
    </row>
    <row r="19" spans="1:2" x14ac:dyDescent="0.3">
      <c r="A19" s="5" t="s">
        <v>206</v>
      </c>
      <c r="B19" s="1">
        <v>17</v>
      </c>
    </row>
    <row r="20" spans="1:2" x14ac:dyDescent="0.3">
      <c r="A20" s="5" t="s">
        <v>39</v>
      </c>
      <c r="B20" s="1">
        <v>29</v>
      </c>
    </row>
    <row r="21" spans="1:2" x14ac:dyDescent="0.3">
      <c r="A21" s="5" t="s">
        <v>316</v>
      </c>
      <c r="B21" s="1">
        <v>2</v>
      </c>
    </row>
    <row r="22" spans="1:2" x14ac:dyDescent="0.3">
      <c r="A22" s="5" t="s">
        <v>19</v>
      </c>
      <c r="B22" s="1">
        <v>28</v>
      </c>
    </row>
    <row r="23" spans="1:2" x14ac:dyDescent="0.3">
      <c r="A23" s="5" t="s">
        <v>258</v>
      </c>
      <c r="B23" s="1">
        <v>26</v>
      </c>
    </row>
    <row r="24" spans="1:2" x14ac:dyDescent="0.3">
      <c r="A24" s="4" t="s">
        <v>21</v>
      </c>
      <c r="B24" s="1"/>
    </row>
    <row r="25" spans="1:2" x14ac:dyDescent="0.3">
      <c r="A25" s="5" t="s">
        <v>31</v>
      </c>
      <c r="B25" s="1">
        <v>38</v>
      </c>
    </row>
    <row r="26" spans="1:2" x14ac:dyDescent="0.3">
      <c r="A26" s="5" t="s">
        <v>52</v>
      </c>
      <c r="B26" s="1">
        <v>22</v>
      </c>
    </row>
    <row r="27" spans="1:2" x14ac:dyDescent="0.3">
      <c r="A27" s="5" t="s">
        <v>371</v>
      </c>
      <c r="B27" s="1">
        <v>10</v>
      </c>
    </row>
    <row r="28" spans="1:2" x14ac:dyDescent="0.3">
      <c r="A28" s="5" t="s">
        <v>38</v>
      </c>
      <c r="B28" s="1">
        <v>48</v>
      </c>
    </row>
    <row r="29" spans="1:2" x14ac:dyDescent="0.3">
      <c r="A29" s="5" t="s">
        <v>318</v>
      </c>
      <c r="B29" s="1">
        <v>13</v>
      </c>
    </row>
    <row r="30" spans="1:2" x14ac:dyDescent="0.3">
      <c r="A30" s="5" t="s">
        <v>30</v>
      </c>
      <c r="B30" s="1">
        <v>67</v>
      </c>
    </row>
    <row r="31" spans="1:2" x14ac:dyDescent="0.3">
      <c r="A31" s="5" t="s">
        <v>204</v>
      </c>
      <c r="B31" s="1">
        <v>5</v>
      </c>
    </row>
    <row r="32" spans="1:2" x14ac:dyDescent="0.3">
      <c r="A32" s="5" t="s">
        <v>20</v>
      </c>
      <c r="B32" s="1">
        <v>60</v>
      </c>
    </row>
    <row r="33" spans="1:2" x14ac:dyDescent="0.3">
      <c r="A33" s="5" t="s">
        <v>46</v>
      </c>
      <c r="B33" s="1">
        <v>61</v>
      </c>
    </row>
    <row r="34" spans="1:2" x14ac:dyDescent="0.3">
      <c r="A34" s="5" t="s">
        <v>206</v>
      </c>
      <c r="B34" s="1">
        <v>6</v>
      </c>
    </row>
    <row r="35" spans="1:2" x14ac:dyDescent="0.3">
      <c r="A35" s="5" t="s">
        <v>39</v>
      </c>
      <c r="B35" s="1">
        <v>41</v>
      </c>
    </row>
    <row r="36" spans="1:2" x14ac:dyDescent="0.3">
      <c r="A36" s="5" t="s">
        <v>316</v>
      </c>
      <c r="B36" s="1">
        <v>12</v>
      </c>
    </row>
    <row r="37" spans="1:2" x14ac:dyDescent="0.3">
      <c r="A37" s="5" t="s">
        <v>19</v>
      </c>
      <c r="B37" s="1">
        <v>80</v>
      </c>
    </row>
    <row r="38" spans="1:2" x14ac:dyDescent="0.3">
      <c r="A38" s="5" t="s">
        <v>258</v>
      </c>
      <c r="B38" s="1">
        <v>33</v>
      </c>
    </row>
  </sheetData>
  <hyperlinks>
    <hyperlink ref="C2" location="'01 '!A1" display="Total Matches won" xr:uid="{6A95A65B-340C-40AD-968B-01E39D5BD485}"/>
    <hyperlink ref="D2" location="'02'!A1" display="Top 10 Players who won Man of Match" xr:uid="{8C5C1783-943E-4989-88C9-7C87A89947FF}"/>
    <hyperlink ref="E2" location="'03'!A1" display="Total Wins By Bat and Field" xr:uid="{3F2C4A8A-BEE5-49AF-A0BE-0EF7A9527104}"/>
    <hyperlink ref="F2" location="'04'!A1" display="Toss Vs Match" xr:uid="{FDFAC3B5-D4DF-45DB-A2C4-B568A79F3CAA}"/>
    <hyperlink ref="G2" location="'05'!A1" display="Matches won by Huge Margin" xr:uid="{81E505DC-B269-4D84-BB85-4670E327CD33}"/>
    <hyperlink ref="H2" location="'06'!A1" display="Top10 Umpire Standings" xr:uid="{20420B98-CE51-4EEE-AB03-3150EFB6B245}"/>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c 2 9 e a f 4 - f d 3 5 - 4 f d 6 - 9 0 a 1 - 6 2 9 c 8 c 5 6 4 4 d 1 "   x m l n s = " h t t p : / / s c h e m a s . m i c r o s o f t . c o m / D a t a M a s h u p " > A A A A A I 4 F A A B Q S w M E F A A C A A g A Z 5 O O U 7 i 7 H M a k A A A A 9 Q A A A B I A H A B D b 2 5 m a W c v U G F j a 2 F n Z S 5 4 b W w g o h g A K K A U A A A A A A A A A A A A A A A A A A A A A A A A A A A A h Y 9 B D o I w F E S v Q r q n R Y w G y a c s 3 E p i Q j R u m 1 K h E T 6 G F s v d X H g k r y B G U X c u Z 9 5 M M n O / 3 i A d m t q 7 q M 7 o F h M y o w H x F M q 2 0 F g m p L d H P y I p h 6 2 Q J 1 E q b w y j i Q e j E 1 J Z e 4 4 Z c 8 5 R N 6 d t V 7 I w C G b s k G 1 y W a l G + B q N F S g V + b S K / y 3 C Y f 8 a w 0 O 6 i u h i O U 4 C N n m Q a f z y c G R P + m P C u q 9 t 3 y m u 0 N / l w C Y J 7 H 2 B P w B Q S w M E F A A C A A g A Z 5 O O 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e T j l M Z B J O y i A I A A J k O A A A T A B w A R m 9 y b X V s Y X M v U 2 V j d G l v b j E u b S C i G A A o o B Q A A A A A A A A A A A A A A A A A A A A A A A A A A A D t V U 2 P 2 j A Q v S P x H y z v J U g u g v R T r X J A 0 G p X a l f b Q i t V s E J u M g u W H B v Z D r s I 8 d / r f E B I T H Y r 9 Z o c i P P G n n m e e c N o C A 2 T A k 3 z 9 / B T t 9 P t 6 D V V E K E r f H P 3 F X 2 j J l y D R v 5 g 8 O G V P / A H y P N 7 G A W I g + l 2 k H 2 m M l E h W G S s t / 2 J D J M Y h P G + M A 7 9 s R T G f m g P j z 8 u f m p Q e n G 9 W U z k o + C S R n r R G K A f 6 i 3 u k f k E O I u Z A R V g g g k a S 5 7 E Q g f D 9 w R 9 F q G M m F g F Q / + t T 9 D 3 R B q Y m h 2 H o F z 2 b 6 W A + x 7 J i V 7 h O y V j a 4 v Q N d D I s k n v M a N / 7 M b C U u B e f i e C 5 g U + 4 n w a U k 6 V D o x K z l 2 O 1 1 S s r M f Z b g O l u 5 m i Q j 9 I F e e M U 6 P 2 L s Q n + z 1 m k b 3 Z j T D v 3 v T T f Q e C 9 j h k Z m d R Y 7 + R g S e T g R E 1 c A T T d Q Z u O N 2 B W s q H Z Z w m 0 j m 0 B Z G A g w p I j K J 8 e b T W w h u g 8 d A 5 l K K + i 0 q t l 4 9 M C F C X b R G E T F t x O d a G Q w p 0 w k 0 D b G + p V s z 1 l e l E U C N d f z G Y t Y w c O I k 3 T I F 7 y x y v 3 v N Q 1 v s H x H J r K 1 h I s S x 5 b i h g r y Y M U k 9 5 x a O t Y W h 3 / q I 8 g X O H G Z 6 h n h u Y 4 N u R / R l g U m x U x x M z S 5 n U E 3 a 4 L N n h i 5 q t 0 U s V W y / F m X r O w o y i K K W b a C P j M o p F c / 9 e n Q h B u N h M E N B w j S Z W 4 / 3 f Q J U 3 T + V + 3 z v P m V S 2 g S 7 X I T O V h a j w I E W / l a G O v X Z s r w s d d W q i U 2 O c e q E m f 0 f x p c h L X T v 5 q 6 q 3 F O y Z R k + y r A h H 0 P h y C l J D m Q E 3 W 2 k V y w x M g W r L 9 t A o S v 8 Z V V Y 5 E L x i 1 P 7 j H x e N 6 n w x k 8 W q k d P w G U 5 V 7 i c q J 2 7 / z a n b Y a K J 1 j / N 0 N f t D G 1 n a D t D 2 x n a z t B 2 h r Y z 1 J m h f w F Q S w E C L Q A U A A I A C A B n k 4 5 T u L s c x q Q A A A D 1 A A A A E g A A A A A A A A A A A A A A A A A A A A A A Q 2 9 u Z m l n L 1 B h Y 2 t h Z 2 U u e G 1 s U E s B A i 0 A F A A C A A g A Z 5 O O U w / K 6 a u k A A A A 6 Q A A A B M A A A A A A A A A A A A A A A A A 8 A A A A F t D b 2 5 0 Z W 5 0 X 1 R 5 c G V z X S 5 4 b W x Q S w E C L Q A U A A I A C A B n k 4 5 T G Q S T s o g C A A C Z D g A A E w A A A A A A A A A A A A A A A A D h A Q A A R m 9 y b X V s Y X M v U 2 V j d G l v b j E u b V B L B Q Y A A A A A A w A D A M I A A A C 2 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M Q A A A A A A A F 0 x 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U E w l M j B N Y X R j a G V z J T I w M j A w O C 0 y M D I w 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Q T F 9 N Y X R j a G V z X z I w M D h f M j A y M F 9 f M i I g L z 4 8 R W 5 0 c n k g V H l w Z T 0 i R m l s b G V k Q 2 9 t c G x l d G V S Z X N 1 b H R U b 1 d v c m t z a G V l d C I g V m F s d W U 9 I m w x I i A v P j x F b n R y e S B U e X B l P S J B Z G R l Z F R v R G F 0 Y U 1 v Z G V s I i B W Y W x 1 Z T 0 i b D A i I C 8 + P E V u d H J 5 I F R 5 c G U 9 I k Z p b G x D b 3 V u d C I g V m F s d W U 9 I m w 4 M T Y i I C 8 + P E V u d H J 5 I F R 5 c G U 9 I k Z p b G x F c n J v c k N v Z G U i I F Z h b H V l P S J z V W 5 r b m 9 3 b i I g L z 4 8 R W 5 0 c n k g V H l w Z T 0 i R m l s b E V y c m 9 y Q 2 9 1 b n Q i I F Z h b H V l P S J s M C I g L z 4 8 R W 5 0 c n k g V H l w Z T 0 i R m l s b E x h c 3 R V c G R h d G V k I i B W Y W x 1 Z T 0 i Z D I w M j E t M T I t M T R U M T A 6 M j k 6 M j E u M z Y 5 M D I w O F o i I C 8 + P E V u d H J 5 I F R 5 c G U 9 I k Z p b G x D b 2 x 1 b W 5 U e X B l c y I g V m F s d W U 9 I n N B d 0 F H Q 1 F Z R 0 J n W U d C Z 1 l H Q X d Z R 0 J n W T 0 i I C 8 + P E V u d H J 5 I F R 5 c G U 9 I k Z p b G x D b 2 x 1 b W 5 O Y W 1 l c y I g V m F s d W U 9 I n N b J n F 1 b 3 Q 7 a W Q m c X V v d D s s J n F 1 b 3 Q 7 U 2 V h c 2 9 u J n F 1 b 3 Q 7 L C Z x d W 9 0 O 2 N p d H k m c X V v d D s s J n F 1 b 3 Q 7 Z G F 0 Z S Z x d W 9 0 O y w m c X V v d D t w b G F 5 Z X J f b 2 Z f b W F 0 Y 2 g m c X V v d D s s J n F 1 b 3 Q 7 d m V u d W U m c X V v d D s s J n F 1 b 3 Q 7 d G V h b T E m c X V v d D s s J n F 1 b 3 Q 7 d G V h b T I m c X V v d D s s J n F 1 b 3 Q 7 d G 9 z c 1 9 3 a W 5 u Z X I m c X V v d D s s J n F 1 b 3 Q 7 d G 9 z c 1 9 k Z W N p c 2 l v b i Z x d W 9 0 O y w m c X V v d D t 3 a W 5 u Z X I m c X V v d D s s J n F 1 b 3 Q 7 c m V z d W x 0 J n F 1 b 3 Q 7 L C Z x d W 9 0 O 3 J l c 3 V s d F 9 t Y X J n a W 4 m c X V v d D s s J n F 1 b 3 Q 7 Z W x p b W l u Y X R v c i Z x d W 9 0 O y w m c X V v d D t t Z X R o b 2 Q m c X V v d D s s J n F 1 b 3 Q 7 d W 1 w a X J l M S Z x d W 9 0 O y w m c X V v d D t 1 b X B p c m U y 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l Q T C B N Y X R j a G V z I D I w M D g t M j A y M C A o M i k v Q X V 0 b 1 J l b W 9 2 Z W R D b 2 x 1 b W 5 z M S 5 7 a W Q s M H 0 m c X V v d D s s J n F 1 b 3 Q 7 U 2 V j d G l v b j E v S V B M I E 1 h d G N o Z X M g M j A w O C 0 y M D I w I C g y K S 9 B d X R v U m V t b 3 Z l Z E N v b H V t b n M x L n t T Z W F z b 2 4 s M X 0 m c X V v d D s s J n F 1 b 3 Q 7 U 2 V j d G l v b j E v S V B M I E 1 h d G N o Z X M g M j A w O C 0 y M D I w I C g y K S 9 B d X R v U m V t b 3 Z l Z E N v b H V t b n M x L n t j a X R 5 L D J 9 J n F 1 b 3 Q 7 L C Z x d W 9 0 O 1 N l Y 3 R p b 2 4 x L 0 l Q T C B N Y X R j a G V z I D I w M D g t M j A y M C A o M i k v Q X V 0 b 1 J l b W 9 2 Z W R D b 2 x 1 b W 5 z M S 5 7 Z G F 0 Z S w z f S Z x d W 9 0 O y w m c X V v d D t T Z W N 0 a W 9 u M S 9 J U E w g T W F 0 Y 2 h l c y A y M D A 4 L T I w M j A g K D I p L 0 F 1 d G 9 S Z W 1 v d m V k Q 2 9 s d W 1 u c z E u e 3 B s Y X l l c l 9 v Z l 9 t Y X R j a C w 0 f S Z x d W 9 0 O y w m c X V v d D t T Z W N 0 a W 9 u M S 9 J U E w g T W F 0 Y 2 h l c y A y M D A 4 L T I w M j A g K D I p L 0 F 1 d G 9 S Z W 1 v d m V k Q 2 9 s d W 1 u c z E u e 3 Z l b n V l L D V 9 J n F 1 b 3 Q 7 L C Z x d W 9 0 O 1 N l Y 3 R p b 2 4 x L 0 l Q T C B N Y X R j a G V z I D I w M D g t M j A y M C A o M i k v Q X V 0 b 1 J l b W 9 2 Z W R D b 2 x 1 b W 5 z M S 5 7 d G V h b T E s N n 0 m c X V v d D s s J n F 1 b 3 Q 7 U 2 V j d G l v b j E v S V B M I E 1 h d G N o Z X M g M j A w O C 0 y M D I w I C g y K S 9 B d X R v U m V t b 3 Z l Z E N v b H V t b n M x L n t 0 Z W F t M i w 3 f S Z x d W 9 0 O y w m c X V v d D t T Z W N 0 a W 9 u M S 9 J U E w g T W F 0 Y 2 h l c y A y M D A 4 L T I w M j A g K D I p L 0 F 1 d G 9 S Z W 1 v d m V k Q 2 9 s d W 1 u c z E u e 3 R v c 3 N f d 2 l u b m V y L D h 9 J n F 1 b 3 Q 7 L C Z x d W 9 0 O 1 N l Y 3 R p b 2 4 x L 0 l Q T C B N Y X R j a G V z I D I w M D g t M j A y M C A o M i k v Q X V 0 b 1 J l b W 9 2 Z W R D b 2 x 1 b W 5 z M S 5 7 d G 9 z c 1 9 k Z W N p c 2 l v b i w 5 f S Z x d W 9 0 O y w m c X V v d D t T Z W N 0 a W 9 u M S 9 J U E w g T W F 0 Y 2 h l c y A y M D A 4 L T I w M j A g K D I p L 0 F 1 d G 9 S Z W 1 v d m V k Q 2 9 s d W 1 u c z E u e 3 d p b m 5 l c i w x M H 0 m c X V v d D s s J n F 1 b 3 Q 7 U 2 V j d G l v b j E v S V B M I E 1 h d G N o Z X M g M j A w O C 0 y M D I w I C g y K S 9 B d X R v U m V t b 3 Z l Z E N v b H V t b n M x L n t y Z X N 1 b H Q s M T F 9 J n F 1 b 3 Q 7 L C Z x d W 9 0 O 1 N l Y 3 R p b 2 4 x L 0 l Q T C B N Y X R j a G V z I D I w M D g t M j A y M C A o M i k v Q X V 0 b 1 J l b W 9 2 Z W R D b 2 x 1 b W 5 z M S 5 7 c m V z d W x 0 X 2 1 h c m d p b i w x M n 0 m c X V v d D s s J n F 1 b 3 Q 7 U 2 V j d G l v b j E v S V B M I E 1 h d G N o Z X M g M j A w O C 0 y M D I w I C g y K S 9 B d X R v U m V t b 3 Z l Z E N v b H V t b n M x L n t l b G l t a W 5 h d G 9 y L D E z f S Z x d W 9 0 O y w m c X V v d D t T Z W N 0 a W 9 u M S 9 J U E w g T W F 0 Y 2 h l c y A y M D A 4 L T I w M j A g K D I p L 0 F 1 d G 9 S Z W 1 v d m V k Q 2 9 s d W 1 u c z E u e 2 1 l d G h v Z C w x N H 0 m c X V v d D s s J n F 1 b 3 Q 7 U 2 V j d G l v b j E v S V B M I E 1 h d G N o Z X M g M j A w O C 0 y M D I w I C g y K S 9 B d X R v U m V t b 3 Z l Z E N v b H V t b n M x L n t 1 b X B p c m U x L D E 1 f S Z x d W 9 0 O y w m c X V v d D t T Z W N 0 a W 9 u M S 9 J U E w g T W F 0 Y 2 h l c y A y M D A 4 L T I w M j A g K D I p L 0 F 1 d G 9 S Z W 1 v d m V k Q 2 9 s d W 1 u c z E u e 3 V t c G l y Z T I s M T Z 9 J n F 1 b 3 Q 7 X S w m c X V v d D t D b 2 x 1 b W 5 D b 3 V u d C Z x d W 9 0 O z o x N y w m c X V v d D t L Z X l D b 2 x 1 b W 5 O Y W 1 l c y Z x d W 9 0 O z p b X S w m c X V v d D t D b 2 x 1 b W 5 J Z G V u d G l 0 a W V z J n F 1 b 3 Q 7 O l s m c X V v d D t T Z W N 0 a W 9 u M S 9 J U E w g T W F 0 Y 2 h l c y A y M D A 4 L T I w M j A g K D I p L 0 F 1 d G 9 S Z W 1 v d m V k Q 2 9 s d W 1 u c z E u e 2 l k L D B 9 J n F 1 b 3 Q 7 L C Z x d W 9 0 O 1 N l Y 3 R p b 2 4 x L 0 l Q T C B N Y X R j a G V z I D I w M D g t M j A y M C A o M i k v Q X V 0 b 1 J l b W 9 2 Z W R D b 2 x 1 b W 5 z M S 5 7 U 2 V h c 2 9 u L D F 9 J n F 1 b 3 Q 7 L C Z x d W 9 0 O 1 N l Y 3 R p b 2 4 x L 0 l Q T C B N Y X R j a G V z I D I w M D g t M j A y M C A o M i k v Q X V 0 b 1 J l b W 9 2 Z W R D b 2 x 1 b W 5 z M S 5 7 Y 2 l 0 e S w y f S Z x d W 9 0 O y w m c X V v d D t T Z W N 0 a W 9 u M S 9 J U E w g T W F 0 Y 2 h l c y A y M D A 4 L T I w M j A g K D I p L 0 F 1 d G 9 S Z W 1 v d m V k Q 2 9 s d W 1 u c z E u e 2 R h d G U s M 3 0 m c X V v d D s s J n F 1 b 3 Q 7 U 2 V j d G l v b j E v S V B M I E 1 h d G N o Z X M g M j A w O C 0 y M D I w I C g y K S 9 B d X R v U m V t b 3 Z l Z E N v b H V t b n M x L n t w b G F 5 Z X J f b 2 Z f b W F 0 Y 2 g s N H 0 m c X V v d D s s J n F 1 b 3 Q 7 U 2 V j d G l v b j E v S V B M I E 1 h d G N o Z X M g M j A w O C 0 y M D I w I C g y K S 9 B d X R v U m V t b 3 Z l Z E N v b H V t b n M x L n t 2 Z W 5 1 Z S w 1 f S Z x d W 9 0 O y w m c X V v d D t T Z W N 0 a W 9 u M S 9 J U E w g T W F 0 Y 2 h l c y A y M D A 4 L T I w M j A g K D I p L 0 F 1 d G 9 S Z W 1 v d m V k Q 2 9 s d W 1 u c z E u e 3 R l Y W 0 x L D Z 9 J n F 1 b 3 Q 7 L C Z x d W 9 0 O 1 N l Y 3 R p b 2 4 x L 0 l Q T C B N Y X R j a G V z I D I w M D g t M j A y M C A o M i k v Q X V 0 b 1 J l b W 9 2 Z W R D b 2 x 1 b W 5 z M S 5 7 d G V h b T I s N 3 0 m c X V v d D s s J n F 1 b 3 Q 7 U 2 V j d G l v b j E v S V B M I E 1 h d G N o Z X M g M j A w O C 0 y M D I w I C g y K S 9 B d X R v U m V t b 3 Z l Z E N v b H V t b n M x L n t 0 b 3 N z X 3 d p b m 5 l c i w 4 f S Z x d W 9 0 O y w m c X V v d D t T Z W N 0 a W 9 u M S 9 J U E w g T W F 0 Y 2 h l c y A y M D A 4 L T I w M j A g K D I p L 0 F 1 d G 9 S Z W 1 v d m V k Q 2 9 s d W 1 u c z E u e 3 R v c 3 N f Z G V j a X N p b 2 4 s O X 0 m c X V v d D s s J n F 1 b 3 Q 7 U 2 V j d G l v b j E v S V B M I E 1 h d G N o Z X M g M j A w O C 0 y M D I w I C g y K S 9 B d X R v U m V t b 3 Z l Z E N v b H V t b n M x L n t 3 a W 5 u Z X I s M T B 9 J n F 1 b 3 Q 7 L C Z x d W 9 0 O 1 N l Y 3 R p b 2 4 x L 0 l Q T C B N Y X R j a G V z I D I w M D g t M j A y M C A o M i k v Q X V 0 b 1 J l b W 9 2 Z W R D b 2 x 1 b W 5 z M S 5 7 c m V z d W x 0 L D E x f S Z x d W 9 0 O y w m c X V v d D t T Z W N 0 a W 9 u M S 9 J U E w g T W F 0 Y 2 h l c y A y M D A 4 L T I w M j A g K D I p L 0 F 1 d G 9 S Z W 1 v d m V k Q 2 9 s d W 1 u c z E u e 3 J l c 3 V s d F 9 t Y X J n a W 4 s M T J 9 J n F 1 b 3 Q 7 L C Z x d W 9 0 O 1 N l Y 3 R p b 2 4 x L 0 l Q T C B N Y X R j a G V z I D I w M D g t M j A y M C A o M i k v Q X V 0 b 1 J l b W 9 2 Z W R D b 2 x 1 b W 5 z M S 5 7 Z W x p b W l u Y X R v c i w x M 3 0 m c X V v d D s s J n F 1 b 3 Q 7 U 2 V j d G l v b j E v S V B M I E 1 h d G N o Z X M g M j A w O C 0 y M D I w I C g y K S 9 B d X R v U m V t b 3 Z l Z E N v b H V t b n M x L n t t Z X R o b 2 Q s M T R 9 J n F 1 b 3 Q 7 L C Z x d W 9 0 O 1 N l Y 3 R p b 2 4 x L 0 l Q T C B N Y X R j a G V z I D I w M D g t M j A y M C A o M i k v Q X V 0 b 1 J l b W 9 2 Z W R D b 2 x 1 b W 5 z M S 5 7 d W 1 w a X J l M S w x N X 0 m c X V v d D s s J n F 1 b 3 Q 7 U 2 V j d G l v b j E v S V B M I E 1 h d G N o Z X M g M j A w O C 0 y M D I w I C g y K S 9 B d X R v U m V t b 3 Z l Z E N v b H V t b n M x L n t 1 b X B p c m U y L D E 2 f S Z x d W 9 0 O 1 0 s J n F 1 b 3 Q 7 U m V s Y X R p b 2 5 z a G l w S W 5 m b y Z x d W 9 0 O z p b X X 0 i I C 8 + P C 9 T d G F i b G V F b n R y a W V z P j w v S X R l b T 4 8 S X R l b T 4 8 S X R l b U x v Y 2 F 0 a W 9 u P j x J d G V t V H l w Z T 5 G b 3 J t d W x h P C 9 J d G V t V H l w Z T 4 8 S X R l b V B h d G g + U 2 V j d G l v b j E v S V B M J T I w T W F 0 Y 2 h l c y U y M D I w M D g t M j A y M C U y M C g y K S 9 T b 3 V y Y 2 U 8 L 0 l 0 Z W 1 Q Y X R o P j w v S X R l b U x v Y 2 F 0 a W 9 u P j x T d G F i b G V F b n R y a W V z I C 8 + P C 9 J d G V t P j x J d G V t P j x J d G V t T G 9 j Y X R p b 2 4 + P E l 0 Z W 1 U e X B l P k Z v c m 1 1 b G E 8 L 0 l 0 Z W 1 U e X B l P j x J d G V t U G F 0 a D 5 T Z W N 0 a W 9 u M S 9 J U E w l M j B N Y X R j a G V z J T I w M j A w O C 0 y M D I w J T I w K D I p L 1 B y b 2 1 v d G V k J T I w S G V h Z G V y c z w v S X R l b V B h d G g + P C 9 J d G V t T G 9 j Y X R p b 2 4 + P F N 0 Y W J s Z U V u d H J p Z X M g L z 4 8 L 0 l 0 Z W 0 + P E l 0 Z W 0 + P E l 0 Z W 1 M b 2 N h d G l v b j 4 8 S X R l b V R 5 c G U + R m 9 y b X V s Y T w v S X R l b V R 5 c G U + P E l 0 Z W 1 Q Y X R o P l N l Y 3 R p b 2 4 x L 0 l Q T C U y M E 1 h d G N o Z X M l M j A y M D A 4 L T I w M j A l M j A o M i k v Q 2 h h b m d l Z C U y M F R 5 c G U 8 L 0 l 0 Z W 1 Q Y X R o P j w v S X R l b U x v Y 2 F 0 a W 9 u P j x T d G F i b G V F b n R y a W V z I C 8 + P C 9 J d G V t P j x J d G V t P j x J d G V t T G 9 j Y X R p b 2 4 + P E l 0 Z W 1 U e X B l P k Z v c m 1 1 b G E 8 L 0 l 0 Z W 1 U e X B l P j x J d G V t U G F 0 a D 5 T Z W N 0 a W 9 u M S 9 J U E w l M j B N Y X R j a G V z J T I w M j A w O C 0 y M D I w J T I w K D I p L 1 J l b W 9 2 Z W Q l M j B D b 2 x 1 b W 5 z P C 9 J d G V t U G F 0 a D 4 8 L 0 l 0 Z W 1 M b 2 N h d G l v b j 4 8 U 3 R h Y m x l R W 5 0 c m l l c y A v P j w v S X R l b T 4 8 S X R l b T 4 8 S X R l b U x v Y 2 F 0 a W 9 u P j x J d G V t V H l w Z T 5 G b 3 J t d W x h P C 9 J d G V t V H l w Z T 4 8 S X R l b V B h d G g + U 2 V j d G l v b j E v S V B M J T I w T W F 0 Y 2 h l c y U y M D I w M D g t M j A y M C U y M C g y K S 9 S Z X B s Y W N l Z C U y M F Z h b H V l P C 9 J d G V t U G F 0 a D 4 8 L 0 l 0 Z W 1 M b 2 N h d G l v b j 4 8 U 3 R h Y m x l R W 5 0 c m l l c y A v P j w v S X R l b T 4 8 S X R l b T 4 8 S X R l b U x v Y 2 F 0 a W 9 u P j x J d G V t V H l w Z T 5 G b 3 J t d W x h P C 9 J d G V t V H l w Z T 4 8 S X R l b V B h d G g + U 2 V j d G l v b j E v S V B M J T I w T W F 0 Y 2 h l c y U y M D I w M D g t M j A y M C U y M C g y K S 9 D a G F u Z 2 V k J T I w V H l w Z T E 8 L 0 l 0 Z W 1 Q Y X R o P j w v S X R l b U x v Y 2 F 0 a W 9 u P j x T d G F i b G V F b n R y a W V z I C 8 + P C 9 J d G V t P j x J d G V t P j x J d G V t T G 9 j Y X R p b 2 4 + P E l 0 Z W 1 U e X B l P k Z v c m 1 1 b G E 8 L 0 l 0 Z W 1 U e X B l P j x J d G V t U G F 0 a D 5 T Z W N 0 a W 9 u M S 9 J U E w l M j B N Y X R j a G V z J T I w M j A w O C 0 y M D I w J T I w K D I p L 0 F k Z G V k J T I w Q 3 V z d G 9 t P C 9 J d G V t U G F 0 a D 4 8 L 0 l 0 Z W 1 M b 2 N h d G l v b j 4 8 U 3 R h Y m x l R W 5 0 c m l l c y A v P j w v S X R l b T 4 8 S X R l b T 4 8 S X R l b U x v Y 2 F 0 a W 9 u P j x J d G V t V H l w Z T 5 G b 3 J t d W x h P C 9 J d G V t V H l w Z T 4 8 S X R l b V B h d G g + U 2 V j d G l v b j E v S V B M J T I w T W F 0 Y 2 h l c y U y M D I w M D g t M j A y M C U y M C g y K S 9 S Z W 9 y Z G V y Z W Q l M j B D b 2 x 1 b W 5 z P C 9 J d G V t U G F 0 a D 4 8 L 0 l 0 Z W 1 M b 2 N h d G l v b j 4 8 U 3 R h Y m x l R W 5 0 c m l l c y A v P j w v S X R l b T 4 8 S X R l b T 4 8 S X R l b U x v Y 2 F 0 a W 9 u P j x J d G V t V H l w Z T 5 G b 3 J t d W x h P C 9 J d G V t V H l w Z T 4 8 S X R l b V B h d G g + U 2 V j d G l v b j E v S V B M J T I w T W F 0 Y 2 h l c y U y M D I w M D g t M j A y M C U y M C g y K S 9 S Z W 5 h b W V k J T I w Q 2 9 s d W 1 u c z w v S X R l b V B h d G g + P C 9 J d G V t T G 9 j Y X R p b 2 4 + P F N 0 Y W J s Z U V u d H J p Z X M g L z 4 8 L 0 l 0 Z W 0 + P E l 0 Z W 0 + P E l 0 Z W 1 M b 2 N h d G l v b j 4 8 S X R l b V R 5 c G U + R m 9 y b X V s Y T w v S X R l b V R 5 c G U + P E l 0 Z W 1 Q Y X R o P l N l Y 3 R p b 2 4 x L 0 l Q T C U y M E 1 h d G N o Z X M l M j A y M D A 4 L T I w M j A l M j A o M i k v U m V w b G F j Z W Q l M j B W Y W x 1 Z T I 8 L 0 l 0 Z W 1 Q Y X R o P j w v S X R l b U x v Y 2 F 0 a W 9 u P j x T d G F i b G V F b n R y a W V z I C 8 + P C 9 J d G V t P j x J d G V t P j x J d G V t T G 9 j Y X R p b 2 4 + P E l 0 Z W 1 U e X B l P k Z v c m 1 1 b G E 8 L 0 l 0 Z W 1 U e X B l P j x J d G V t U G F 0 a D 5 T Z W N 0 a W 9 u M S 9 J U E w l M j B N Y X R j a G V z J T I w M j A w O C 0 y M D I w J T I w K D I p L 1 J l c G x h Y 2 V k J T I w V m F s d W U x P C 9 J d G V t U G F 0 a D 4 8 L 0 l 0 Z W 1 M b 2 N h d G l v b j 4 8 U 3 R h Y m x l R W 5 0 c m l l c y A v P j w v S X R l b T 4 8 S X R l b T 4 8 S X R l b U x v Y 2 F 0 a W 9 u P j x J d G V t V H l w Z T 5 G b 3 J t d W x h P C 9 J d G V t V H l w Z T 4 8 S X R l b V B h d G g + U 2 V j d G l v b j E v S V B M J T I w T W F 0 Y 2 h l c y U y M D I w M D g t M j A y M C 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N y w m c X V v d D t r Z X l D b 2 x 1 b W 5 O Y W 1 l c y Z x d W 9 0 O z p b X S w m c X V v d D t x d W V y e V J l b G F 0 a W 9 u c 2 h p c H M m c X V v d D s 6 W 1 0 s J n F 1 b 3 Q 7 Y 2 9 s d W 1 u S W R l b n R p d G l l c y Z x d W 9 0 O z p b J n F 1 b 3 Q 7 U 2 V j d G l v b j E v S V B M I E 1 h d G N o Z X M g M j A w O C 0 y M D I w I C g z K S 9 D a G F u Z 2 V k I F R 5 c G U u e 2 l k L D B 9 J n F 1 b 3 Q 7 L C Z x d W 9 0 O 1 N l Y 3 R p b 2 4 x L 0 l Q T C B N Y X R j a G V z I D I w M D g t M j A y M C A o M y k v Q W R k Z W Q g Q 3 V z d G 9 t L n t D d X N 0 b 2 0 s M T Z 9 J n F 1 b 3 Q 7 L C Z x d W 9 0 O 1 N l Y 3 R p b 2 4 x L 0 l Q T C B N Y X R j a G V z I D I w M D g t M j A y M C A o M y k v Q 2 h h b m d l Z C B U e X B l L n t j a X R 5 L D F 9 J n F 1 b 3 Q 7 L C Z x d W 9 0 O 1 N l Y 3 R p b 2 4 x L 0 l Q T C B N Y X R j a G V z I D I w M D g t M j A y M C A o M y k v Q 2 h h b m d l Z C B U e X B l L n t k Y X R l L D J 9 J n F 1 b 3 Q 7 L C Z x d W 9 0 O 1 N l Y 3 R p b 2 4 x L 0 l Q T C B N Y X R j a G V z I D I w M D g t M j A y M C A o M y k v Q 2 h h b m d l Z C B U e X B l L n t w b G F 5 Z X J f b 2 Z f b W F 0 Y 2 g s M 3 0 m c X V v d D s s J n F 1 b 3 Q 7 U 2 V j d G l v b j E v S V B M I E 1 h d G N o Z X M g M j A w O C 0 y M D I w I C g z K S 9 D a G F u Z 2 V k I F R 5 c G U u e 3 Z l b n V l L D R 9 J n F 1 b 3 Q 7 L C Z x d W 9 0 O 1 N l Y 3 R p b 2 4 x L 0 l Q T C B N Y X R j a G V z I D I w M D g t M j A y M C A o M y k v U m V w b G F j Z W Q g V m F s d W U x L n t 0 Z W F t M S w 2 f S Z x d W 9 0 O y w m c X V v d D t T Z W N 0 a W 9 u M S 9 J U E w g T W F 0 Y 2 h l c y A y M D A 4 L T I w M j A g K D M p L 1 J l c G x h Y 2 V k I F Z h b H V l M S 5 7 d G V h b T I s N 3 0 m c X V v d D s s J n F 1 b 3 Q 7 U 2 V j d G l v b j E v S V B M I E 1 h d G N o Z X M g M j A w O C 0 y M D I w I C g z K S 9 S Z X B s Y W N l Z C B W Y W x 1 Z T E u e 3 R v c 3 N f d 2 l u b m V y L D h 9 J n F 1 b 3 Q 7 L C Z x d W 9 0 O 1 N l Y 3 R p b 2 4 x L 0 l Q T C B N Y X R j a G V z I D I w M D g t M j A y M C A o M y k v Q 2 h h b m d l Z C B U e X B l L n t 0 b 3 N z X 2 R l Y 2 l z a W 9 u L D l 9 J n F 1 b 3 Q 7 L C Z x d W 9 0 O 1 N l Y 3 R p b 2 4 x L 0 l Q T C B N Y X R j a G V z I D I w M D g t M j A y M C A o M y k v U m V w b G F j Z W Q g V m F s d W U x L n t 3 a W 5 u Z X I s M T B 9 J n F 1 b 3 Q 7 L C Z x d W 9 0 O 1 N l Y 3 R p b 2 4 x L 0 l Q T C B N Y X R j a G V z I D I w M D g t M j A y M C A o M y k v Q 2 h h b m d l Z C B U e X B l L n t y Z X N 1 b H Q s M T F 9 J n F 1 b 3 Q 7 L C Z x d W 9 0 O 1 N l Y 3 R p b 2 4 x L 0 l Q T C B N Y X R j a G V z I D I w M D g t M j A y M C A o M y k v Q 2 h h b m d l Z C B U e X B l M S 5 7 c m V z d W x 0 X 2 1 h c m d p b i w x M X 0 m c X V v d D s s J n F 1 b 3 Q 7 U 2 V j d G l v b j E v S V B M I E 1 h d G N o Z X M g M j A w O C 0 y M D I w I C g z K S 9 D a G F u Z 2 V k I F R 5 c G U u e 2 V s a W 1 p b m F 0 b 3 I s M T N 9 J n F 1 b 3 Q 7 L C Z x d W 9 0 O 1 N l Y 3 R p b 2 4 x L 0 l Q T C B N Y X R j a G V z I D I w M D g t M j A y M C A o M y k v Q 2 h h b m d l Z C B U e X B l L n t t Z X R o b 2 Q s M T R 9 J n F 1 b 3 Q 7 L C Z x d W 9 0 O 1 N l Y 3 R p b 2 4 x L 0 l Q T C B N Y X R j a G V z I D I w M D g t M j A y M C A o M y k v Q 2 h h b m d l Z C B U e X B l L n t 1 b X B p c m U x L D E 1 f S Z x d W 9 0 O y w m c X V v d D t T Z W N 0 a W 9 u M S 9 J U E w g T W F 0 Y 2 h l c y A y M D A 4 L T I w M j A g K D M p L 0 N o Y W 5 n Z W Q g V H l w Z S 5 7 d W 1 w a X J l M i w x N n 0 m c X V v d D t d L C Z x d W 9 0 O 0 N v b H V t b k N v d W 5 0 J n F 1 b 3 Q 7 O j E 3 L C Z x d W 9 0 O 0 t l e U N v b H V t b k 5 h b W V z J n F 1 b 3 Q 7 O l t d L C Z x d W 9 0 O 0 N v b H V t b k l k Z W 5 0 a X R p Z X M m c X V v d D s 6 W y Z x d W 9 0 O 1 N l Y 3 R p b 2 4 x L 0 l Q T C B N Y X R j a G V z I D I w M D g t M j A y M C A o M y k v Q 2 h h b m d l Z C B U e X B l L n t p Z C w w f S Z x d W 9 0 O y w m c X V v d D t T Z W N 0 a W 9 u M S 9 J U E w g T W F 0 Y 2 h l c y A y M D A 4 L T I w M j A g K D M p L 0 F k Z G V k I E N 1 c 3 R v b S 5 7 Q 3 V z d G 9 t L D E 2 f S Z x d W 9 0 O y w m c X V v d D t T Z W N 0 a W 9 u M S 9 J U E w g T W F 0 Y 2 h l c y A y M D A 4 L T I w M j A g K D M p L 0 N o Y W 5 n Z W Q g V H l w Z S 5 7 Y 2 l 0 e S w x f S Z x d W 9 0 O y w m c X V v d D t T Z W N 0 a W 9 u M S 9 J U E w g T W F 0 Y 2 h l c y A y M D A 4 L T I w M j A g K D M p L 0 N o Y W 5 n Z W Q g V H l w Z S 5 7 Z G F 0 Z S w y f S Z x d W 9 0 O y w m c X V v d D t T Z W N 0 a W 9 u M S 9 J U E w g T W F 0 Y 2 h l c y A y M D A 4 L T I w M j A g K D M p L 0 N o Y W 5 n Z W Q g V H l w Z S 5 7 c G x h e W V y X 2 9 m X 2 1 h d G N o L D N 9 J n F 1 b 3 Q 7 L C Z x d W 9 0 O 1 N l Y 3 R p b 2 4 x L 0 l Q T C B N Y X R j a G V z I D I w M D g t M j A y M C A o M y k v Q 2 h h b m d l Z C B U e X B l L n t 2 Z W 5 1 Z S w 0 f S Z x d W 9 0 O y w m c X V v d D t T Z W N 0 a W 9 u M S 9 J U E w g T W F 0 Y 2 h l c y A y M D A 4 L T I w M j A g K D M p L 1 J l c G x h Y 2 V k I F Z h b H V l M S 5 7 d G V h b T E s N n 0 m c X V v d D s s J n F 1 b 3 Q 7 U 2 V j d G l v b j E v S V B M I E 1 h d G N o Z X M g M j A w O C 0 y M D I w I C g z K S 9 S Z X B s Y W N l Z C B W Y W x 1 Z T E u e 3 R l Y W 0 y L D d 9 J n F 1 b 3 Q 7 L C Z x d W 9 0 O 1 N l Y 3 R p b 2 4 x L 0 l Q T C B N Y X R j a G V z I D I w M D g t M j A y M C A o M y k v U m V w b G F j Z W Q g V m F s d W U x L n t 0 b 3 N z X 3 d p b m 5 l c i w 4 f S Z x d W 9 0 O y w m c X V v d D t T Z W N 0 a W 9 u M S 9 J U E w g T W F 0 Y 2 h l c y A y M D A 4 L T I w M j A g K D M p L 0 N o Y W 5 n Z W Q g V H l w Z S 5 7 d G 9 z c 1 9 k Z W N p c 2 l v b i w 5 f S Z x d W 9 0 O y w m c X V v d D t T Z W N 0 a W 9 u M S 9 J U E w g T W F 0 Y 2 h l c y A y M D A 4 L T I w M j A g K D M p L 1 J l c G x h Y 2 V k I F Z h b H V l M S 5 7 d 2 l u b m V y L D E w f S Z x d W 9 0 O y w m c X V v d D t T Z W N 0 a W 9 u M S 9 J U E w g T W F 0 Y 2 h l c y A y M D A 4 L T I w M j A g K D M p L 0 N o Y W 5 n Z W Q g V H l w Z S 5 7 c m V z d W x 0 L D E x f S Z x d W 9 0 O y w m c X V v d D t T Z W N 0 a W 9 u M S 9 J U E w g T W F 0 Y 2 h l c y A y M D A 4 L T I w M j A g K D M p L 0 N o Y W 5 n Z W Q g V H l w Z T E u e 3 J l c 3 V s d F 9 t Y X J n a W 4 s M T F 9 J n F 1 b 3 Q 7 L C Z x d W 9 0 O 1 N l Y 3 R p b 2 4 x L 0 l Q T C B N Y X R j a G V z I D I w M D g t M j A y M C A o M y k v Q 2 h h b m d l Z C B U e X B l L n t l b G l t a W 5 h d G 9 y L D E z f S Z x d W 9 0 O y w m c X V v d D t T Z W N 0 a W 9 u M S 9 J U E w g T W F 0 Y 2 h l c y A y M D A 4 L T I w M j A g K D M p L 0 N o Y W 5 n Z W Q g V H l w Z S 5 7 b W V 0 a G 9 k L D E 0 f S Z x d W 9 0 O y w m c X V v d D t T Z W N 0 a W 9 u M S 9 J U E w g T W F 0 Y 2 h l c y A y M D A 4 L T I w M j A g K D M p L 0 N o Y W 5 n Z W Q g V H l w Z S 5 7 d W 1 w a X J l M S w x N X 0 m c X V v d D s s J n F 1 b 3 Q 7 U 2 V j d G l v b j E v S V B M I E 1 h d G N o Z X M g M j A w O C 0 y M D I w I C g z K S 9 D a G F u Z 2 V k I F R 5 c G U u e 3 V t c G l y Z T I s M T Z 9 J n F 1 b 3 Q 7 X S w m c X V v d D t S Z W x h d G l v b n N o a X B J b m Z v J n F 1 b 3 Q 7 O l t d f S I g L z 4 8 R W 5 0 c n k g V H l w Z T 0 i R m l s b F N 0 Y X R 1 c y I g V m F s d W U 9 I n N D b 2 1 w b G V 0 Z S I g L z 4 8 R W 5 0 c n k g V H l w Z T 0 i R m l s b E N v b H V t b k 5 h b W V z I i B W Y W x 1 Z T 0 i c 1 s m c X V v d D t p Z C Z x d W 9 0 O y w m c X V v d D t T Z W F z b 2 4 m c X V v d D s s J n F 1 b 3 Q 7 Y 2 l 0 e S Z x d W 9 0 O y w m c X V v d D t k Y X R l J n F 1 b 3 Q 7 L C Z x d W 9 0 O 3 B s Y X l l c l 9 v Z l 9 t Y X R j a C Z x d W 9 0 O y w m c X V v d D t 2 Z W 5 1 Z S Z x d W 9 0 O y w m c X V v d D t 0 Z W F t M S Z x d W 9 0 O y w m c X V v d D t 0 Z W F t M i Z x d W 9 0 O y w m c X V v d D t 0 b 3 N z X 3 d p b m 5 l c i Z x d W 9 0 O y w m c X V v d D t 0 b 3 N z X 2 R l Y 2 l z a W 9 u J n F 1 b 3 Q 7 L C Z x d W 9 0 O 3 d p b m 5 l c i Z x d W 9 0 O y w m c X V v d D t y Z X N 1 b H Q m c X V v d D s s J n F 1 b 3 Q 7 c m V z d W x 0 X 2 1 h c m d p b i Z x d W 9 0 O y w m c X V v d D t l b G l t a W 5 h d G 9 y J n F 1 b 3 Q 7 L C Z x d W 9 0 O 2 1 l d G h v Z C Z x d W 9 0 O y w m c X V v d D t 1 b X B p c m U x J n F 1 b 3 Q 7 L C Z x d W 9 0 O 3 V t c G l y Z T I m c X V v d D t d I i A v P j x F b n R y e S B U e X B l P S J G a W x s Q 2 9 s d W 1 u V H l w Z X M i I F Z h b H V l P S J z Q X d B R 0 N R W U d C Z 1 l H Q m d Z R 0 F 3 W U d C Z 1 k 9 I i A v P j x F b n R y e S B U e X B l P S J G a W x s T G F z d F V w Z G F 0 Z W Q i I F Z h b H V l P S J k M j A y M S 0 x M i 0 x N F Q x M D o z M D o y O S 4 y N z E z O T Q 5 W i I g L z 4 8 R W 5 0 c n k g V H l w Z T 0 i R m l s b E V y c m 9 y Q 2 9 1 b n Q i I F Z h b H V l P S J s M C I g L z 4 8 R W 5 0 c n k g V H l w Z T 0 i R m l s b E V y c m 9 y Q 2 9 k Z S I g V m F s d W U 9 I n N V b m t u b 3 d u I i A v P j x F b n R y e S B U e X B l P S J G a W x s Q 2 9 1 b n Q i I F Z h b H V l P S J s O D E 2 I i A v P j x F b n R y e S B U e X B l P S J B Z G R l Z F R v R G F 0 Y U 1 v Z G V s I i B W Y W x 1 Z T 0 i b D A i I C 8 + P E V u d H J 5 I F R 5 c G U 9 I k x v Y W R l Z F R v Q W 5 h b H l z a X N T Z X J 2 a W N l c y I g V m F s d W U 9 I m w w I i A v P j x F b n R y e S B U e X B l P S J R d W V y e U l E I i B W Y W x 1 Z T 0 i c z Z i Z G U x Y j N k L T d l O G E t N D k z N y 0 4 O T l k L T c 4 M D E 0 Y z d h Z T c 5 Z C I g L z 4 8 L 1 N 0 Y W J s Z U V u d H J p Z X M + P C 9 J d G V t P j x J d G V t P j x J d G V t T G 9 j Y X R p b 2 4 + P E l 0 Z W 1 U e X B l P k Z v c m 1 1 b G E 8 L 0 l 0 Z W 1 U e X B l P j x J d G V t U G F 0 a D 5 T Z W N 0 a W 9 u M S 9 J U E w l M j B N Y X R j a G V z J T I w M j A w O C 0 y M D I w J T I w K D M p L 1 N v d X J j Z T w v S X R l b V B h d G g + P C 9 J d G V t T G 9 j Y X R p b 2 4 + P F N 0 Y W J s Z U V u d H J p Z X M g L z 4 8 L 0 l 0 Z W 0 + P E l 0 Z W 0 + P E l 0 Z W 1 M b 2 N h d G l v b j 4 8 S X R l b V R 5 c G U + R m 9 y b X V s Y T w v S X R l b V R 5 c G U + P E l 0 Z W 1 Q Y X R o P l N l Y 3 R p b 2 4 x L 0 l Q T C U y M E 1 h d G N o Z X M l M j A y M D A 4 L T I w M j A l M j A o M y k v U H J v b W 9 0 Z W Q l M j B I Z W F k Z X J z P C 9 J d G V t U G F 0 a D 4 8 L 0 l 0 Z W 1 M b 2 N h d G l v b j 4 8 U 3 R h Y m x l R W 5 0 c m l l c y A v P j w v S X R l b T 4 8 S X R l b T 4 8 S X R l b U x v Y 2 F 0 a W 9 u P j x J d G V t V H l w Z T 5 G b 3 J t d W x h P C 9 J d G V t V H l w Z T 4 8 S X R l b V B h d G g + U 2 V j d G l v b j E v S V B M J T I w T W F 0 Y 2 h l c y U y M D I w M D g t M j A y M C U y M C g z K S 9 D a G F u Z 2 V k J T I w V H l w Z T w v S X R l b V B h d G g + P C 9 J d G V t T G 9 j Y X R p b 2 4 + P F N 0 Y W J s Z U V u d H J p Z X M g L z 4 8 L 0 l 0 Z W 0 + P E l 0 Z W 0 + P E l 0 Z W 1 M b 2 N h d G l v b j 4 8 S X R l b V R 5 c G U + R m 9 y b X V s Y T w v S X R l b V R 5 c G U + P E l 0 Z W 1 Q Y X R o P l N l Y 3 R p b 2 4 x L 0 l Q T C U y M E 1 h d G N o Z X M l M j A y M D A 4 L T I w M j A l M j A o M y k v U m V t b 3 Z l Z C U y M E N v b H V t b n M 8 L 0 l 0 Z W 1 Q Y X R o P j w v S X R l b U x v Y 2 F 0 a W 9 u P j x T d G F i b G V F b n R y a W V z I C 8 + P C 9 J d G V t P j x J d G V t P j x J d G V t T G 9 j Y X R p b 2 4 + P E l 0 Z W 1 U e X B l P k Z v c m 1 1 b G E 8 L 0 l 0 Z W 1 U e X B l P j x J d G V t U G F 0 a D 5 T Z W N 0 a W 9 u M S 9 J U E w l M j B N Y X R j a G V z J T I w M j A w O C 0 y M D I w J T I w K D M p L 1 J l c G x h Y 2 V k J T I w V m F s d W U 8 L 0 l 0 Z W 1 Q Y X R o P j w v S X R l b U x v Y 2 F 0 a W 9 u P j x T d G F i b G V F b n R y a W V z I C 8 + P C 9 J d G V t P j x J d G V t P j x J d G V t T G 9 j Y X R p b 2 4 + P E l 0 Z W 1 U e X B l P k Z v c m 1 1 b G E 8 L 0 l 0 Z W 1 U e X B l P j x J d G V t U G F 0 a D 5 T Z W N 0 a W 9 u M S 9 J U E w l M j B N Y X R j a G V z J T I w M j A w O C 0 y M D I w J T I w K D M p L 0 N o Y W 5 n Z W Q l M j B U e X B l M T w v S X R l b V B h d G g + P C 9 J d G V t T G 9 j Y X R p b 2 4 + P F N 0 Y W J s Z U V u d H J p Z X M g L z 4 8 L 0 l 0 Z W 0 + P E l 0 Z W 0 + P E l 0 Z W 1 M b 2 N h d G l v b j 4 8 S X R l b V R 5 c G U + R m 9 y b X V s Y T w v S X R l b V R 5 c G U + P E l 0 Z W 1 Q Y X R o P l N l Y 3 R p b 2 4 x L 0 l Q T C U y M E 1 h d G N o Z X M l M j A y M D A 4 L T I w M j A l M j A o M y k v Q W R k Z W Q l M j B D d X N 0 b 2 0 8 L 0 l 0 Z W 1 Q Y X R o P j w v S X R l b U x v Y 2 F 0 a W 9 u P j x T d G F i b G V F b n R y a W V z I C 8 + P C 9 J d G V t P j x J d G V t P j x J d G V t T G 9 j Y X R p b 2 4 + P E l 0 Z W 1 U e X B l P k Z v c m 1 1 b G E 8 L 0 l 0 Z W 1 U e X B l P j x J d G V t U G F 0 a D 5 T Z W N 0 a W 9 u M S 9 J U E w l M j B N Y X R j a G V z J T I w M j A w O C 0 y M D I w J T I w K D M p L 1 J l b 3 J k Z X J l Z C U y M E N v b H V t b n M 8 L 0 l 0 Z W 1 Q Y X R o P j w v S X R l b U x v Y 2 F 0 a W 9 u P j x T d G F i b G V F b n R y a W V z I C 8 + P C 9 J d G V t P j x J d G V t P j x J d G V t T G 9 j Y X R p b 2 4 + P E l 0 Z W 1 U e X B l P k Z v c m 1 1 b G E 8 L 0 l 0 Z W 1 U e X B l P j x J d G V t U G F 0 a D 5 T Z W N 0 a W 9 u M S 9 J U E w l M j B N Y X R j a G V z J T I w M j A w O C 0 y M D I w J T I w K D M p L 1 J l b m F t Z W Q l M j B D b 2 x 1 b W 5 z P C 9 J d G V t U G F 0 a D 4 8 L 0 l 0 Z W 1 M b 2 N h d G l v b j 4 8 U 3 R h Y m x l R W 5 0 c m l l c y A v P j w v S X R l b T 4 8 S X R l b T 4 8 S X R l b U x v Y 2 F 0 a W 9 u P j x J d G V t V H l w Z T 5 G b 3 J t d W x h P C 9 J d G V t V H l w Z T 4 8 S X R l b V B h d G g + U 2 V j d G l v b j E v S V B M J T I w T W F 0 Y 2 h l c y U y M D I w M D g t M j A y M C U y M C g z K S 9 S Z X B s Y W N l Z C U y M F Z h b H V l M j w v S X R l b V B h d G g + P C 9 J d G V t T G 9 j Y X R p b 2 4 + P F N 0 Y W J s Z U V u d H J p Z X M g L z 4 8 L 0 l 0 Z W 0 + P E l 0 Z W 0 + P E l 0 Z W 1 M b 2 N h d G l v b j 4 8 S X R l b V R 5 c G U + R m 9 y b X V s Y T w v S X R l b V R 5 c G U + P E l 0 Z W 1 Q Y X R o P l N l Y 3 R p b 2 4 x L 0 l Q T C U y M E 1 h d G N o Z X M l M j A y M D A 4 L T I w M j A l M j A o M y k v U m V w b G F j Z W Q l M j B W Y W x 1 Z T E 8 L 0 l 0 Z W 1 Q Y X R o P j w v S X R l b U x v Y 2 F 0 a W 9 u P j x T d G F i b G V F b n R y a W V z I C 8 + P C 9 J d G V t P j w v S X R l b X M + P C 9 M b 2 N h b F B h Y 2 t h Z 2 V N Z X R h Z G F 0 Y U Z p b G U + F g A A A F B L B Q Y A A A A A A A A A A A A A A A A A A A A A A A A m A Q A A A Q A A A N C M n d 8 B F d E R j H o A w E / C l + s B A A A A b E 1 2 V F b s B 0 + 0 L g + D J v r k k w A A A A A C A A A A A A A Q Z g A A A A E A A C A A A A D 2 0 4 Q 8 8 1 O y I 6 j h x h g d 5 z X E w h g p C e h + / W S A d m e y c v q L + Q A A A A A O g A A A A A I A A C A A A A C Z G r C L D c S j 9 E M O V r D O g / i f b b z R 8 R u x q 6 A h v O n 6 T W 0 u G F A A A A C P S 1 2 8 U z V 4 W R 1 E 4 K m p 6 0 T X j 7 y a P + k x O 3 M x g a i 5 y t l a O 8 V y h l j N + g V a A H b l y y q f S G V n r K T V W r U O W h H 9 p m M 0 U B Y 0 I I 1 3 c q I 7 7 B I 6 T 5 p G a f A U / E A A A A B a C q y i c r W w F S + O B 8 K 9 n b g 6 2 R v Y 1 W s 3 3 Y 5 m J 9 A C b T Y 8 d p F A B B h V 2 u T C v W d l N M F W K r S 0 T x D 1 9 u c 4 6 M O R o 8 I i b 5 W c < / D a t a M a s h u p > 
</file>

<file path=customXml/itemProps1.xml><?xml version="1.0" encoding="utf-8"?>
<ds:datastoreItem xmlns:ds="http://schemas.openxmlformats.org/officeDocument/2006/customXml" ds:itemID="{26D1E929-8DDF-47F7-B7FC-77D93ED917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Welcome</vt:lpstr>
      <vt:lpstr>IPL Matches 2008-2020 (2)</vt:lpstr>
      <vt:lpstr>HOME</vt:lpstr>
      <vt:lpstr>OBJECTIVES</vt:lpstr>
      <vt:lpstr>Dashboard</vt:lpstr>
      <vt:lpstr>AO</vt:lpstr>
      <vt:lpstr>01 </vt:lpstr>
      <vt:lpstr>02</vt:lpstr>
      <vt:lpstr>03</vt:lpstr>
      <vt:lpstr>04</vt:lpstr>
      <vt:lpstr>05</vt:lpstr>
      <vt:lpstr>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2021-12-14T10:21:18Z</dcterms:created>
  <dcterms:modified xsi:type="dcterms:W3CDTF">2021-12-30T15:22:22Z</dcterms:modified>
</cp:coreProperties>
</file>