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gene\Downloads\"/>
    </mc:Choice>
  </mc:AlternateContent>
  <bookViews>
    <workbookView xWindow="0" yWindow="0" windowWidth="13500" windowHeight="7704" activeTab="1"/>
  </bookViews>
  <sheets>
    <sheet name="2005" sheetId="3" r:id="rId1"/>
    <sheet name="2006" sheetId="4" r:id="rId2"/>
    <sheet name="2007" sheetId="5" r:id="rId3"/>
    <sheet name="2008" sheetId="6" r:id="rId4"/>
    <sheet name="2009" sheetId="7" r:id="rId5"/>
    <sheet name="2010" sheetId="8" r:id="rId6"/>
    <sheet name="2011" sheetId="9" r:id="rId7"/>
    <sheet name="2012" sheetId="10" r:id="rId8"/>
    <sheet name="2013" sheetId="11" r:id="rId9"/>
    <sheet name="2014" sheetId="12" r:id="rId10"/>
    <sheet name="2015" sheetId="13" r:id="rId11"/>
    <sheet name="2016" sheetId="14" r:id="rId12"/>
    <sheet name="2017" sheetId="15" r:id="rId13"/>
    <sheet name="2018" sheetId="16" r:id="rId14"/>
    <sheet name="2019" sheetId="17" r:id="rId15"/>
    <sheet name="2020" sheetId="18" r:id="rId16"/>
  </sheets>
  <calcPr calcId="162913"/>
</workbook>
</file>

<file path=xl/calcChain.xml><?xml version="1.0" encoding="utf-8"?>
<calcChain xmlns="http://schemas.openxmlformats.org/spreadsheetml/2006/main">
  <c r="Y61" i="18" l="1"/>
  <c r="T61" i="18"/>
  <c r="AF61" i="18" s="1"/>
  <c r="S61" i="18"/>
  <c r="AE61" i="18" s="1"/>
  <c r="R61" i="18"/>
  <c r="AD61" i="18" s="1"/>
  <c r="Q61" i="18"/>
  <c r="AC61" i="18" s="1"/>
  <c r="P61" i="18"/>
  <c r="AB61" i="18" s="1"/>
  <c r="O61" i="18"/>
  <c r="N61" i="18"/>
  <c r="M61" i="18"/>
  <c r="L61" i="18"/>
  <c r="X61" i="18" s="1"/>
  <c r="K61" i="18"/>
  <c r="W61" i="18" s="1"/>
  <c r="J61" i="18"/>
  <c r="V61" i="18" s="1"/>
  <c r="E61" i="18"/>
  <c r="AA61" i="18" s="1"/>
  <c r="D61" i="18"/>
  <c r="AF60" i="18"/>
  <c r="AE60" i="18"/>
  <c r="AD60" i="18"/>
  <c r="AC60" i="18"/>
  <c r="AB60" i="18"/>
  <c r="AA60" i="18"/>
  <c r="Z60" i="18"/>
  <c r="Y60" i="18"/>
  <c r="X60" i="18"/>
  <c r="W60" i="18"/>
  <c r="V60" i="18"/>
  <c r="AF59" i="18"/>
  <c r="AE59" i="18"/>
  <c r="AD59" i="18"/>
  <c r="AC59" i="18"/>
  <c r="AB59" i="18"/>
  <c r="AA59" i="18"/>
  <c r="Z59" i="18"/>
  <c r="Y59" i="18"/>
  <c r="X59" i="18"/>
  <c r="W59" i="18"/>
  <c r="V59" i="18"/>
  <c r="AF58" i="18"/>
  <c r="AE58" i="18"/>
  <c r="AD58" i="18"/>
  <c r="AC58" i="18"/>
  <c r="AB58" i="18"/>
  <c r="AA58" i="18"/>
  <c r="Z58" i="18"/>
  <c r="Y58" i="18"/>
  <c r="X58" i="18"/>
  <c r="W58" i="18"/>
  <c r="V58" i="18"/>
  <c r="AF57" i="18"/>
  <c r="AE57" i="18"/>
  <c r="AD57" i="18"/>
  <c r="AC57" i="18"/>
  <c r="AB57" i="18"/>
  <c r="AA57" i="18"/>
  <c r="Z57" i="18"/>
  <c r="Y57" i="18"/>
  <c r="X57" i="18"/>
  <c r="W57" i="18"/>
  <c r="V57" i="18"/>
  <c r="AF56" i="18"/>
  <c r="AE56" i="18"/>
  <c r="AD56" i="18"/>
  <c r="AC56" i="18"/>
  <c r="AB56" i="18"/>
  <c r="AA56" i="18"/>
  <c r="Z56" i="18"/>
  <c r="Y56" i="18"/>
  <c r="X56" i="18"/>
  <c r="W56" i="18"/>
  <c r="V56" i="18"/>
  <c r="AF55" i="18"/>
  <c r="AE55" i="18"/>
  <c r="AD55" i="18"/>
  <c r="AC55" i="18"/>
  <c r="AB55" i="18"/>
  <c r="AA55" i="18"/>
  <c r="Z55" i="18"/>
  <c r="Y55" i="18"/>
  <c r="X55" i="18"/>
  <c r="W55" i="18"/>
  <c r="V55" i="18"/>
  <c r="AF54" i="18"/>
  <c r="AE54" i="18"/>
  <c r="AD54" i="18"/>
  <c r="AC54" i="18"/>
  <c r="AB54" i="18"/>
  <c r="AA54" i="18"/>
  <c r="Z54" i="18"/>
  <c r="Y54" i="18"/>
  <c r="X54" i="18"/>
  <c r="W54" i="18"/>
  <c r="V54" i="18"/>
  <c r="AF53" i="18"/>
  <c r="AE53" i="18"/>
  <c r="AD53" i="18"/>
  <c r="AC53" i="18"/>
  <c r="AB53" i="18"/>
  <c r="AA53" i="18"/>
  <c r="Z53" i="18"/>
  <c r="Y53" i="18"/>
  <c r="X53" i="18"/>
  <c r="W53" i="18"/>
  <c r="V53" i="18"/>
  <c r="AF52" i="18"/>
  <c r="AE52" i="18"/>
  <c r="AD52" i="18"/>
  <c r="AC52" i="18"/>
  <c r="AB52" i="18"/>
  <c r="AA52" i="18"/>
  <c r="Z52" i="18"/>
  <c r="Y52" i="18"/>
  <c r="X52" i="18"/>
  <c r="W52" i="18"/>
  <c r="V52" i="18"/>
  <c r="AF51" i="18"/>
  <c r="AE51" i="18"/>
  <c r="AD51" i="18"/>
  <c r="AC51" i="18"/>
  <c r="AB51" i="18"/>
  <c r="AA51" i="18"/>
  <c r="Z51" i="18"/>
  <c r="Y51" i="18"/>
  <c r="X51" i="18"/>
  <c r="W51" i="18"/>
  <c r="V51" i="18"/>
  <c r="AF50" i="18"/>
  <c r="AE50" i="18"/>
  <c r="AD50" i="18"/>
  <c r="AC50" i="18"/>
  <c r="AB50" i="18"/>
  <c r="AA50" i="18"/>
  <c r="Z50" i="18"/>
  <c r="Y50" i="18"/>
  <c r="X50" i="18"/>
  <c r="W50" i="18"/>
  <c r="V50" i="18"/>
  <c r="AF49" i="18"/>
  <c r="AE49" i="18"/>
  <c r="AD49" i="18"/>
  <c r="AC49" i="18"/>
  <c r="AB49" i="18"/>
  <c r="AA49" i="18"/>
  <c r="Z49" i="18"/>
  <c r="Y49" i="18"/>
  <c r="X49" i="18"/>
  <c r="W49" i="18"/>
  <c r="V49" i="18"/>
  <c r="AF48" i="18"/>
  <c r="AE48" i="18"/>
  <c r="AD48" i="18"/>
  <c r="AC48" i="18"/>
  <c r="AB48" i="18"/>
  <c r="AA48" i="18"/>
  <c r="Z48" i="18"/>
  <c r="Y48" i="18"/>
  <c r="X48" i="18"/>
  <c r="W48" i="18"/>
  <c r="V48" i="18"/>
  <c r="AF47" i="18"/>
  <c r="AE47" i="18"/>
  <c r="AD47" i="18"/>
  <c r="AC47" i="18"/>
  <c r="AB47" i="18"/>
  <c r="AA47" i="18"/>
  <c r="Z47" i="18"/>
  <c r="Y47" i="18"/>
  <c r="X47" i="18"/>
  <c r="W47" i="18"/>
  <c r="V47" i="18"/>
  <c r="AF46" i="18"/>
  <c r="AE46" i="18"/>
  <c r="AD46" i="18"/>
  <c r="AC46" i="18"/>
  <c r="AB46" i="18"/>
  <c r="AA46" i="18"/>
  <c r="Z46" i="18"/>
  <c r="Y46" i="18"/>
  <c r="X46" i="18"/>
  <c r="W46" i="18"/>
  <c r="V46" i="18"/>
  <c r="AF45" i="18"/>
  <c r="AE45" i="18"/>
  <c r="AD45" i="18"/>
  <c r="AC45" i="18"/>
  <c r="AB45" i="18"/>
  <c r="AA45" i="18"/>
  <c r="Z45" i="18"/>
  <c r="Y45" i="18"/>
  <c r="X45" i="18"/>
  <c r="W45" i="18"/>
  <c r="V45" i="18"/>
  <c r="AF44" i="18"/>
  <c r="AE44" i="18"/>
  <c r="AD44" i="18"/>
  <c r="AC44" i="18"/>
  <c r="AB44" i="18"/>
  <c r="AA44" i="18"/>
  <c r="Z44" i="18"/>
  <c r="Y44" i="18"/>
  <c r="X44" i="18"/>
  <c r="W44" i="18"/>
  <c r="V44" i="18"/>
  <c r="AF43" i="18"/>
  <c r="AE43" i="18"/>
  <c r="AD43" i="18"/>
  <c r="AC43" i="18"/>
  <c r="AB43" i="18"/>
  <c r="AA43" i="18"/>
  <c r="Z43" i="18"/>
  <c r="Y43" i="18"/>
  <c r="X43" i="18"/>
  <c r="W43" i="18"/>
  <c r="V43" i="18"/>
  <c r="AF41" i="18"/>
  <c r="AE41" i="18"/>
  <c r="Y41" i="18"/>
  <c r="X41" i="18"/>
  <c r="W41" i="18"/>
  <c r="T41" i="18"/>
  <c r="S41" i="18"/>
  <c r="R41" i="18"/>
  <c r="AD41" i="18" s="1"/>
  <c r="Q41" i="18"/>
  <c r="AC41" i="18" s="1"/>
  <c r="P41" i="18"/>
  <c r="AB41" i="18" s="1"/>
  <c r="O41" i="18"/>
  <c r="AA41" i="18" s="1"/>
  <c r="N41" i="18"/>
  <c r="Z41" i="18" s="1"/>
  <c r="M41" i="18"/>
  <c r="L41" i="18"/>
  <c r="K41" i="18"/>
  <c r="J41" i="18"/>
  <c r="V41" i="18" s="1"/>
  <c r="E41" i="18"/>
  <c r="D41" i="18"/>
  <c r="AF40" i="18"/>
  <c r="AE40" i="18"/>
  <c r="AD40" i="18"/>
  <c r="AC40" i="18"/>
  <c r="AB40" i="18"/>
  <c r="AA40" i="18"/>
  <c r="Z40" i="18"/>
  <c r="Y40" i="18"/>
  <c r="X40" i="18"/>
  <c r="W40" i="18"/>
  <c r="V40" i="18"/>
  <c r="AF39" i="18"/>
  <c r="AE39" i="18"/>
  <c r="AD39" i="18"/>
  <c r="AC39" i="18"/>
  <c r="AB39" i="18"/>
  <c r="AA39" i="18"/>
  <c r="Z39" i="18"/>
  <c r="Y39" i="18"/>
  <c r="X39" i="18"/>
  <c r="W39" i="18"/>
  <c r="V39" i="18"/>
  <c r="AF38" i="18"/>
  <c r="AE38" i="18"/>
  <c r="AD38" i="18"/>
  <c r="AC38" i="18"/>
  <c r="AB38" i="18"/>
  <c r="AA38" i="18"/>
  <c r="Z38" i="18"/>
  <c r="Y38" i="18"/>
  <c r="X38" i="18"/>
  <c r="W38" i="18"/>
  <c r="V38" i="18"/>
  <c r="AF37" i="18"/>
  <c r="AE37" i="18"/>
  <c r="AD37" i="18"/>
  <c r="AC37" i="18"/>
  <c r="AB37" i="18"/>
  <c r="AA37" i="18"/>
  <c r="Z37" i="18"/>
  <c r="Y37" i="18"/>
  <c r="X37" i="18"/>
  <c r="W37" i="18"/>
  <c r="V37" i="18"/>
  <c r="AF36" i="18"/>
  <c r="AE36" i="18"/>
  <c r="AD36" i="18"/>
  <c r="AC36" i="18"/>
  <c r="AB36" i="18"/>
  <c r="AA36" i="18"/>
  <c r="Z36" i="18"/>
  <c r="Y36" i="18"/>
  <c r="X36" i="18"/>
  <c r="W36" i="18"/>
  <c r="V36" i="18"/>
  <c r="AF35" i="18"/>
  <c r="AE35" i="18"/>
  <c r="AD35" i="18"/>
  <c r="AC35" i="18"/>
  <c r="AB35" i="18"/>
  <c r="AA35" i="18"/>
  <c r="Z35" i="18"/>
  <c r="Y35" i="18"/>
  <c r="X35" i="18"/>
  <c r="W35" i="18"/>
  <c r="V35" i="18"/>
  <c r="AF34" i="18"/>
  <c r="AE34" i="18"/>
  <c r="AD34" i="18"/>
  <c r="AC34" i="18"/>
  <c r="AB34" i="18"/>
  <c r="AA34" i="18"/>
  <c r="Z34" i="18"/>
  <c r="Y34" i="18"/>
  <c r="X34" i="18"/>
  <c r="W34" i="18"/>
  <c r="V34" i="18"/>
  <c r="AF33" i="18"/>
  <c r="AE33" i="18"/>
  <c r="AD33" i="18"/>
  <c r="AC33" i="18"/>
  <c r="AB33" i="18"/>
  <c r="AA33" i="18"/>
  <c r="Z33" i="18"/>
  <c r="Y33" i="18"/>
  <c r="X33" i="18"/>
  <c r="W33" i="18"/>
  <c r="V33" i="18"/>
  <c r="AF32" i="18"/>
  <c r="AE32" i="18"/>
  <c r="AD32" i="18"/>
  <c r="AC32" i="18"/>
  <c r="AB32" i="18"/>
  <c r="AA32" i="18"/>
  <c r="Z32" i="18"/>
  <c r="Y32" i="18"/>
  <c r="X32" i="18"/>
  <c r="W32" i="18"/>
  <c r="V32" i="18"/>
  <c r="AF31" i="18"/>
  <c r="AE31" i="18"/>
  <c r="AD31" i="18"/>
  <c r="AC31" i="18"/>
  <c r="AB31" i="18"/>
  <c r="AA31" i="18"/>
  <c r="Z31" i="18"/>
  <c r="Y31" i="18"/>
  <c r="X31" i="18"/>
  <c r="W31" i="18"/>
  <c r="V31" i="18"/>
  <c r="AF30" i="18"/>
  <c r="AE30" i="18"/>
  <c r="AD30" i="18"/>
  <c r="AC30" i="18"/>
  <c r="AB30" i="18"/>
  <c r="AA30" i="18"/>
  <c r="Z30" i="18"/>
  <c r="Y30" i="18"/>
  <c r="X30" i="18"/>
  <c r="W30" i="18"/>
  <c r="V30" i="18"/>
  <c r="AF29" i="18"/>
  <c r="AE29" i="18"/>
  <c r="AD29" i="18"/>
  <c r="AC29" i="18"/>
  <c r="AB29" i="18"/>
  <c r="AA29" i="18"/>
  <c r="Z29" i="18"/>
  <c r="Y29" i="18"/>
  <c r="X29" i="18"/>
  <c r="W29" i="18"/>
  <c r="V29" i="18"/>
  <c r="AF28" i="18"/>
  <c r="AE28" i="18"/>
  <c r="AD28" i="18"/>
  <c r="AC28" i="18"/>
  <c r="AB28" i="18"/>
  <c r="AA28" i="18"/>
  <c r="Z28" i="18"/>
  <c r="Y28" i="18"/>
  <c r="X28" i="18"/>
  <c r="W28" i="18"/>
  <c r="V28" i="18"/>
  <c r="AF27" i="18"/>
  <c r="AE27" i="18"/>
  <c r="AD27" i="18"/>
  <c r="AC27" i="18"/>
  <c r="AB27" i="18"/>
  <c r="AA27" i="18"/>
  <c r="Z27" i="18"/>
  <c r="Y27" i="18"/>
  <c r="X27" i="18"/>
  <c r="W27" i="18"/>
  <c r="V27" i="18"/>
  <c r="AF26" i="18"/>
  <c r="AE26" i="18"/>
  <c r="AD26" i="18"/>
  <c r="AC26" i="18"/>
  <c r="AB26" i="18"/>
  <c r="AA26" i="18"/>
  <c r="Z26" i="18"/>
  <c r="Y26" i="18"/>
  <c r="X26" i="18"/>
  <c r="W26" i="18"/>
  <c r="V26" i="18"/>
  <c r="AF25" i="18"/>
  <c r="AE25" i="18"/>
  <c r="AD25" i="18"/>
  <c r="AC25" i="18"/>
  <c r="AB25" i="18"/>
  <c r="AA25" i="18"/>
  <c r="Z25" i="18"/>
  <c r="Y25" i="18"/>
  <c r="X25" i="18"/>
  <c r="W25" i="18"/>
  <c r="V25" i="18"/>
  <c r="AF24" i="18"/>
  <c r="AE24" i="18"/>
  <c r="AD24" i="18"/>
  <c r="AC24" i="18"/>
  <c r="AB24" i="18"/>
  <c r="AA24" i="18"/>
  <c r="Z24" i="18"/>
  <c r="Y24" i="18"/>
  <c r="X24" i="18"/>
  <c r="W24" i="18"/>
  <c r="V24" i="18"/>
  <c r="AF23" i="18"/>
  <c r="AE23" i="18"/>
  <c r="AD23" i="18"/>
  <c r="AC23" i="18"/>
  <c r="AB23" i="18"/>
  <c r="AA23" i="18"/>
  <c r="Z23" i="18"/>
  <c r="Y23" i="18"/>
  <c r="X23" i="18"/>
  <c r="W23" i="18"/>
  <c r="V23" i="18"/>
  <c r="AE21" i="18"/>
  <c r="AD21" i="18"/>
  <c r="AC21" i="18"/>
  <c r="AB21" i="18"/>
  <c r="W21" i="18"/>
  <c r="V21" i="18"/>
  <c r="T21" i="18"/>
  <c r="AF21" i="18" s="1"/>
  <c r="S21" i="18"/>
  <c r="R21" i="18"/>
  <c r="Q21" i="18"/>
  <c r="P21" i="18"/>
  <c r="O21" i="18"/>
  <c r="AA21" i="18" s="1"/>
  <c r="N21" i="18"/>
  <c r="Z21" i="18" s="1"/>
  <c r="M21" i="18"/>
  <c r="Y21" i="18" s="1"/>
  <c r="L21" i="18"/>
  <c r="X21" i="18" s="1"/>
  <c r="K21" i="18"/>
  <c r="J21" i="18"/>
  <c r="E21" i="18"/>
  <c r="D21" i="18"/>
  <c r="AF20" i="18"/>
  <c r="AE20" i="18"/>
  <c r="AD20" i="18"/>
  <c r="AC20" i="18"/>
  <c r="AB20" i="18"/>
  <c r="AA20" i="18"/>
  <c r="Z20" i="18"/>
  <c r="Y20" i="18"/>
  <c r="X20" i="18"/>
  <c r="W20" i="18"/>
  <c r="V20" i="18"/>
  <c r="AF19" i="18"/>
  <c r="AE19" i="18"/>
  <c r="AD19" i="18"/>
  <c r="AC19" i="18"/>
  <c r="AB19" i="18"/>
  <c r="AA19" i="18"/>
  <c r="Z19" i="18"/>
  <c r="Y19" i="18"/>
  <c r="X19" i="18"/>
  <c r="W19" i="18"/>
  <c r="V19" i="18"/>
  <c r="AF18" i="18"/>
  <c r="AE18" i="18"/>
  <c r="AD18" i="18"/>
  <c r="AC18" i="18"/>
  <c r="AB18" i="18"/>
  <c r="AA18" i="18"/>
  <c r="Z18" i="18"/>
  <c r="Y18" i="18"/>
  <c r="X18" i="18"/>
  <c r="W18" i="18"/>
  <c r="V18" i="18"/>
  <c r="AF17" i="18"/>
  <c r="AE17" i="18"/>
  <c r="AD17" i="18"/>
  <c r="AC17" i="18"/>
  <c r="AB17" i="18"/>
  <c r="AA17" i="18"/>
  <c r="Z17" i="18"/>
  <c r="Y17" i="18"/>
  <c r="X17" i="18"/>
  <c r="W17" i="18"/>
  <c r="V17" i="18"/>
  <c r="AF16" i="18"/>
  <c r="AE16" i="18"/>
  <c r="AD16" i="18"/>
  <c r="AC16" i="18"/>
  <c r="AB16" i="18"/>
  <c r="AA16" i="18"/>
  <c r="Z16" i="18"/>
  <c r="Y16" i="18"/>
  <c r="X16" i="18"/>
  <c r="W16" i="18"/>
  <c r="V16" i="18"/>
  <c r="AF15" i="18"/>
  <c r="AE15" i="18"/>
  <c r="AD15" i="18"/>
  <c r="AC15" i="18"/>
  <c r="AB15" i="18"/>
  <c r="AA15" i="18"/>
  <c r="Z15" i="18"/>
  <c r="Y15" i="18"/>
  <c r="X15" i="18"/>
  <c r="W15" i="18"/>
  <c r="V15" i="18"/>
  <c r="AF14" i="18"/>
  <c r="AE14" i="18"/>
  <c r="AD14" i="18"/>
  <c r="AC14" i="18"/>
  <c r="AB14" i="18"/>
  <c r="AA14" i="18"/>
  <c r="Z14" i="18"/>
  <c r="Y14" i="18"/>
  <c r="X14" i="18"/>
  <c r="W14" i="18"/>
  <c r="V14" i="18"/>
  <c r="AF13" i="18"/>
  <c r="AE13" i="18"/>
  <c r="AD13" i="18"/>
  <c r="AC13" i="18"/>
  <c r="AB13" i="18"/>
  <c r="AA13" i="18"/>
  <c r="Z13" i="18"/>
  <c r="Y13" i="18"/>
  <c r="X13" i="18"/>
  <c r="W13" i="18"/>
  <c r="V13" i="18"/>
  <c r="AF12" i="18"/>
  <c r="AE12" i="18"/>
  <c r="AD12" i="18"/>
  <c r="AC12" i="18"/>
  <c r="AB12" i="18"/>
  <c r="AA12" i="18"/>
  <c r="Z12" i="18"/>
  <c r="Y12" i="18"/>
  <c r="X12" i="18"/>
  <c r="W12" i="18"/>
  <c r="V12" i="18"/>
  <c r="AF11" i="18"/>
  <c r="AE11" i="18"/>
  <c r="AD11" i="18"/>
  <c r="AC11" i="18"/>
  <c r="AB11" i="18"/>
  <c r="AA11" i="18"/>
  <c r="Z11" i="18"/>
  <c r="Y11" i="18"/>
  <c r="X11" i="18"/>
  <c r="W11" i="18"/>
  <c r="V11" i="18"/>
  <c r="AF10" i="18"/>
  <c r="AE10" i="18"/>
  <c r="AD10" i="18"/>
  <c r="AC10" i="18"/>
  <c r="AB10" i="18"/>
  <c r="AA10" i="18"/>
  <c r="Z10" i="18"/>
  <c r="Y10" i="18"/>
  <c r="X10" i="18"/>
  <c r="W10" i="18"/>
  <c r="V10" i="18"/>
  <c r="AF9" i="18"/>
  <c r="AE9" i="18"/>
  <c r="AD9" i="18"/>
  <c r="AC9" i="18"/>
  <c r="AB9" i="18"/>
  <c r="AA9" i="18"/>
  <c r="Z9" i="18"/>
  <c r="Y9" i="18"/>
  <c r="X9" i="18"/>
  <c r="W9" i="18"/>
  <c r="V9" i="18"/>
  <c r="AF8" i="18"/>
  <c r="AE8" i="18"/>
  <c r="AD8" i="18"/>
  <c r="AC8" i="18"/>
  <c r="AB8" i="18"/>
  <c r="AA8" i="18"/>
  <c r="Z8" i="18"/>
  <c r="Y8" i="18"/>
  <c r="X8" i="18"/>
  <c r="W8" i="18"/>
  <c r="V8" i="18"/>
  <c r="AF7" i="18"/>
  <c r="AE7" i="18"/>
  <c r="AD7" i="18"/>
  <c r="AC7" i="18"/>
  <c r="AB7" i="18"/>
  <c r="AA7" i="18"/>
  <c r="Z7" i="18"/>
  <c r="Y7" i="18"/>
  <c r="X7" i="18"/>
  <c r="W7" i="18"/>
  <c r="V7" i="18"/>
  <c r="AF6" i="18"/>
  <c r="AE6" i="18"/>
  <c r="AD6" i="18"/>
  <c r="AC6" i="18"/>
  <c r="AB6" i="18"/>
  <c r="AA6" i="18"/>
  <c r="Z6" i="18"/>
  <c r="Y6" i="18"/>
  <c r="X6" i="18"/>
  <c r="W6" i="18"/>
  <c r="V6" i="18"/>
  <c r="AF5" i="18"/>
  <c r="AE5" i="18"/>
  <c r="AD5" i="18"/>
  <c r="AC5" i="18"/>
  <c r="AB5" i="18"/>
  <c r="AA5" i="18"/>
  <c r="Z5" i="18"/>
  <c r="Y5" i="18"/>
  <c r="X5" i="18"/>
  <c r="W5" i="18"/>
  <c r="V5" i="18"/>
  <c r="AF4" i="18"/>
  <c r="AE4" i="18"/>
  <c r="AD4" i="18"/>
  <c r="AC4" i="18"/>
  <c r="AB4" i="18"/>
  <c r="AA4" i="18"/>
  <c r="Z4" i="18"/>
  <c r="Y4" i="18"/>
  <c r="X4" i="18"/>
  <c r="W4" i="18"/>
  <c r="V4" i="18"/>
  <c r="AF3" i="18"/>
  <c r="AE3" i="18"/>
  <c r="AD3" i="18"/>
  <c r="AC3" i="18"/>
  <c r="AB3" i="18"/>
  <c r="AA3" i="18"/>
  <c r="Z3" i="18"/>
  <c r="Y3" i="18"/>
  <c r="X3" i="18"/>
  <c r="W3" i="18"/>
  <c r="V3" i="18"/>
  <c r="AC61" i="17"/>
  <c r="AB61" i="17"/>
  <c r="AA61" i="17"/>
  <c r="T61" i="17"/>
  <c r="AF61" i="17" s="1"/>
  <c r="S61" i="17"/>
  <c r="AE61" i="17" s="1"/>
  <c r="R61" i="17"/>
  <c r="AD61" i="17" s="1"/>
  <c r="Q61" i="17"/>
  <c r="P61" i="17"/>
  <c r="O61" i="17"/>
  <c r="N61" i="17"/>
  <c r="M61" i="17"/>
  <c r="Y61" i="17" s="1"/>
  <c r="L61" i="17"/>
  <c r="X61" i="17" s="1"/>
  <c r="K61" i="17"/>
  <c r="W61" i="17" s="1"/>
  <c r="J61" i="17"/>
  <c r="V61" i="17" s="1"/>
  <c r="E61" i="17"/>
  <c r="Z61" i="17" s="1"/>
  <c r="D61" i="17"/>
  <c r="AF60" i="17"/>
  <c r="AE60" i="17"/>
  <c r="AD60" i="17"/>
  <c r="AC60" i="17"/>
  <c r="AB60" i="17"/>
  <c r="AA60" i="17"/>
  <c r="Z60" i="17"/>
  <c r="Y60" i="17"/>
  <c r="X60" i="17"/>
  <c r="W60" i="17"/>
  <c r="V60" i="17"/>
  <c r="AF59" i="17"/>
  <c r="AE59" i="17"/>
  <c r="AD59" i="17"/>
  <c r="AC59" i="17"/>
  <c r="AB59" i="17"/>
  <c r="AA59" i="17"/>
  <c r="Z59" i="17"/>
  <c r="Y59" i="17"/>
  <c r="X59" i="17"/>
  <c r="W59" i="17"/>
  <c r="V59" i="17"/>
  <c r="AF58" i="17"/>
  <c r="AE58" i="17"/>
  <c r="AD58" i="17"/>
  <c r="AC58" i="17"/>
  <c r="AB58" i="17"/>
  <c r="AA58" i="17"/>
  <c r="Z58" i="17"/>
  <c r="Y58" i="17"/>
  <c r="X58" i="17"/>
  <c r="W58" i="17"/>
  <c r="V58" i="17"/>
  <c r="AF57" i="17"/>
  <c r="AE57" i="17"/>
  <c r="AD57" i="17"/>
  <c r="AC57" i="17"/>
  <c r="AB57" i="17"/>
  <c r="AA57" i="17"/>
  <c r="Z57" i="17"/>
  <c r="Y57" i="17"/>
  <c r="X57" i="17"/>
  <c r="W57" i="17"/>
  <c r="V57" i="17"/>
  <c r="AF56" i="17"/>
  <c r="AE56" i="17"/>
  <c r="AD56" i="17"/>
  <c r="AC56" i="17"/>
  <c r="AB56" i="17"/>
  <c r="AA56" i="17"/>
  <c r="Z56" i="17"/>
  <c r="Y56" i="17"/>
  <c r="X56" i="17"/>
  <c r="W56" i="17"/>
  <c r="V56" i="17"/>
  <c r="AF55" i="17"/>
  <c r="AE55" i="17"/>
  <c r="AD55" i="17"/>
  <c r="AC55" i="17"/>
  <c r="AB55" i="17"/>
  <c r="AA55" i="17"/>
  <c r="Z55" i="17"/>
  <c r="Y55" i="17"/>
  <c r="X55" i="17"/>
  <c r="W55" i="17"/>
  <c r="V55" i="17"/>
  <c r="AF54" i="17"/>
  <c r="AE54" i="17"/>
  <c r="AD54" i="17"/>
  <c r="AC54" i="17"/>
  <c r="AB54" i="17"/>
  <c r="AA54" i="17"/>
  <c r="Z54" i="17"/>
  <c r="Y54" i="17"/>
  <c r="X54" i="17"/>
  <c r="W54" i="17"/>
  <c r="V54" i="17"/>
  <c r="AF53" i="17"/>
  <c r="AE53" i="17"/>
  <c r="AD53" i="17"/>
  <c r="AC53" i="17"/>
  <c r="AB53" i="17"/>
  <c r="AA53" i="17"/>
  <c r="Z53" i="17"/>
  <c r="Y53" i="17"/>
  <c r="X53" i="17"/>
  <c r="W53" i="17"/>
  <c r="V53" i="17"/>
  <c r="AF52" i="17"/>
  <c r="AE52" i="17"/>
  <c r="AD52" i="17"/>
  <c r="AC52" i="17"/>
  <c r="AB52" i="17"/>
  <c r="AA52" i="17"/>
  <c r="Z52" i="17"/>
  <c r="Y52" i="17"/>
  <c r="X52" i="17"/>
  <c r="W52" i="17"/>
  <c r="V52" i="17"/>
  <c r="AF51" i="17"/>
  <c r="AE51" i="17"/>
  <c r="AD51" i="17"/>
  <c r="AC51" i="17"/>
  <c r="AB51" i="17"/>
  <c r="AA51" i="17"/>
  <c r="Z51" i="17"/>
  <c r="Y51" i="17"/>
  <c r="X51" i="17"/>
  <c r="W51" i="17"/>
  <c r="V51" i="17"/>
  <c r="AF50" i="17"/>
  <c r="AE50" i="17"/>
  <c r="AD50" i="17"/>
  <c r="AC50" i="17"/>
  <c r="AB50" i="17"/>
  <c r="AA50" i="17"/>
  <c r="Z50" i="17"/>
  <c r="Y50" i="17"/>
  <c r="X50" i="17"/>
  <c r="W50" i="17"/>
  <c r="V50" i="17"/>
  <c r="AF49" i="17"/>
  <c r="AE49" i="17"/>
  <c r="AD49" i="17"/>
  <c r="AC49" i="17"/>
  <c r="AB49" i="17"/>
  <c r="AA49" i="17"/>
  <c r="Z49" i="17"/>
  <c r="Y49" i="17"/>
  <c r="X49" i="17"/>
  <c r="W49" i="17"/>
  <c r="V49" i="17"/>
  <c r="AF48" i="17"/>
  <c r="AE48" i="17"/>
  <c r="AD48" i="17"/>
  <c r="AC48" i="17"/>
  <c r="AB48" i="17"/>
  <c r="AA48" i="17"/>
  <c r="Z48" i="17"/>
  <c r="Y48" i="17"/>
  <c r="X48" i="17"/>
  <c r="W48" i="17"/>
  <c r="V48" i="17"/>
  <c r="AF47" i="17"/>
  <c r="AE47" i="17"/>
  <c r="AD47" i="17"/>
  <c r="AC47" i="17"/>
  <c r="AB47" i="17"/>
  <c r="AA47" i="17"/>
  <c r="Z47" i="17"/>
  <c r="Y47" i="17"/>
  <c r="X47" i="17"/>
  <c r="W47" i="17"/>
  <c r="V47" i="17"/>
  <c r="AF46" i="17"/>
  <c r="AE46" i="17"/>
  <c r="AD46" i="17"/>
  <c r="AC46" i="17"/>
  <c r="AB46" i="17"/>
  <c r="AA46" i="17"/>
  <c r="Z46" i="17"/>
  <c r="Y46" i="17"/>
  <c r="X46" i="17"/>
  <c r="W46" i="17"/>
  <c r="V46" i="17"/>
  <c r="AF45" i="17"/>
  <c r="AE45" i="17"/>
  <c r="AD45" i="17"/>
  <c r="AC45" i="17"/>
  <c r="AB45" i="17"/>
  <c r="AA45" i="17"/>
  <c r="Z45" i="17"/>
  <c r="Y45" i="17"/>
  <c r="X45" i="17"/>
  <c r="W45" i="17"/>
  <c r="V45" i="17"/>
  <c r="AF44" i="17"/>
  <c r="AE44" i="17"/>
  <c r="AD44" i="17"/>
  <c r="AC44" i="17"/>
  <c r="AB44" i="17"/>
  <c r="AA44" i="17"/>
  <c r="Z44" i="17"/>
  <c r="Y44" i="17"/>
  <c r="X44" i="17"/>
  <c r="W44" i="17"/>
  <c r="V44" i="17"/>
  <c r="AF43" i="17"/>
  <c r="AE43" i="17"/>
  <c r="AD43" i="17"/>
  <c r="AC43" i="17"/>
  <c r="AB43" i="17"/>
  <c r="AA43" i="17"/>
  <c r="Z43" i="17"/>
  <c r="Y43" i="17"/>
  <c r="X43" i="17"/>
  <c r="W43" i="17"/>
  <c r="V43" i="17"/>
  <c r="Y41" i="17"/>
  <c r="T41" i="17"/>
  <c r="S41" i="17"/>
  <c r="AE41" i="17" s="1"/>
  <c r="R41" i="17"/>
  <c r="AD41" i="17" s="1"/>
  <c r="Q41" i="17"/>
  <c r="AC41" i="17" s="1"/>
  <c r="P41" i="17"/>
  <c r="AB41" i="17" s="1"/>
  <c r="O41" i="17"/>
  <c r="N41" i="17"/>
  <c r="M41" i="17"/>
  <c r="L41" i="17"/>
  <c r="K41" i="17"/>
  <c r="W41" i="17" s="1"/>
  <c r="J41" i="17"/>
  <c r="V41" i="17" s="1"/>
  <c r="E41" i="17"/>
  <c r="AF41" i="17" s="1"/>
  <c r="D41" i="17"/>
  <c r="AF40" i="17"/>
  <c r="AE40" i="17"/>
  <c r="AD40" i="17"/>
  <c r="AC40" i="17"/>
  <c r="AB40" i="17"/>
  <c r="AA40" i="17"/>
  <c r="Z40" i="17"/>
  <c r="Y40" i="17"/>
  <c r="X40" i="17"/>
  <c r="W40" i="17"/>
  <c r="V40" i="17"/>
  <c r="AF39" i="17"/>
  <c r="AE39" i="17"/>
  <c r="AD39" i="17"/>
  <c r="AC39" i="17"/>
  <c r="AB39" i="17"/>
  <c r="AA39" i="17"/>
  <c r="Z39" i="17"/>
  <c r="Y39" i="17"/>
  <c r="X39" i="17"/>
  <c r="W39" i="17"/>
  <c r="V39" i="17"/>
  <c r="AF38" i="17"/>
  <c r="AE38" i="17"/>
  <c r="AD38" i="17"/>
  <c r="AC38" i="17"/>
  <c r="AB38" i="17"/>
  <c r="AA38" i="17"/>
  <c r="Z38" i="17"/>
  <c r="Y38" i="17"/>
  <c r="X38" i="17"/>
  <c r="W38" i="17"/>
  <c r="V38" i="17"/>
  <c r="AF37" i="17"/>
  <c r="AE37" i="17"/>
  <c r="AD37" i="17"/>
  <c r="AC37" i="17"/>
  <c r="AB37" i="17"/>
  <c r="AA37" i="17"/>
  <c r="Z37" i="17"/>
  <c r="Y37" i="17"/>
  <c r="X37" i="17"/>
  <c r="W37" i="17"/>
  <c r="V37" i="17"/>
  <c r="AF36" i="17"/>
  <c r="AE36" i="17"/>
  <c r="AD36" i="17"/>
  <c r="AC36" i="17"/>
  <c r="AB36" i="17"/>
  <c r="AA36" i="17"/>
  <c r="Z36" i="17"/>
  <c r="Y36" i="17"/>
  <c r="X36" i="17"/>
  <c r="W36" i="17"/>
  <c r="V36" i="17"/>
  <c r="AF35" i="17"/>
  <c r="AE35" i="17"/>
  <c r="AD35" i="17"/>
  <c r="AC35" i="17"/>
  <c r="AB35" i="17"/>
  <c r="AA35" i="17"/>
  <c r="Z35" i="17"/>
  <c r="Y35" i="17"/>
  <c r="X35" i="17"/>
  <c r="W35" i="17"/>
  <c r="V35" i="17"/>
  <c r="AF34" i="17"/>
  <c r="AE34" i="17"/>
  <c r="AD34" i="17"/>
  <c r="AC34" i="17"/>
  <c r="AB34" i="17"/>
  <c r="AA34" i="17"/>
  <c r="Z34" i="17"/>
  <c r="Y34" i="17"/>
  <c r="X34" i="17"/>
  <c r="W34" i="17"/>
  <c r="V34" i="17"/>
  <c r="AF33" i="17"/>
  <c r="AE33" i="17"/>
  <c r="AD33" i="17"/>
  <c r="AC33" i="17"/>
  <c r="AB33" i="17"/>
  <c r="AA33" i="17"/>
  <c r="Z33" i="17"/>
  <c r="Y33" i="17"/>
  <c r="X33" i="17"/>
  <c r="W33" i="17"/>
  <c r="V33" i="17"/>
  <c r="AF32" i="17"/>
  <c r="AE32" i="17"/>
  <c r="AD32" i="17"/>
  <c r="AC32" i="17"/>
  <c r="AB32" i="17"/>
  <c r="AA32" i="17"/>
  <c r="Z32" i="17"/>
  <c r="Y32" i="17"/>
  <c r="X32" i="17"/>
  <c r="W32" i="17"/>
  <c r="V32" i="17"/>
  <c r="AF31" i="17"/>
  <c r="AE31" i="17"/>
  <c r="AD31" i="17"/>
  <c r="AC31" i="17"/>
  <c r="AB31" i="17"/>
  <c r="AA31" i="17"/>
  <c r="Z31" i="17"/>
  <c r="Y31" i="17"/>
  <c r="X31" i="17"/>
  <c r="W31" i="17"/>
  <c r="V31" i="17"/>
  <c r="AF30" i="17"/>
  <c r="AE30" i="17"/>
  <c r="AD30" i="17"/>
  <c r="AC30" i="17"/>
  <c r="AB30" i="17"/>
  <c r="AA30" i="17"/>
  <c r="Z30" i="17"/>
  <c r="Y30" i="17"/>
  <c r="X30" i="17"/>
  <c r="W30" i="17"/>
  <c r="V30" i="17"/>
  <c r="AF29" i="17"/>
  <c r="AE29" i="17"/>
  <c r="AD29" i="17"/>
  <c r="AC29" i="17"/>
  <c r="AB29" i="17"/>
  <c r="AA29" i="17"/>
  <c r="Z29" i="17"/>
  <c r="Y29" i="17"/>
  <c r="X29" i="17"/>
  <c r="W29" i="17"/>
  <c r="V29" i="17"/>
  <c r="AF28" i="17"/>
  <c r="AE28" i="17"/>
  <c r="AD28" i="17"/>
  <c r="AC28" i="17"/>
  <c r="AB28" i="17"/>
  <c r="AA28" i="17"/>
  <c r="Z28" i="17"/>
  <c r="Y28" i="17"/>
  <c r="X28" i="17"/>
  <c r="W28" i="17"/>
  <c r="V28" i="17"/>
  <c r="AF27" i="17"/>
  <c r="AE27" i="17"/>
  <c r="AD27" i="17"/>
  <c r="AC27" i="17"/>
  <c r="AB27" i="17"/>
  <c r="AA27" i="17"/>
  <c r="Z27" i="17"/>
  <c r="Y27" i="17"/>
  <c r="X27" i="17"/>
  <c r="W27" i="17"/>
  <c r="V27" i="17"/>
  <c r="AF26" i="17"/>
  <c r="AE26" i="17"/>
  <c r="AD26" i="17"/>
  <c r="AC26" i="17"/>
  <c r="AB26" i="17"/>
  <c r="AA26" i="17"/>
  <c r="Z26" i="17"/>
  <c r="Y26" i="17"/>
  <c r="X26" i="17"/>
  <c r="W26" i="17"/>
  <c r="V26" i="17"/>
  <c r="AF25" i="17"/>
  <c r="AE25" i="17"/>
  <c r="AD25" i="17"/>
  <c r="AC25" i="17"/>
  <c r="AB25" i="17"/>
  <c r="AA25" i="17"/>
  <c r="Z25" i="17"/>
  <c r="Y25" i="17"/>
  <c r="X25" i="17"/>
  <c r="W25" i="17"/>
  <c r="V25" i="17"/>
  <c r="AF24" i="17"/>
  <c r="AE24" i="17"/>
  <c r="AD24" i="17"/>
  <c r="AC24" i="17"/>
  <c r="AB24" i="17"/>
  <c r="AA24" i="17"/>
  <c r="Z24" i="17"/>
  <c r="Y24" i="17"/>
  <c r="X24" i="17"/>
  <c r="W24" i="17"/>
  <c r="V24" i="17"/>
  <c r="AF23" i="17"/>
  <c r="AE23" i="17"/>
  <c r="AD23" i="17"/>
  <c r="AC23" i="17"/>
  <c r="AB23" i="17"/>
  <c r="AA23" i="17"/>
  <c r="Z23" i="17"/>
  <c r="Y23" i="17"/>
  <c r="X23" i="17"/>
  <c r="W23" i="17"/>
  <c r="V23" i="17"/>
  <c r="AE21" i="17"/>
  <c r="W21" i="17"/>
  <c r="T21" i="17"/>
  <c r="S21" i="17"/>
  <c r="R21" i="17"/>
  <c r="AD21" i="17" s="1"/>
  <c r="Q21" i="17"/>
  <c r="AC21" i="17" s="1"/>
  <c r="P21" i="17"/>
  <c r="AB21" i="17" s="1"/>
  <c r="O21" i="17"/>
  <c r="AA21" i="17" s="1"/>
  <c r="N21" i="17"/>
  <c r="Z21" i="17" s="1"/>
  <c r="M21" i="17"/>
  <c r="L21" i="17"/>
  <c r="K21" i="17"/>
  <c r="J21" i="17"/>
  <c r="V21" i="17" s="1"/>
  <c r="E21" i="17"/>
  <c r="Y21" i="17" s="1"/>
  <c r="D21" i="17"/>
  <c r="AF20" i="17"/>
  <c r="AE20" i="17"/>
  <c r="AD20" i="17"/>
  <c r="AC20" i="17"/>
  <c r="AB20" i="17"/>
  <c r="AA20" i="17"/>
  <c r="Z20" i="17"/>
  <c r="Y20" i="17"/>
  <c r="X20" i="17"/>
  <c r="W20" i="17"/>
  <c r="V20" i="17"/>
  <c r="AF19" i="17"/>
  <c r="AE19" i="17"/>
  <c r="AD19" i="17"/>
  <c r="AC19" i="17"/>
  <c r="AB19" i="17"/>
  <c r="AA19" i="17"/>
  <c r="Z19" i="17"/>
  <c r="Y19" i="17"/>
  <c r="X19" i="17"/>
  <c r="W19" i="17"/>
  <c r="V19" i="17"/>
  <c r="AF18" i="17"/>
  <c r="AE18" i="17"/>
  <c r="AD18" i="17"/>
  <c r="AC18" i="17"/>
  <c r="AB18" i="17"/>
  <c r="AA18" i="17"/>
  <c r="Z18" i="17"/>
  <c r="Y18" i="17"/>
  <c r="X18" i="17"/>
  <c r="W18" i="17"/>
  <c r="V18" i="17"/>
  <c r="AF17" i="17"/>
  <c r="AE17" i="17"/>
  <c r="AD17" i="17"/>
  <c r="AC17" i="17"/>
  <c r="AB17" i="17"/>
  <c r="AA17" i="17"/>
  <c r="Z17" i="17"/>
  <c r="Y17" i="17"/>
  <c r="X17" i="17"/>
  <c r="W17" i="17"/>
  <c r="V17" i="17"/>
  <c r="AF16" i="17"/>
  <c r="AE16" i="17"/>
  <c r="AD16" i="17"/>
  <c r="AC16" i="17"/>
  <c r="AB16" i="17"/>
  <c r="AA16" i="17"/>
  <c r="Z16" i="17"/>
  <c r="Y16" i="17"/>
  <c r="X16" i="17"/>
  <c r="W16" i="17"/>
  <c r="V16" i="17"/>
  <c r="AF15" i="17"/>
  <c r="AE15" i="17"/>
  <c r="AD15" i="17"/>
  <c r="AC15" i="17"/>
  <c r="AB15" i="17"/>
  <c r="AA15" i="17"/>
  <c r="Z15" i="17"/>
  <c r="Y15" i="17"/>
  <c r="X15" i="17"/>
  <c r="W15" i="17"/>
  <c r="V15" i="17"/>
  <c r="AF14" i="17"/>
  <c r="AE14" i="17"/>
  <c r="AD14" i="17"/>
  <c r="AC14" i="17"/>
  <c r="AB14" i="17"/>
  <c r="AA14" i="17"/>
  <c r="Z14" i="17"/>
  <c r="Y14" i="17"/>
  <c r="X14" i="17"/>
  <c r="W14" i="17"/>
  <c r="V14" i="17"/>
  <c r="AF13" i="17"/>
  <c r="AE13" i="17"/>
  <c r="AD13" i="17"/>
  <c r="AC13" i="17"/>
  <c r="AB13" i="17"/>
  <c r="AA13" i="17"/>
  <c r="Z13" i="17"/>
  <c r="Y13" i="17"/>
  <c r="X13" i="17"/>
  <c r="W13" i="17"/>
  <c r="V13" i="17"/>
  <c r="AF12" i="17"/>
  <c r="AE12" i="17"/>
  <c r="AD12" i="17"/>
  <c r="AC12" i="17"/>
  <c r="AB12" i="17"/>
  <c r="AA12" i="17"/>
  <c r="Z12" i="17"/>
  <c r="Y12" i="17"/>
  <c r="X12" i="17"/>
  <c r="W12" i="17"/>
  <c r="V12" i="17"/>
  <c r="AF11" i="17"/>
  <c r="AE11" i="17"/>
  <c r="AD11" i="17"/>
  <c r="AC11" i="17"/>
  <c r="AB11" i="17"/>
  <c r="AA11" i="17"/>
  <c r="Z11" i="17"/>
  <c r="Y11" i="17"/>
  <c r="X11" i="17"/>
  <c r="W11" i="17"/>
  <c r="V11" i="17"/>
  <c r="AF10" i="17"/>
  <c r="AE10" i="17"/>
  <c r="AD10" i="17"/>
  <c r="AC10" i="17"/>
  <c r="AB10" i="17"/>
  <c r="AA10" i="17"/>
  <c r="Z10" i="17"/>
  <c r="Y10" i="17"/>
  <c r="X10" i="17"/>
  <c r="W10" i="17"/>
  <c r="V10" i="17"/>
  <c r="AF9" i="17"/>
  <c r="AE9" i="17"/>
  <c r="AD9" i="17"/>
  <c r="AC9" i="17"/>
  <c r="AB9" i="17"/>
  <c r="AA9" i="17"/>
  <c r="Z9" i="17"/>
  <c r="Y9" i="17"/>
  <c r="X9" i="17"/>
  <c r="W9" i="17"/>
  <c r="V9" i="17"/>
  <c r="AF8" i="17"/>
  <c r="AE8" i="17"/>
  <c r="AD8" i="17"/>
  <c r="AC8" i="17"/>
  <c r="AB8" i="17"/>
  <c r="AA8" i="17"/>
  <c r="Z8" i="17"/>
  <c r="Y8" i="17"/>
  <c r="X8" i="17"/>
  <c r="W8" i="17"/>
  <c r="V8" i="17"/>
  <c r="AF7" i="17"/>
  <c r="AE7" i="17"/>
  <c r="AD7" i="17"/>
  <c r="AC7" i="17"/>
  <c r="AB7" i="17"/>
  <c r="AA7" i="17"/>
  <c r="Z7" i="17"/>
  <c r="Y7" i="17"/>
  <c r="X7" i="17"/>
  <c r="W7" i="17"/>
  <c r="V7" i="17"/>
  <c r="AF6" i="17"/>
  <c r="AE6" i="17"/>
  <c r="AD6" i="17"/>
  <c r="AC6" i="17"/>
  <c r="AB6" i="17"/>
  <c r="AA6" i="17"/>
  <c r="Z6" i="17"/>
  <c r="Y6" i="17"/>
  <c r="X6" i="17"/>
  <c r="W6" i="17"/>
  <c r="V6" i="17"/>
  <c r="AF5" i="17"/>
  <c r="AE5" i="17"/>
  <c r="AD5" i="17"/>
  <c r="AC5" i="17"/>
  <c r="AB5" i="17"/>
  <c r="AA5" i="17"/>
  <c r="Z5" i="17"/>
  <c r="Y5" i="17"/>
  <c r="X5" i="17"/>
  <c r="W5" i="17"/>
  <c r="V5" i="17"/>
  <c r="AF4" i="17"/>
  <c r="AE4" i="17"/>
  <c r="AD4" i="17"/>
  <c r="AC4" i="17"/>
  <c r="AB4" i="17"/>
  <c r="AA4" i="17"/>
  <c r="Z4" i="17"/>
  <c r="Y4" i="17"/>
  <c r="X4" i="17"/>
  <c r="W4" i="17"/>
  <c r="V4" i="17"/>
  <c r="AF3" i="17"/>
  <c r="AE3" i="17"/>
  <c r="AD3" i="17"/>
  <c r="AC3" i="17"/>
  <c r="AB3" i="17"/>
  <c r="AA3" i="17"/>
  <c r="Z3" i="17"/>
  <c r="Y3" i="17"/>
  <c r="X3" i="17"/>
  <c r="W3" i="17"/>
  <c r="V3" i="17"/>
  <c r="AD61" i="16"/>
  <c r="AC61" i="16"/>
  <c r="V61" i="16"/>
  <c r="T61" i="16"/>
  <c r="AF61" i="16" s="1"/>
  <c r="S61" i="16"/>
  <c r="AE61" i="16" s="1"/>
  <c r="R61" i="16"/>
  <c r="Q61" i="16"/>
  <c r="P61" i="16"/>
  <c r="O61" i="16"/>
  <c r="AA61" i="16" s="1"/>
  <c r="N61" i="16"/>
  <c r="Z61" i="16" s="1"/>
  <c r="M61" i="16"/>
  <c r="Y61" i="16" s="1"/>
  <c r="L61" i="16"/>
  <c r="X61" i="16" s="1"/>
  <c r="K61" i="16"/>
  <c r="W61" i="16" s="1"/>
  <c r="J61" i="16"/>
  <c r="E61" i="16"/>
  <c r="AB61" i="16" s="1"/>
  <c r="D61" i="16"/>
  <c r="AF60" i="16"/>
  <c r="AE60" i="16"/>
  <c r="AD60" i="16"/>
  <c r="AC60" i="16"/>
  <c r="AB60" i="16"/>
  <c r="AA60" i="16"/>
  <c r="Z60" i="16"/>
  <c r="Y60" i="16"/>
  <c r="X60" i="16"/>
  <c r="W60" i="16"/>
  <c r="V60" i="16"/>
  <c r="AF59" i="16"/>
  <c r="AE59" i="16"/>
  <c r="AD59" i="16"/>
  <c r="AC59" i="16"/>
  <c r="AB59" i="16"/>
  <c r="AA59" i="16"/>
  <c r="Z59" i="16"/>
  <c r="Y59" i="16"/>
  <c r="X59" i="16"/>
  <c r="W59" i="16"/>
  <c r="V59" i="16"/>
  <c r="AF58" i="16"/>
  <c r="AE58" i="16"/>
  <c r="AD58" i="16"/>
  <c r="AC58" i="16"/>
  <c r="AB58" i="16"/>
  <c r="AA58" i="16"/>
  <c r="Z58" i="16"/>
  <c r="Y58" i="16"/>
  <c r="X58" i="16"/>
  <c r="W58" i="16"/>
  <c r="V58" i="16"/>
  <c r="AF57" i="16"/>
  <c r="AE57" i="16"/>
  <c r="AD57" i="16"/>
  <c r="AC57" i="16"/>
  <c r="AB57" i="16"/>
  <c r="AA57" i="16"/>
  <c r="Z57" i="16"/>
  <c r="Y57" i="16"/>
  <c r="X57" i="16"/>
  <c r="W57" i="16"/>
  <c r="V57" i="16"/>
  <c r="AF56" i="16"/>
  <c r="AE56" i="16"/>
  <c r="AD56" i="16"/>
  <c r="AC56" i="16"/>
  <c r="AB56" i="16"/>
  <c r="AA56" i="16"/>
  <c r="Z56" i="16"/>
  <c r="Y56" i="16"/>
  <c r="X56" i="16"/>
  <c r="W56" i="16"/>
  <c r="V56" i="16"/>
  <c r="AF55" i="16"/>
  <c r="AE55" i="16"/>
  <c r="AD55" i="16"/>
  <c r="AC55" i="16"/>
  <c r="AB55" i="16"/>
  <c r="AA55" i="16"/>
  <c r="Z55" i="16"/>
  <c r="Y55" i="16"/>
  <c r="X55" i="16"/>
  <c r="W55" i="16"/>
  <c r="V55" i="16"/>
  <c r="AF54" i="16"/>
  <c r="AE54" i="16"/>
  <c r="AD54" i="16"/>
  <c r="AC54" i="16"/>
  <c r="AB54" i="16"/>
  <c r="AA54" i="16"/>
  <c r="Z54" i="16"/>
  <c r="Y54" i="16"/>
  <c r="X54" i="16"/>
  <c r="W54" i="16"/>
  <c r="V54" i="16"/>
  <c r="AF53" i="16"/>
  <c r="AE53" i="16"/>
  <c r="AD53" i="16"/>
  <c r="AC53" i="16"/>
  <c r="AB53" i="16"/>
  <c r="AA53" i="16"/>
  <c r="Z53" i="16"/>
  <c r="Y53" i="16"/>
  <c r="X53" i="16"/>
  <c r="W53" i="16"/>
  <c r="V53" i="16"/>
  <c r="AF52" i="16"/>
  <c r="AE52" i="16"/>
  <c r="AD52" i="16"/>
  <c r="AC52" i="16"/>
  <c r="AB52" i="16"/>
  <c r="AA52" i="16"/>
  <c r="Z52" i="16"/>
  <c r="Y52" i="16"/>
  <c r="X52" i="16"/>
  <c r="W52" i="16"/>
  <c r="V52" i="16"/>
  <c r="AF51" i="16"/>
  <c r="AE51" i="16"/>
  <c r="AD51" i="16"/>
  <c r="AC51" i="16"/>
  <c r="AB51" i="16"/>
  <c r="AA51" i="16"/>
  <c r="Z51" i="16"/>
  <c r="Y51" i="16"/>
  <c r="X51" i="16"/>
  <c r="W51" i="16"/>
  <c r="V51" i="16"/>
  <c r="AF50" i="16"/>
  <c r="AE50" i="16"/>
  <c r="AD50" i="16"/>
  <c r="AC50" i="16"/>
  <c r="AB50" i="16"/>
  <c r="AA50" i="16"/>
  <c r="Z50" i="16"/>
  <c r="Y50" i="16"/>
  <c r="X50" i="16"/>
  <c r="W50" i="16"/>
  <c r="V50" i="16"/>
  <c r="AF49" i="16"/>
  <c r="AE49" i="16"/>
  <c r="AD49" i="16"/>
  <c r="AC49" i="16"/>
  <c r="AB49" i="16"/>
  <c r="AA49" i="16"/>
  <c r="Z49" i="16"/>
  <c r="Y49" i="16"/>
  <c r="X49" i="16"/>
  <c r="W49" i="16"/>
  <c r="V49" i="16"/>
  <c r="AF48" i="16"/>
  <c r="AE48" i="16"/>
  <c r="AD48" i="16"/>
  <c r="AC48" i="16"/>
  <c r="AB48" i="16"/>
  <c r="AA48" i="16"/>
  <c r="Z48" i="16"/>
  <c r="Y48" i="16"/>
  <c r="X48" i="16"/>
  <c r="W48" i="16"/>
  <c r="V48" i="16"/>
  <c r="AF47" i="16"/>
  <c r="AE47" i="16"/>
  <c r="AD47" i="16"/>
  <c r="AC47" i="16"/>
  <c r="AB47" i="16"/>
  <c r="AA47" i="16"/>
  <c r="Z47" i="16"/>
  <c r="Y47" i="16"/>
  <c r="X47" i="16"/>
  <c r="W47" i="16"/>
  <c r="V47" i="16"/>
  <c r="AF46" i="16"/>
  <c r="AE46" i="16"/>
  <c r="AD46" i="16"/>
  <c r="AC46" i="16"/>
  <c r="AB46" i="16"/>
  <c r="AA46" i="16"/>
  <c r="Z46" i="16"/>
  <c r="Y46" i="16"/>
  <c r="X46" i="16"/>
  <c r="W46" i="16"/>
  <c r="V46" i="16"/>
  <c r="AF45" i="16"/>
  <c r="AE45" i="16"/>
  <c r="AD45" i="16"/>
  <c r="AC45" i="16"/>
  <c r="AB45" i="16"/>
  <c r="AA45" i="16"/>
  <c r="Z45" i="16"/>
  <c r="Y45" i="16"/>
  <c r="X45" i="16"/>
  <c r="W45" i="16"/>
  <c r="V45" i="16"/>
  <c r="AF44" i="16"/>
  <c r="AE44" i="16"/>
  <c r="AD44" i="16"/>
  <c r="AC44" i="16"/>
  <c r="AB44" i="16"/>
  <c r="AA44" i="16"/>
  <c r="Z44" i="16"/>
  <c r="Y44" i="16"/>
  <c r="X44" i="16"/>
  <c r="W44" i="16"/>
  <c r="V44" i="16"/>
  <c r="AF43" i="16"/>
  <c r="AE43" i="16"/>
  <c r="AD43" i="16"/>
  <c r="AC43" i="16"/>
  <c r="AB43" i="16"/>
  <c r="AA43" i="16"/>
  <c r="Z43" i="16"/>
  <c r="Y43" i="16"/>
  <c r="X43" i="16"/>
  <c r="W43" i="16"/>
  <c r="V43" i="16"/>
  <c r="AB41" i="16"/>
  <c r="AA41" i="16"/>
  <c r="T41" i="16"/>
  <c r="AF41" i="16" s="1"/>
  <c r="S41" i="16"/>
  <c r="AE41" i="16" s="1"/>
  <c r="R41" i="16"/>
  <c r="AD41" i="16" s="1"/>
  <c r="Q41" i="16"/>
  <c r="AC41" i="16" s="1"/>
  <c r="P41" i="16"/>
  <c r="O41" i="16"/>
  <c r="N41" i="16"/>
  <c r="Z41" i="16" s="1"/>
  <c r="M41" i="16"/>
  <c r="Y41" i="16" s="1"/>
  <c r="L41" i="16"/>
  <c r="X41" i="16" s="1"/>
  <c r="K41" i="16"/>
  <c r="W41" i="16" s="1"/>
  <c r="J41" i="16"/>
  <c r="V41" i="16" s="1"/>
  <c r="E41" i="16"/>
  <c r="D41" i="16"/>
  <c r="AF40" i="16"/>
  <c r="AE40" i="16"/>
  <c r="AD40" i="16"/>
  <c r="AC40" i="16"/>
  <c r="AB40" i="16"/>
  <c r="AA40" i="16"/>
  <c r="Z40" i="16"/>
  <c r="Y40" i="16"/>
  <c r="X40" i="16"/>
  <c r="W40" i="16"/>
  <c r="V40" i="16"/>
  <c r="AF39" i="16"/>
  <c r="AE39" i="16"/>
  <c r="AD39" i="16"/>
  <c r="AC39" i="16"/>
  <c r="AB39" i="16"/>
  <c r="AA39" i="16"/>
  <c r="Z39" i="16"/>
  <c r="Y39" i="16"/>
  <c r="X39" i="16"/>
  <c r="W39" i="16"/>
  <c r="V39" i="16"/>
  <c r="AF38" i="16"/>
  <c r="AE38" i="16"/>
  <c r="AD38" i="16"/>
  <c r="AC38" i="16"/>
  <c r="AB38" i="16"/>
  <c r="AA38" i="16"/>
  <c r="Z38" i="16"/>
  <c r="Y38" i="16"/>
  <c r="X38" i="16"/>
  <c r="W38" i="16"/>
  <c r="V38" i="16"/>
  <c r="AF37" i="16"/>
  <c r="AE37" i="16"/>
  <c r="AD37" i="16"/>
  <c r="AC37" i="16"/>
  <c r="AB37" i="16"/>
  <c r="AA37" i="16"/>
  <c r="Z37" i="16"/>
  <c r="Y37" i="16"/>
  <c r="X37" i="16"/>
  <c r="W37" i="16"/>
  <c r="V37" i="16"/>
  <c r="AF36" i="16"/>
  <c r="AE36" i="16"/>
  <c r="AD36" i="16"/>
  <c r="AC36" i="16"/>
  <c r="AB36" i="16"/>
  <c r="AA36" i="16"/>
  <c r="Z36" i="16"/>
  <c r="Y36" i="16"/>
  <c r="X36" i="16"/>
  <c r="W36" i="16"/>
  <c r="V36" i="16"/>
  <c r="AF35" i="16"/>
  <c r="AE35" i="16"/>
  <c r="AD35" i="16"/>
  <c r="AC35" i="16"/>
  <c r="AB35" i="16"/>
  <c r="AA35" i="16"/>
  <c r="Z35" i="16"/>
  <c r="Y35" i="16"/>
  <c r="X35" i="16"/>
  <c r="W35" i="16"/>
  <c r="V35" i="16"/>
  <c r="AF34" i="16"/>
  <c r="AE34" i="16"/>
  <c r="AD34" i="16"/>
  <c r="AC34" i="16"/>
  <c r="AB34" i="16"/>
  <c r="AA34" i="16"/>
  <c r="Z34" i="16"/>
  <c r="Y34" i="16"/>
  <c r="X34" i="16"/>
  <c r="W34" i="16"/>
  <c r="V34" i="16"/>
  <c r="AF33" i="16"/>
  <c r="AE33" i="16"/>
  <c r="AD33" i="16"/>
  <c r="AC33" i="16"/>
  <c r="AB33" i="16"/>
  <c r="AA33" i="16"/>
  <c r="Z33" i="16"/>
  <c r="Y33" i="16"/>
  <c r="X33" i="16"/>
  <c r="W33" i="16"/>
  <c r="V33" i="16"/>
  <c r="AF32" i="16"/>
  <c r="AE32" i="16"/>
  <c r="AD32" i="16"/>
  <c r="AC32" i="16"/>
  <c r="AB32" i="16"/>
  <c r="AA32" i="16"/>
  <c r="Z32" i="16"/>
  <c r="Y32" i="16"/>
  <c r="X32" i="16"/>
  <c r="W32" i="16"/>
  <c r="V32" i="16"/>
  <c r="AF31" i="16"/>
  <c r="AE31" i="16"/>
  <c r="AD31" i="16"/>
  <c r="AC31" i="16"/>
  <c r="AB31" i="16"/>
  <c r="AA31" i="16"/>
  <c r="Z31" i="16"/>
  <c r="Y31" i="16"/>
  <c r="X31" i="16"/>
  <c r="W31" i="16"/>
  <c r="V31" i="16"/>
  <c r="AF30" i="16"/>
  <c r="AE30" i="16"/>
  <c r="AD30" i="16"/>
  <c r="AC30" i="16"/>
  <c r="AB30" i="16"/>
  <c r="AA30" i="16"/>
  <c r="Z30" i="16"/>
  <c r="Y30" i="16"/>
  <c r="X30" i="16"/>
  <c r="W30" i="16"/>
  <c r="V30" i="16"/>
  <c r="AF29" i="16"/>
  <c r="AE29" i="16"/>
  <c r="AD29" i="16"/>
  <c r="AC29" i="16"/>
  <c r="AB29" i="16"/>
  <c r="AA29" i="16"/>
  <c r="Z29" i="16"/>
  <c r="Y29" i="16"/>
  <c r="X29" i="16"/>
  <c r="W29" i="16"/>
  <c r="V29" i="16"/>
  <c r="AF28" i="16"/>
  <c r="AE28" i="16"/>
  <c r="AD28" i="16"/>
  <c r="AC28" i="16"/>
  <c r="AB28" i="16"/>
  <c r="AA28" i="16"/>
  <c r="Z28" i="16"/>
  <c r="Y28" i="16"/>
  <c r="X28" i="16"/>
  <c r="W28" i="16"/>
  <c r="V28" i="16"/>
  <c r="AF27" i="16"/>
  <c r="AE27" i="16"/>
  <c r="AD27" i="16"/>
  <c r="AC27" i="16"/>
  <c r="AB27" i="16"/>
  <c r="AA27" i="16"/>
  <c r="Z27" i="16"/>
  <c r="Y27" i="16"/>
  <c r="X27" i="16"/>
  <c r="W27" i="16"/>
  <c r="V27" i="16"/>
  <c r="AF26" i="16"/>
  <c r="AE26" i="16"/>
  <c r="AD26" i="16"/>
  <c r="AC26" i="16"/>
  <c r="AB26" i="16"/>
  <c r="AA26" i="16"/>
  <c r="Z26" i="16"/>
  <c r="Y26" i="16"/>
  <c r="X26" i="16"/>
  <c r="W26" i="16"/>
  <c r="V26" i="16"/>
  <c r="AF25" i="16"/>
  <c r="AE25" i="16"/>
  <c r="AD25" i="16"/>
  <c r="AC25" i="16"/>
  <c r="AB25" i="16"/>
  <c r="AA25" i="16"/>
  <c r="Z25" i="16"/>
  <c r="Y25" i="16"/>
  <c r="X25" i="16"/>
  <c r="W25" i="16"/>
  <c r="V25" i="16"/>
  <c r="AF24" i="16"/>
  <c r="AE24" i="16"/>
  <c r="AD24" i="16"/>
  <c r="AC24" i="16"/>
  <c r="AB24" i="16"/>
  <c r="AA24" i="16"/>
  <c r="Z24" i="16"/>
  <c r="Y24" i="16"/>
  <c r="X24" i="16"/>
  <c r="W24" i="16"/>
  <c r="V24" i="16"/>
  <c r="AF23" i="16"/>
  <c r="AE23" i="16"/>
  <c r="AD23" i="16"/>
  <c r="AC23" i="16"/>
  <c r="AB23" i="16"/>
  <c r="AA23" i="16"/>
  <c r="Z23" i="16"/>
  <c r="Y23" i="16"/>
  <c r="X23" i="16"/>
  <c r="W23" i="16"/>
  <c r="V23" i="16"/>
  <c r="Y21" i="16"/>
  <c r="T21" i="16"/>
  <c r="AF21" i="16" s="1"/>
  <c r="S21" i="16"/>
  <c r="AE21" i="16" s="1"/>
  <c r="R21" i="16"/>
  <c r="AD21" i="16" s="1"/>
  <c r="Q21" i="16"/>
  <c r="AC21" i="16" s="1"/>
  <c r="P21" i="16"/>
  <c r="AB21" i="16" s="1"/>
  <c r="O21" i="16"/>
  <c r="AA21" i="16" s="1"/>
  <c r="N21" i="16"/>
  <c r="M21" i="16"/>
  <c r="L21" i="16"/>
  <c r="X21" i="16" s="1"/>
  <c r="K21" i="16"/>
  <c r="W21" i="16" s="1"/>
  <c r="J21" i="16"/>
  <c r="V21" i="16" s="1"/>
  <c r="E21" i="16"/>
  <c r="Z21" i="16" s="1"/>
  <c r="D21" i="16"/>
  <c r="AF20" i="16"/>
  <c r="AE20" i="16"/>
  <c r="AD20" i="16"/>
  <c r="AC20" i="16"/>
  <c r="AB20" i="16"/>
  <c r="AA20" i="16"/>
  <c r="Z20" i="16"/>
  <c r="Y20" i="16"/>
  <c r="X20" i="16"/>
  <c r="W20" i="16"/>
  <c r="V20" i="16"/>
  <c r="AF19" i="16"/>
  <c r="AE19" i="16"/>
  <c r="AD19" i="16"/>
  <c r="AC19" i="16"/>
  <c r="AB19" i="16"/>
  <c r="AA19" i="16"/>
  <c r="Z19" i="16"/>
  <c r="Y19" i="16"/>
  <c r="X19" i="16"/>
  <c r="W19" i="16"/>
  <c r="V19" i="16"/>
  <c r="AF18" i="16"/>
  <c r="AE18" i="16"/>
  <c r="AD18" i="16"/>
  <c r="AC18" i="16"/>
  <c r="AB18" i="16"/>
  <c r="AA18" i="16"/>
  <c r="Z18" i="16"/>
  <c r="Y18" i="16"/>
  <c r="X18" i="16"/>
  <c r="W18" i="16"/>
  <c r="V18" i="16"/>
  <c r="AF17" i="16"/>
  <c r="AE17" i="16"/>
  <c r="AD17" i="16"/>
  <c r="AC17" i="16"/>
  <c r="AB17" i="16"/>
  <c r="AA17" i="16"/>
  <c r="Z17" i="16"/>
  <c r="Y17" i="16"/>
  <c r="X17" i="16"/>
  <c r="W17" i="16"/>
  <c r="V17" i="16"/>
  <c r="AF16" i="16"/>
  <c r="AE16" i="16"/>
  <c r="AD16" i="16"/>
  <c r="AC16" i="16"/>
  <c r="AB16" i="16"/>
  <c r="AA16" i="16"/>
  <c r="Z16" i="16"/>
  <c r="Y16" i="16"/>
  <c r="X16" i="16"/>
  <c r="W16" i="16"/>
  <c r="V16" i="16"/>
  <c r="AF15" i="16"/>
  <c r="AE15" i="16"/>
  <c r="AD15" i="16"/>
  <c r="AC15" i="16"/>
  <c r="AB15" i="16"/>
  <c r="AA15" i="16"/>
  <c r="Z15" i="16"/>
  <c r="Y15" i="16"/>
  <c r="X15" i="16"/>
  <c r="W15" i="16"/>
  <c r="V15" i="16"/>
  <c r="AF14" i="16"/>
  <c r="AE14" i="16"/>
  <c r="AD14" i="16"/>
  <c r="AC14" i="16"/>
  <c r="AB14" i="16"/>
  <c r="AA14" i="16"/>
  <c r="Z14" i="16"/>
  <c r="Y14" i="16"/>
  <c r="X14" i="16"/>
  <c r="W14" i="16"/>
  <c r="V14" i="16"/>
  <c r="AF13" i="16"/>
  <c r="AE13" i="16"/>
  <c r="AD13" i="16"/>
  <c r="AC13" i="16"/>
  <c r="AB13" i="16"/>
  <c r="AA13" i="16"/>
  <c r="Z13" i="16"/>
  <c r="Y13" i="16"/>
  <c r="X13" i="16"/>
  <c r="W13" i="16"/>
  <c r="V13" i="16"/>
  <c r="AF12" i="16"/>
  <c r="AE12" i="16"/>
  <c r="AD12" i="16"/>
  <c r="AC12" i="16"/>
  <c r="AB12" i="16"/>
  <c r="AA12" i="16"/>
  <c r="Z12" i="16"/>
  <c r="Y12" i="16"/>
  <c r="X12" i="16"/>
  <c r="W12" i="16"/>
  <c r="V12" i="16"/>
  <c r="AF11" i="16"/>
  <c r="AE11" i="16"/>
  <c r="AD11" i="16"/>
  <c r="AC11" i="16"/>
  <c r="AB11" i="16"/>
  <c r="AA11" i="16"/>
  <c r="Z11" i="16"/>
  <c r="Y11" i="16"/>
  <c r="X11" i="16"/>
  <c r="W11" i="16"/>
  <c r="V11" i="16"/>
  <c r="AF10" i="16"/>
  <c r="AE10" i="16"/>
  <c r="AD10" i="16"/>
  <c r="AC10" i="16"/>
  <c r="AB10" i="16"/>
  <c r="AA10" i="16"/>
  <c r="Z10" i="16"/>
  <c r="Y10" i="16"/>
  <c r="X10" i="16"/>
  <c r="W10" i="16"/>
  <c r="V10" i="16"/>
  <c r="AF9" i="16"/>
  <c r="AE9" i="16"/>
  <c r="AD9" i="16"/>
  <c r="AC9" i="16"/>
  <c r="AB9" i="16"/>
  <c r="AA9" i="16"/>
  <c r="Z9" i="16"/>
  <c r="Y9" i="16"/>
  <c r="X9" i="16"/>
  <c r="W9" i="16"/>
  <c r="V9" i="16"/>
  <c r="AF8" i="16"/>
  <c r="AE8" i="16"/>
  <c r="AD8" i="16"/>
  <c r="AC8" i="16"/>
  <c r="AB8" i="16"/>
  <c r="AA8" i="16"/>
  <c r="Z8" i="16"/>
  <c r="Y8" i="16"/>
  <c r="X8" i="16"/>
  <c r="W8" i="16"/>
  <c r="V8" i="16"/>
  <c r="AF7" i="16"/>
  <c r="AE7" i="16"/>
  <c r="AD7" i="16"/>
  <c r="AC7" i="16"/>
  <c r="AB7" i="16"/>
  <c r="AA7" i="16"/>
  <c r="Z7" i="16"/>
  <c r="Y7" i="16"/>
  <c r="X7" i="16"/>
  <c r="W7" i="16"/>
  <c r="V7" i="16"/>
  <c r="AF6" i="16"/>
  <c r="AE6" i="16"/>
  <c r="AD6" i="16"/>
  <c r="AC6" i="16"/>
  <c r="AB6" i="16"/>
  <c r="AA6" i="16"/>
  <c r="Z6" i="16"/>
  <c r="Y6" i="16"/>
  <c r="X6" i="16"/>
  <c r="W6" i="16"/>
  <c r="V6" i="16"/>
  <c r="AF5" i="16"/>
  <c r="AE5" i="16"/>
  <c r="AD5" i="16"/>
  <c r="AC5" i="16"/>
  <c r="AB5" i="16"/>
  <c r="AA5" i="16"/>
  <c r="Z5" i="16"/>
  <c r="Y5" i="16"/>
  <c r="X5" i="16"/>
  <c r="W5" i="16"/>
  <c r="V5" i="16"/>
  <c r="AF4" i="16"/>
  <c r="AE4" i="16"/>
  <c r="AD4" i="16"/>
  <c r="AC4" i="16"/>
  <c r="AB4" i="16"/>
  <c r="AA4" i="16"/>
  <c r="Z4" i="16"/>
  <c r="Y4" i="16"/>
  <c r="X4" i="16"/>
  <c r="W4" i="16"/>
  <c r="V4" i="16"/>
  <c r="AF3" i="16"/>
  <c r="AE3" i="16"/>
  <c r="AD3" i="16"/>
  <c r="AC3" i="16"/>
  <c r="AB3" i="16"/>
  <c r="AA3" i="16"/>
  <c r="Z3" i="16"/>
  <c r="Y3" i="16"/>
  <c r="X3" i="16"/>
  <c r="W3" i="16"/>
  <c r="V3" i="16"/>
  <c r="AE61" i="15"/>
  <c r="W61" i="15"/>
  <c r="T61" i="15"/>
  <c r="S61" i="15"/>
  <c r="R61" i="15"/>
  <c r="AD61" i="15" s="1"/>
  <c r="Q61" i="15"/>
  <c r="AC61" i="15" s="1"/>
  <c r="P61" i="15"/>
  <c r="AB61" i="15" s="1"/>
  <c r="O61" i="15"/>
  <c r="AA61" i="15" s="1"/>
  <c r="N61" i="15"/>
  <c r="Z61" i="15" s="1"/>
  <c r="M61" i="15"/>
  <c r="Y61" i="15" s="1"/>
  <c r="L61" i="15"/>
  <c r="K61" i="15"/>
  <c r="J61" i="15"/>
  <c r="V61" i="15" s="1"/>
  <c r="E61" i="15"/>
  <c r="AF61" i="15" s="1"/>
  <c r="D61" i="15"/>
  <c r="AF60" i="15"/>
  <c r="AE60" i="15"/>
  <c r="AD60" i="15"/>
  <c r="AC60" i="15"/>
  <c r="AB60" i="15"/>
  <c r="AA60" i="15"/>
  <c r="Z60" i="15"/>
  <c r="Y60" i="15"/>
  <c r="X60" i="15"/>
  <c r="W60" i="15"/>
  <c r="V60" i="15"/>
  <c r="AF59" i="15"/>
  <c r="AE59" i="15"/>
  <c r="AD59" i="15"/>
  <c r="AC59" i="15"/>
  <c r="AB59" i="15"/>
  <c r="AA59" i="15"/>
  <c r="Z59" i="15"/>
  <c r="Y59" i="15"/>
  <c r="X59" i="15"/>
  <c r="W59" i="15"/>
  <c r="V59" i="15"/>
  <c r="AF58" i="15"/>
  <c r="AE58" i="15"/>
  <c r="AD58" i="15"/>
  <c r="AC58" i="15"/>
  <c r="AB58" i="15"/>
  <c r="AA58" i="15"/>
  <c r="Z58" i="15"/>
  <c r="Y58" i="15"/>
  <c r="X58" i="15"/>
  <c r="W58" i="15"/>
  <c r="V58" i="15"/>
  <c r="AF57" i="15"/>
  <c r="AE57" i="15"/>
  <c r="AD57" i="15"/>
  <c r="AC57" i="15"/>
  <c r="AB57" i="15"/>
  <c r="AA57" i="15"/>
  <c r="Z57" i="15"/>
  <c r="Y57" i="15"/>
  <c r="X57" i="15"/>
  <c r="W57" i="15"/>
  <c r="V57" i="15"/>
  <c r="AF56" i="15"/>
  <c r="AE56" i="15"/>
  <c r="AD56" i="15"/>
  <c r="AC56" i="15"/>
  <c r="AB56" i="15"/>
  <c r="AA56" i="15"/>
  <c r="Z56" i="15"/>
  <c r="Y56" i="15"/>
  <c r="X56" i="15"/>
  <c r="W56" i="15"/>
  <c r="V56" i="15"/>
  <c r="AF55" i="15"/>
  <c r="AE55" i="15"/>
  <c r="AD55" i="15"/>
  <c r="AC55" i="15"/>
  <c r="AB55" i="15"/>
  <c r="AA55" i="15"/>
  <c r="Z55" i="15"/>
  <c r="Y55" i="15"/>
  <c r="X55" i="15"/>
  <c r="W55" i="15"/>
  <c r="V55" i="15"/>
  <c r="AF54" i="15"/>
  <c r="AE54" i="15"/>
  <c r="AD54" i="15"/>
  <c r="AC54" i="15"/>
  <c r="AB54" i="15"/>
  <c r="AA54" i="15"/>
  <c r="Z54" i="15"/>
  <c r="Y54" i="15"/>
  <c r="X54" i="15"/>
  <c r="W54" i="15"/>
  <c r="V54" i="15"/>
  <c r="AF53" i="15"/>
  <c r="AE53" i="15"/>
  <c r="AD53" i="15"/>
  <c r="AC53" i="15"/>
  <c r="AB53" i="15"/>
  <c r="AA53" i="15"/>
  <c r="Z53" i="15"/>
  <c r="Y53" i="15"/>
  <c r="X53" i="15"/>
  <c r="W53" i="15"/>
  <c r="V53" i="15"/>
  <c r="AF52" i="15"/>
  <c r="AE52" i="15"/>
  <c r="AD52" i="15"/>
  <c r="AC52" i="15"/>
  <c r="AB52" i="15"/>
  <c r="AA52" i="15"/>
  <c r="Z52" i="15"/>
  <c r="Y52" i="15"/>
  <c r="X52" i="15"/>
  <c r="W52" i="15"/>
  <c r="V52" i="15"/>
  <c r="AF51" i="15"/>
  <c r="AE51" i="15"/>
  <c r="AD51" i="15"/>
  <c r="AC51" i="15"/>
  <c r="AB51" i="15"/>
  <c r="AA51" i="15"/>
  <c r="Z51" i="15"/>
  <c r="Y51" i="15"/>
  <c r="X51" i="15"/>
  <c r="W51" i="15"/>
  <c r="V51" i="15"/>
  <c r="AF50" i="15"/>
  <c r="AE50" i="15"/>
  <c r="AD50" i="15"/>
  <c r="AC50" i="15"/>
  <c r="AB50" i="15"/>
  <c r="AA50" i="15"/>
  <c r="Z50" i="15"/>
  <c r="Y50" i="15"/>
  <c r="X50" i="15"/>
  <c r="W50" i="15"/>
  <c r="V50" i="15"/>
  <c r="AF49" i="15"/>
  <c r="AE49" i="15"/>
  <c r="AD49" i="15"/>
  <c r="AC49" i="15"/>
  <c r="AB49" i="15"/>
  <c r="AA49" i="15"/>
  <c r="Z49" i="15"/>
  <c r="Y49" i="15"/>
  <c r="X49" i="15"/>
  <c r="W49" i="15"/>
  <c r="V49" i="15"/>
  <c r="AF48" i="15"/>
  <c r="AE48" i="15"/>
  <c r="AD48" i="15"/>
  <c r="AC48" i="15"/>
  <c r="AB48" i="15"/>
  <c r="AA48" i="15"/>
  <c r="Z48" i="15"/>
  <c r="Y48" i="15"/>
  <c r="X48" i="15"/>
  <c r="W48" i="15"/>
  <c r="V48" i="15"/>
  <c r="AF47" i="15"/>
  <c r="AE47" i="15"/>
  <c r="AD47" i="15"/>
  <c r="AC47" i="15"/>
  <c r="AB47" i="15"/>
  <c r="AA47" i="15"/>
  <c r="Z47" i="15"/>
  <c r="Y47" i="15"/>
  <c r="X47" i="15"/>
  <c r="W47" i="15"/>
  <c r="V47" i="15"/>
  <c r="AF46" i="15"/>
  <c r="AE46" i="15"/>
  <c r="AD46" i="15"/>
  <c r="AC46" i="15"/>
  <c r="AB46" i="15"/>
  <c r="AA46" i="15"/>
  <c r="Z46" i="15"/>
  <c r="Y46" i="15"/>
  <c r="X46" i="15"/>
  <c r="W46" i="15"/>
  <c r="V46" i="15"/>
  <c r="AF45" i="15"/>
  <c r="AE45" i="15"/>
  <c r="AD45" i="15"/>
  <c r="AC45" i="15"/>
  <c r="AB45" i="15"/>
  <c r="AA45" i="15"/>
  <c r="Z45" i="15"/>
  <c r="Y45" i="15"/>
  <c r="X45" i="15"/>
  <c r="W45" i="15"/>
  <c r="V45" i="15"/>
  <c r="AF44" i="15"/>
  <c r="AE44" i="15"/>
  <c r="AD44" i="15"/>
  <c r="AC44" i="15"/>
  <c r="AB44" i="15"/>
  <c r="AA44" i="15"/>
  <c r="Z44" i="15"/>
  <c r="Y44" i="15"/>
  <c r="X44" i="15"/>
  <c r="W44" i="15"/>
  <c r="V44" i="15"/>
  <c r="AF43" i="15"/>
  <c r="AE43" i="15"/>
  <c r="AD43" i="15"/>
  <c r="AC43" i="15"/>
  <c r="AB43" i="15"/>
  <c r="AA43" i="15"/>
  <c r="Z43" i="15"/>
  <c r="Y43" i="15"/>
  <c r="X43" i="15"/>
  <c r="W43" i="15"/>
  <c r="V43" i="15"/>
  <c r="AD41" i="15"/>
  <c r="AC41" i="15"/>
  <c r="V41" i="15"/>
  <c r="T41" i="15"/>
  <c r="AF41" i="15" s="1"/>
  <c r="S41" i="15"/>
  <c r="AE41" i="15" s="1"/>
  <c r="R41" i="15"/>
  <c r="Q41" i="15"/>
  <c r="P41" i="15"/>
  <c r="AB41" i="15" s="1"/>
  <c r="O41" i="15"/>
  <c r="AA41" i="15" s="1"/>
  <c r="N41" i="15"/>
  <c r="M41" i="15"/>
  <c r="Y41" i="15" s="1"/>
  <c r="L41" i="15"/>
  <c r="X41" i="15" s="1"/>
  <c r="K41" i="15"/>
  <c r="W41" i="15" s="1"/>
  <c r="J41" i="15"/>
  <c r="E41" i="15"/>
  <c r="Z41" i="15" s="1"/>
  <c r="D41" i="15"/>
  <c r="AF40" i="15"/>
  <c r="AE40" i="15"/>
  <c r="AD40" i="15"/>
  <c r="AC40" i="15"/>
  <c r="AB40" i="15"/>
  <c r="AA40" i="15"/>
  <c r="Z40" i="15"/>
  <c r="Y40" i="15"/>
  <c r="X40" i="15"/>
  <c r="W40" i="15"/>
  <c r="V40" i="15"/>
  <c r="AF39" i="15"/>
  <c r="AE39" i="15"/>
  <c r="AD39" i="15"/>
  <c r="AC39" i="15"/>
  <c r="AB39" i="15"/>
  <c r="AA39" i="15"/>
  <c r="Z39" i="15"/>
  <c r="Y39" i="15"/>
  <c r="X39" i="15"/>
  <c r="W39" i="15"/>
  <c r="V39" i="15"/>
  <c r="AF38" i="15"/>
  <c r="AE38" i="15"/>
  <c r="AD38" i="15"/>
  <c r="AC38" i="15"/>
  <c r="AB38" i="15"/>
  <c r="AA38" i="15"/>
  <c r="Z38" i="15"/>
  <c r="Y38" i="15"/>
  <c r="X38" i="15"/>
  <c r="W38" i="15"/>
  <c r="V38" i="15"/>
  <c r="AF37" i="15"/>
  <c r="AE37" i="15"/>
  <c r="AD37" i="15"/>
  <c r="AC37" i="15"/>
  <c r="AB37" i="15"/>
  <c r="AA37" i="15"/>
  <c r="Z37" i="15"/>
  <c r="Y37" i="15"/>
  <c r="X37" i="15"/>
  <c r="W37" i="15"/>
  <c r="V37" i="15"/>
  <c r="AF36" i="15"/>
  <c r="AE36" i="15"/>
  <c r="AD36" i="15"/>
  <c r="AC36" i="15"/>
  <c r="AB36" i="15"/>
  <c r="AA36" i="15"/>
  <c r="Z36" i="15"/>
  <c r="Y36" i="15"/>
  <c r="X36" i="15"/>
  <c r="W36" i="15"/>
  <c r="V36" i="15"/>
  <c r="AF35" i="15"/>
  <c r="AE35" i="15"/>
  <c r="AD35" i="15"/>
  <c r="AC35" i="15"/>
  <c r="AB35" i="15"/>
  <c r="AA35" i="15"/>
  <c r="Z35" i="15"/>
  <c r="Y35" i="15"/>
  <c r="X35" i="15"/>
  <c r="W35" i="15"/>
  <c r="V35" i="15"/>
  <c r="AF34" i="15"/>
  <c r="AE34" i="15"/>
  <c r="AD34" i="15"/>
  <c r="AC34" i="15"/>
  <c r="AB34" i="15"/>
  <c r="AA34" i="15"/>
  <c r="Z34" i="15"/>
  <c r="Y34" i="15"/>
  <c r="X34" i="15"/>
  <c r="W34" i="15"/>
  <c r="V34" i="15"/>
  <c r="AF33" i="15"/>
  <c r="AE33" i="15"/>
  <c r="AD33" i="15"/>
  <c r="AC33" i="15"/>
  <c r="AB33" i="15"/>
  <c r="AA33" i="15"/>
  <c r="Z33" i="15"/>
  <c r="Y33" i="15"/>
  <c r="X33" i="15"/>
  <c r="W33" i="15"/>
  <c r="V33" i="15"/>
  <c r="AF32" i="15"/>
  <c r="AE32" i="15"/>
  <c r="AD32" i="15"/>
  <c r="AC32" i="15"/>
  <c r="AB32" i="15"/>
  <c r="AA32" i="15"/>
  <c r="Z32" i="15"/>
  <c r="Y32" i="15"/>
  <c r="X32" i="15"/>
  <c r="W32" i="15"/>
  <c r="V32" i="15"/>
  <c r="AF31" i="15"/>
  <c r="AE31" i="15"/>
  <c r="AD31" i="15"/>
  <c r="AC31" i="15"/>
  <c r="AB31" i="15"/>
  <c r="AA31" i="15"/>
  <c r="Z31" i="15"/>
  <c r="Y31" i="15"/>
  <c r="X31" i="15"/>
  <c r="W31" i="15"/>
  <c r="V31" i="15"/>
  <c r="AF30" i="15"/>
  <c r="AE30" i="15"/>
  <c r="AD30" i="15"/>
  <c r="AC30" i="15"/>
  <c r="AB30" i="15"/>
  <c r="AA30" i="15"/>
  <c r="Z30" i="15"/>
  <c r="Y30" i="15"/>
  <c r="X30" i="15"/>
  <c r="W30" i="15"/>
  <c r="V30" i="15"/>
  <c r="AF29" i="15"/>
  <c r="AE29" i="15"/>
  <c r="AD29" i="15"/>
  <c r="AC29" i="15"/>
  <c r="AB29" i="15"/>
  <c r="AA29" i="15"/>
  <c r="Z29" i="15"/>
  <c r="Y29" i="15"/>
  <c r="X29" i="15"/>
  <c r="W29" i="15"/>
  <c r="V29" i="15"/>
  <c r="AF28" i="15"/>
  <c r="AE28" i="15"/>
  <c r="AD28" i="15"/>
  <c r="AC28" i="15"/>
  <c r="AB28" i="15"/>
  <c r="AA28" i="15"/>
  <c r="Z28" i="15"/>
  <c r="Y28" i="15"/>
  <c r="X28" i="15"/>
  <c r="W28" i="15"/>
  <c r="V28" i="15"/>
  <c r="AF27" i="15"/>
  <c r="AE27" i="15"/>
  <c r="AD27" i="15"/>
  <c r="AC27" i="15"/>
  <c r="AB27" i="15"/>
  <c r="AA27" i="15"/>
  <c r="Z27" i="15"/>
  <c r="Y27" i="15"/>
  <c r="X27" i="15"/>
  <c r="W27" i="15"/>
  <c r="V27" i="15"/>
  <c r="AF26" i="15"/>
  <c r="AE26" i="15"/>
  <c r="AD26" i="15"/>
  <c r="AC26" i="15"/>
  <c r="AB26" i="15"/>
  <c r="AA26" i="15"/>
  <c r="Z26" i="15"/>
  <c r="Y26" i="15"/>
  <c r="X26" i="15"/>
  <c r="W26" i="15"/>
  <c r="V26" i="15"/>
  <c r="AF25" i="15"/>
  <c r="AE25" i="15"/>
  <c r="AD25" i="15"/>
  <c r="AC25" i="15"/>
  <c r="AB25" i="15"/>
  <c r="AA25" i="15"/>
  <c r="Z25" i="15"/>
  <c r="Y25" i="15"/>
  <c r="X25" i="15"/>
  <c r="W25" i="15"/>
  <c r="V25" i="15"/>
  <c r="AF24" i="15"/>
  <c r="AE24" i="15"/>
  <c r="AD24" i="15"/>
  <c r="AC24" i="15"/>
  <c r="AB24" i="15"/>
  <c r="AA24" i="15"/>
  <c r="Z24" i="15"/>
  <c r="Y24" i="15"/>
  <c r="X24" i="15"/>
  <c r="W24" i="15"/>
  <c r="V24" i="15"/>
  <c r="AF23" i="15"/>
  <c r="AE23" i="15"/>
  <c r="AD23" i="15"/>
  <c r="AC23" i="15"/>
  <c r="AB23" i="15"/>
  <c r="AA23" i="15"/>
  <c r="Z23" i="15"/>
  <c r="Y23" i="15"/>
  <c r="X23" i="15"/>
  <c r="W23" i="15"/>
  <c r="V23" i="15"/>
  <c r="AB21" i="15"/>
  <c r="AA21" i="15"/>
  <c r="T21" i="15"/>
  <c r="S21" i="15"/>
  <c r="AE21" i="15" s="1"/>
  <c r="R21" i="15"/>
  <c r="AD21" i="15" s="1"/>
  <c r="Q21" i="15"/>
  <c r="AC21" i="15" s="1"/>
  <c r="P21" i="15"/>
  <c r="O21" i="15"/>
  <c r="N21" i="15"/>
  <c r="Z21" i="15" s="1"/>
  <c r="M21" i="15"/>
  <c r="Y21" i="15" s="1"/>
  <c r="L21" i="15"/>
  <c r="K21" i="15"/>
  <c r="W21" i="15" s="1"/>
  <c r="J21" i="15"/>
  <c r="V21" i="15" s="1"/>
  <c r="E21" i="15"/>
  <c r="AF21" i="15" s="1"/>
  <c r="D21" i="15"/>
  <c r="AF20" i="15"/>
  <c r="AE20" i="15"/>
  <c r="AD20" i="15"/>
  <c r="AC20" i="15"/>
  <c r="AB20" i="15"/>
  <c r="AA20" i="15"/>
  <c r="Z20" i="15"/>
  <c r="Y20" i="15"/>
  <c r="X20" i="15"/>
  <c r="W20" i="15"/>
  <c r="V20" i="15"/>
  <c r="AF19" i="15"/>
  <c r="AE19" i="15"/>
  <c r="AD19" i="15"/>
  <c r="AC19" i="15"/>
  <c r="AB19" i="15"/>
  <c r="AA19" i="15"/>
  <c r="Z19" i="15"/>
  <c r="Y19" i="15"/>
  <c r="X19" i="15"/>
  <c r="W19" i="15"/>
  <c r="V19" i="15"/>
  <c r="AF18" i="15"/>
  <c r="AE18" i="15"/>
  <c r="AD18" i="15"/>
  <c r="AC18" i="15"/>
  <c r="AB18" i="15"/>
  <c r="AA18" i="15"/>
  <c r="Z18" i="15"/>
  <c r="Y18" i="15"/>
  <c r="X18" i="15"/>
  <c r="W18" i="15"/>
  <c r="V18" i="15"/>
  <c r="AF17" i="15"/>
  <c r="AE17" i="15"/>
  <c r="AD17" i="15"/>
  <c r="AC17" i="15"/>
  <c r="AB17" i="15"/>
  <c r="AA17" i="15"/>
  <c r="Z17" i="15"/>
  <c r="Y17" i="15"/>
  <c r="X17" i="15"/>
  <c r="W17" i="15"/>
  <c r="V17" i="15"/>
  <c r="AF16" i="15"/>
  <c r="AE16" i="15"/>
  <c r="AD16" i="15"/>
  <c r="AC16" i="15"/>
  <c r="AB16" i="15"/>
  <c r="AA16" i="15"/>
  <c r="Z16" i="15"/>
  <c r="Y16" i="15"/>
  <c r="X16" i="15"/>
  <c r="W16" i="15"/>
  <c r="V16" i="15"/>
  <c r="AF15" i="15"/>
  <c r="AE15" i="15"/>
  <c r="AD15" i="15"/>
  <c r="AC15" i="15"/>
  <c r="AB15" i="15"/>
  <c r="AA15" i="15"/>
  <c r="Z15" i="15"/>
  <c r="Y15" i="15"/>
  <c r="X15" i="15"/>
  <c r="W15" i="15"/>
  <c r="V15" i="15"/>
  <c r="AF14" i="15"/>
  <c r="AE14" i="15"/>
  <c r="AD14" i="15"/>
  <c r="AC14" i="15"/>
  <c r="AB14" i="15"/>
  <c r="AA14" i="15"/>
  <c r="Z14" i="15"/>
  <c r="Y14" i="15"/>
  <c r="X14" i="15"/>
  <c r="W14" i="15"/>
  <c r="V14" i="15"/>
  <c r="AF13" i="15"/>
  <c r="AE13" i="15"/>
  <c r="AD13" i="15"/>
  <c r="AC13" i="15"/>
  <c r="AB13" i="15"/>
  <c r="AA13" i="15"/>
  <c r="Z13" i="15"/>
  <c r="Y13" i="15"/>
  <c r="X13" i="15"/>
  <c r="W13" i="15"/>
  <c r="V13" i="15"/>
  <c r="AF12" i="15"/>
  <c r="AE12" i="15"/>
  <c r="AD12" i="15"/>
  <c r="AC12" i="15"/>
  <c r="AB12" i="15"/>
  <c r="AA12" i="15"/>
  <c r="Z12" i="15"/>
  <c r="Y12" i="15"/>
  <c r="X12" i="15"/>
  <c r="W12" i="15"/>
  <c r="V12" i="15"/>
  <c r="AF11" i="15"/>
  <c r="AE11" i="15"/>
  <c r="AD11" i="15"/>
  <c r="AC11" i="15"/>
  <c r="AB11" i="15"/>
  <c r="AA11" i="15"/>
  <c r="Z11" i="15"/>
  <c r="Y11" i="15"/>
  <c r="X11" i="15"/>
  <c r="W11" i="15"/>
  <c r="V11" i="15"/>
  <c r="AF10" i="15"/>
  <c r="AE10" i="15"/>
  <c r="AD10" i="15"/>
  <c r="AC10" i="15"/>
  <c r="AB10" i="15"/>
  <c r="AA10" i="15"/>
  <c r="Z10" i="15"/>
  <c r="Y10" i="15"/>
  <c r="X10" i="15"/>
  <c r="W10" i="15"/>
  <c r="V10" i="15"/>
  <c r="AF9" i="15"/>
  <c r="AE9" i="15"/>
  <c r="AD9" i="15"/>
  <c r="AC9" i="15"/>
  <c r="AB9" i="15"/>
  <c r="AA9" i="15"/>
  <c r="Z9" i="15"/>
  <c r="Y9" i="15"/>
  <c r="X9" i="15"/>
  <c r="W9" i="15"/>
  <c r="V9" i="15"/>
  <c r="AF8" i="15"/>
  <c r="AE8" i="15"/>
  <c r="AD8" i="15"/>
  <c r="AC8" i="15"/>
  <c r="AB8" i="15"/>
  <c r="AA8" i="15"/>
  <c r="Z8" i="15"/>
  <c r="Y8" i="15"/>
  <c r="X8" i="15"/>
  <c r="W8" i="15"/>
  <c r="V8" i="15"/>
  <c r="AF7" i="15"/>
  <c r="AE7" i="15"/>
  <c r="AD7" i="15"/>
  <c r="AC7" i="15"/>
  <c r="AB7" i="15"/>
  <c r="AA7" i="15"/>
  <c r="Z7" i="15"/>
  <c r="Y7" i="15"/>
  <c r="X7" i="15"/>
  <c r="W7" i="15"/>
  <c r="V7" i="15"/>
  <c r="AF6" i="15"/>
  <c r="AE6" i="15"/>
  <c r="AD6" i="15"/>
  <c r="AC6" i="15"/>
  <c r="AB6" i="15"/>
  <c r="AA6" i="15"/>
  <c r="Z6" i="15"/>
  <c r="Y6" i="15"/>
  <c r="X6" i="15"/>
  <c r="W6" i="15"/>
  <c r="V6" i="15"/>
  <c r="AF5" i="15"/>
  <c r="AE5" i="15"/>
  <c r="AD5" i="15"/>
  <c r="AC5" i="15"/>
  <c r="AB5" i="15"/>
  <c r="AA5" i="15"/>
  <c r="Z5" i="15"/>
  <c r="Y5" i="15"/>
  <c r="X5" i="15"/>
  <c r="W5" i="15"/>
  <c r="V5" i="15"/>
  <c r="AF4" i="15"/>
  <c r="AE4" i="15"/>
  <c r="AD4" i="15"/>
  <c r="AC4" i="15"/>
  <c r="AB4" i="15"/>
  <c r="AA4" i="15"/>
  <c r="Z4" i="15"/>
  <c r="Y4" i="15"/>
  <c r="X4" i="15"/>
  <c r="W4" i="15"/>
  <c r="V4" i="15"/>
  <c r="AF3" i="15"/>
  <c r="AE3" i="15"/>
  <c r="AD3" i="15"/>
  <c r="AC3" i="15"/>
  <c r="AB3" i="15"/>
  <c r="AA3" i="15"/>
  <c r="Z3" i="15"/>
  <c r="Y3" i="15"/>
  <c r="X3" i="15"/>
  <c r="W3" i="15"/>
  <c r="V3" i="15"/>
  <c r="Y61" i="14"/>
  <c r="T61" i="14"/>
  <c r="AF61" i="14" s="1"/>
  <c r="S61" i="14"/>
  <c r="AE61" i="14" s="1"/>
  <c r="R61" i="14"/>
  <c r="Q61" i="14"/>
  <c r="AC61" i="14" s="1"/>
  <c r="P61" i="14"/>
  <c r="AB61" i="14" s="1"/>
  <c r="O61" i="14"/>
  <c r="AA61" i="14" s="1"/>
  <c r="N61" i="14"/>
  <c r="M61" i="14"/>
  <c r="L61" i="14"/>
  <c r="X61" i="14" s="1"/>
  <c r="K61" i="14"/>
  <c r="W61" i="14" s="1"/>
  <c r="J61" i="14"/>
  <c r="E61" i="14"/>
  <c r="AD61" i="14" s="1"/>
  <c r="D61" i="14"/>
  <c r="AF60" i="14"/>
  <c r="AE60" i="14"/>
  <c r="AD60" i="14"/>
  <c r="AC60" i="14"/>
  <c r="AB60" i="14"/>
  <c r="AA60" i="14"/>
  <c r="Z60" i="14"/>
  <c r="Y60" i="14"/>
  <c r="X60" i="14"/>
  <c r="W60" i="14"/>
  <c r="V60" i="14"/>
  <c r="AF59" i="14"/>
  <c r="AE59" i="14"/>
  <c r="AD59" i="14"/>
  <c r="AC59" i="14"/>
  <c r="AB59" i="14"/>
  <c r="AA59" i="14"/>
  <c r="Z59" i="14"/>
  <c r="Y59" i="14"/>
  <c r="X59" i="14"/>
  <c r="W59" i="14"/>
  <c r="V59" i="14"/>
  <c r="AF58" i="14"/>
  <c r="AE58" i="14"/>
  <c r="AD58" i="14"/>
  <c r="AC58" i="14"/>
  <c r="AB58" i="14"/>
  <c r="AA58" i="14"/>
  <c r="Z58" i="14"/>
  <c r="Y58" i="14"/>
  <c r="X58" i="14"/>
  <c r="W58" i="14"/>
  <c r="V58" i="14"/>
  <c r="AF57" i="14"/>
  <c r="AE57" i="14"/>
  <c r="AD57" i="14"/>
  <c r="AC57" i="14"/>
  <c r="AB57" i="14"/>
  <c r="AA57" i="14"/>
  <c r="Z57" i="14"/>
  <c r="Y57" i="14"/>
  <c r="X57" i="14"/>
  <c r="W57" i="14"/>
  <c r="V57" i="14"/>
  <c r="AF56" i="14"/>
  <c r="AE56" i="14"/>
  <c r="AD56" i="14"/>
  <c r="AC56" i="14"/>
  <c r="AB56" i="14"/>
  <c r="AA56" i="14"/>
  <c r="Z56" i="14"/>
  <c r="Y56" i="14"/>
  <c r="X56" i="14"/>
  <c r="W56" i="14"/>
  <c r="V56" i="14"/>
  <c r="AF55" i="14"/>
  <c r="AE55" i="14"/>
  <c r="AD55" i="14"/>
  <c r="AC55" i="14"/>
  <c r="AB55" i="14"/>
  <c r="AA55" i="14"/>
  <c r="Z55" i="14"/>
  <c r="Y55" i="14"/>
  <c r="X55" i="14"/>
  <c r="W55" i="14"/>
  <c r="V55" i="14"/>
  <c r="AF54" i="14"/>
  <c r="AE54" i="14"/>
  <c r="AD54" i="14"/>
  <c r="AC54" i="14"/>
  <c r="AB54" i="14"/>
  <c r="AA54" i="14"/>
  <c r="Z54" i="14"/>
  <c r="Y54" i="14"/>
  <c r="X54" i="14"/>
  <c r="W54" i="14"/>
  <c r="V54" i="14"/>
  <c r="AF53" i="14"/>
  <c r="AE53" i="14"/>
  <c r="AD53" i="14"/>
  <c r="AC53" i="14"/>
  <c r="AB53" i="14"/>
  <c r="AA53" i="14"/>
  <c r="Z53" i="14"/>
  <c r="Y53" i="14"/>
  <c r="X53" i="14"/>
  <c r="W53" i="14"/>
  <c r="V53" i="14"/>
  <c r="AF52" i="14"/>
  <c r="AE52" i="14"/>
  <c r="AD52" i="14"/>
  <c r="AC52" i="14"/>
  <c r="AB52" i="14"/>
  <c r="AA52" i="14"/>
  <c r="Z52" i="14"/>
  <c r="Y52" i="14"/>
  <c r="X52" i="14"/>
  <c r="W52" i="14"/>
  <c r="V52" i="14"/>
  <c r="AF51" i="14"/>
  <c r="AE51" i="14"/>
  <c r="AD51" i="14"/>
  <c r="AC51" i="14"/>
  <c r="AB51" i="14"/>
  <c r="AA51" i="14"/>
  <c r="Z51" i="14"/>
  <c r="Y51" i="14"/>
  <c r="X51" i="14"/>
  <c r="W51" i="14"/>
  <c r="V51" i="14"/>
  <c r="AF50" i="14"/>
  <c r="AE50" i="14"/>
  <c r="AD50" i="14"/>
  <c r="AC50" i="14"/>
  <c r="AB50" i="14"/>
  <c r="AA50" i="14"/>
  <c r="Z50" i="14"/>
  <c r="Y50" i="14"/>
  <c r="X50" i="14"/>
  <c r="W50" i="14"/>
  <c r="V50" i="14"/>
  <c r="AF49" i="14"/>
  <c r="AE49" i="14"/>
  <c r="AD49" i="14"/>
  <c r="AC49" i="14"/>
  <c r="AB49" i="14"/>
  <c r="AA49" i="14"/>
  <c r="Z49" i="14"/>
  <c r="Y49" i="14"/>
  <c r="X49" i="14"/>
  <c r="W49" i="14"/>
  <c r="V49" i="14"/>
  <c r="AF48" i="14"/>
  <c r="AE48" i="14"/>
  <c r="AD48" i="14"/>
  <c r="AC48" i="14"/>
  <c r="AB48" i="14"/>
  <c r="AA48" i="14"/>
  <c r="Z48" i="14"/>
  <c r="Y48" i="14"/>
  <c r="X48" i="14"/>
  <c r="W48" i="14"/>
  <c r="V48" i="14"/>
  <c r="AF47" i="14"/>
  <c r="AE47" i="14"/>
  <c r="AD47" i="14"/>
  <c r="AC47" i="14"/>
  <c r="AB47" i="14"/>
  <c r="AA47" i="14"/>
  <c r="Z47" i="14"/>
  <c r="Y47" i="14"/>
  <c r="X47" i="14"/>
  <c r="W47" i="14"/>
  <c r="V47" i="14"/>
  <c r="AF46" i="14"/>
  <c r="AE46" i="14"/>
  <c r="AD46" i="14"/>
  <c r="AC46" i="14"/>
  <c r="AB46" i="14"/>
  <c r="AA46" i="14"/>
  <c r="Z46" i="14"/>
  <c r="Y46" i="14"/>
  <c r="X46" i="14"/>
  <c r="W46" i="14"/>
  <c r="V46" i="14"/>
  <c r="AF45" i="14"/>
  <c r="AE45" i="14"/>
  <c r="AD45" i="14"/>
  <c r="AC45" i="14"/>
  <c r="AB45" i="14"/>
  <c r="AA45" i="14"/>
  <c r="Z45" i="14"/>
  <c r="Y45" i="14"/>
  <c r="X45" i="14"/>
  <c r="W45" i="14"/>
  <c r="V45" i="14"/>
  <c r="AF44" i="14"/>
  <c r="AE44" i="14"/>
  <c r="AD44" i="14"/>
  <c r="AC44" i="14"/>
  <c r="AB44" i="14"/>
  <c r="AA44" i="14"/>
  <c r="Z44" i="14"/>
  <c r="Y44" i="14"/>
  <c r="X44" i="14"/>
  <c r="W44" i="14"/>
  <c r="V44" i="14"/>
  <c r="AF43" i="14"/>
  <c r="AE43" i="14"/>
  <c r="AD43" i="14"/>
  <c r="AC43" i="14"/>
  <c r="AB43" i="14"/>
  <c r="AA43" i="14"/>
  <c r="Z43" i="14"/>
  <c r="Y43" i="14"/>
  <c r="X43" i="14"/>
  <c r="W43" i="14"/>
  <c r="V43" i="14"/>
  <c r="AE41" i="14"/>
  <c r="W41" i="14"/>
  <c r="T41" i="14"/>
  <c r="S41" i="14"/>
  <c r="R41" i="14"/>
  <c r="AD41" i="14" s="1"/>
  <c r="Q41" i="14"/>
  <c r="AC41" i="14" s="1"/>
  <c r="P41" i="14"/>
  <c r="O41" i="14"/>
  <c r="AA41" i="14" s="1"/>
  <c r="N41" i="14"/>
  <c r="Z41" i="14" s="1"/>
  <c r="M41" i="14"/>
  <c r="Y41" i="14" s="1"/>
  <c r="L41" i="14"/>
  <c r="K41" i="14"/>
  <c r="J41" i="14"/>
  <c r="V41" i="14" s="1"/>
  <c r="E41" i="14"/>
  <c r="AB41" i="14" s="1"/>
  <c r="D41" i="14"/>
  <c r="AF40" i="14"/>
  <c r="AE40" i="14"/>
  <c r="AD40" i="14"/>
  <c r="AC40" i="14"/>
  <c r="AB40" i="14"/>
  <c r="AA40" i="14"/>
  <c r="Z40" i="14"/>
  <c r="Y40" i="14"/>
  <c r="X40" i="14"/>
  <c r="W40" i="14"/>
  <c r="V40" i="14"/>
  <c r="AF39" i="14"/>
  <c r="AE39" i="14"/>
  <c r="AD39" i="14"/>
  <c r="AC39" i="14"/>
  <c r="AB39" i="14"/>
  <c r="AA39" i="14"/>
  <c r="Z39" i="14"/>
  <c r="Y39" i="14"/>
  <c r="X39" i="14"/>
  <c r="W39" i="14"/>
  <c r="V39" i="14"/>
  <c r="AF38" i="14"/>
  <c r="AE38" i="14"/>
  <c r="AD38" i="14"/>
  <c r="AC38" i="14"/>
  <c r="AB38" i="14"/>
  <c r="AA38" i="14"/>
  <c r="Z38" i="14"/>
  <c r="Y38" i="14"/>
  <c r="X38" i="14"/>
  <c r="W38" i="14"/>
  <c r="V38" i="14"/>
  <c r="AF37" i="14"/>
  <c r="AE37" i="14"/>
  <c r="AD37" i="14"/>
  <c r="AC37" i="14"/>
  <c r="AB37" i="14"/>
  <c r="AA37" i="14"/>
  <c r="Z37" i="14"/>
  <c r="Y37" i="14"/>
  <c r="X37" i="14"/>
  <c r="W37" i="14"/>
  <c r="V37" i="14"/>
  <c r="AF36" i="14"/>
  <c r="AE36" i="14"/>
  <c r="AD36" i="14"/>
  <c r="AC36" i="14"/>
  <c r="AB36" i="14"/>
  <c r="AA36" i="14"/>
  <c r="Z36" i="14"/>
  <c r="Y36" i="14"/>
  <c r="X36" i="14"/>
  <c r="W36" i="14"/>
  <c r="V36" i="14"/>
  <c r="AF35" i="14"/>
  <c r="AE35" i="14"/>
  <c r="AD35" i="14"/>
  <c r="AC35" i="14"/>
  <c r="AB35" i="14"/>
  <c r="AA35" i="14"/>
  <c r="Z35" i="14"/>
  <c r="Y35" i="14"/>
  <c r="X35" i="14"/>
  <c r="W35" i="14"/>
  <c r="V35" i="14"/>
  <c r="AF34" i="14"/>
  <c r="AE34" i="14"/>
  <c r="AD34" i="14"/>
  <c r="AC34" i="14"/>
  <c r="AB34" i="14"/>
  <c r="AA34" i="14"/>
  <c r="Z34" i="14"/>
  <c r="Y34" i="14"/>
  <c r="X34" i="14"/>
  <c r="W34" i="14"/>
  <c r="V34" i="14"/>
  <c r="AF33" i="14"/>
  <c r="AE33" i="14"/>
  <c r="AD33" i="14"/>
  <c r="AC33" i="14"/>
  <c r="AB33" i="14"/>
  <c r="AA33" i="14"/>
  <c r="Z33" i="14"/>
  <c r="Y33" i="14"/>
  <c r="X33" i="14"/>
  <c r="W33" i="14"/>
  <c r="V33" i="14"/>
  <c r="AF32" i="14"/>
  <c r="AE32" i="14"/>
  <c r="AD32" i="14"/>
  <c r="AC32" i="14"/>
  <c r="AB32" i="14"/>
  <c r="AA32" i="14"/>
  <c r="Z32" i="14"/>
  <c r="Y32" i="14"/>
  <c r="X32" i="14"/>
  <c r="W32" i="14"/>
  <c r="V32" i="14"/>
  <c r="AF31" i="14"/>
  <c r="AE31" i="14"/>
  <c r="AD31" i="14"/>
  <c r="AC31" i="14"/>
  <c r="AB31" i="14"/>
  <c r="AA31" i="14"/>
  <c r="Z31" i="14"/>
  <c r="Y31" i="14"/>
  <c r="X31" i="14"/>
  <c r="W31" i="14"/>
  <c r="V31" i="14"/>
  <c r="AF30" i="14"/>
  <c r="AE30" i="14"/>
  <c r="AD30" i="14"/>
  <c r="AC30" i="14"/>
  <c r="AB30" i="14"/>
  <c r="AA30" i="14"/>
  <c r="Z30" i="14"/>
  <c r="Y30" i="14"/>
  <c r="X30" i="14"/>
  <c r="W30" i="14"/>
  <c r="V30" i="14"/>
  <c r="AF29" i="14"/>
  <c r="AE29" i="14"/>
  <c r="AD29" i="14"/>
  <c r="AC29" i="14"/>
  <c r="AB29" i="14"/>
  <c r="AA29" i="14"/>
  <c r="Z29" i="14"/>
  <c r="Y29" i="14"/>
  <c r="X29" i="14"/>
  <c r="W29" i="14"/>
  <c r="V29" i="14"/>
  <c r="AF28" i="14"/>
  <c r="AE28" i="14"/>
  <c r="AD28" i="14"/>
  <c r="AC28" i="14"/>
  <c r="AB28" i="14"/>
  <c r="AA28" i="14"/>
  <c r="Z28" i="14"/>
  <c r="Y28" i="14"/>
  <c r="X28" i="14"/>
  <c r="W28" i="14"/>
  <c r="V28" i="14"/>
  <c r="AF27" i="14"/>
  <c r="AE27" i="14"/>
  <c r="AD27" i="14"/>
  <c r="AC27" i="14"/>
  <c r="AB27" i="14"/>
  <c r="AA27" i="14"/>
  <c r="Z27" i="14"/>
  <c r="Y27" i="14"/>
  <c r="X27" i="14"/>
  <c r="W27" i="14"/>
  <c r="V27" i="14"/>
  <c r="AF26" i="14"/>
  <c r="AE26" i="14"/>
  <c r="AD26" i="14"/>
  <c r="AC26" i="14"/>
  <c r="AB26" i="14"/>
  <c r="AA26" i="14"/>
  <c r="Z26" i="14"/>
  <c r="Y26" i="14"/>
  <c r="X26" i="14"/>
  <c r="W26" i="14"/>
  <c r="V26" i="14"/>
  <c r="AF25" i="14"/>
  <c r="AE25" i="14"/>
  <c r="AD25" i="14"/>
  <c r="AC25" i="14"/>
  <c r="AB25" i="14"/>
  <c r="AA25" i="14"/>
  <c r="Z25" i="14"/>
  <c r="Y25" i="14"/>
  <c r="X25" i="14"/>
  <c r="W25" i="14"/>
  <c r="V25" i="14"/>
  <c r="AF24" i="14"/>
  <c r="AE24" i="14"/>
  <c r="AD24" i="14"/>
  <c r="AC24" i="14"/>
  <c r="AB24" i="14"/>
  <c r="AA24" i="14"/>
  <c r="Z24" i="14"/>
  <c r="Y24" i="14"/>
  <c r="X24" i="14"/>
  <c r="W24" i="14"/>
  <c r="V24" i="14"/>
  <c r="AF23" i="14"/>
  <c r="AE23" i="14"/>
  <c r="AD23" i="14"/>
  <c r="AC23" i="14"/>
  <c r="AB23" i="14"/>
  <c r="AA23" i="14"/>
  <c r="Z23" i="14"/>
  <c r="Y23" i="14"/>
  <c r="X23" i="14"/>
  <c r="W23" i="14"/>
  <c r="V23" i="14"/>
  <c r="AD21" i="14"/>
  <c r="AC21" i="14"/>
  <c r="AB21" i="14"/>
  <c r="V21" i="14"/>
  <c r="T21" i="14"/>
  <c r="AF21" i="14" s="1"/>
  <c r="S21" i="14"/>
  <c r="AE21" i="14" s="1"/>
  <c r="R21" i="14"/>
  <c r="Q21" i="14"/>
  <c r="P21" i="14"/>
  <c r="O21" i="14"/>
  <c r="AA21" i="14" s="1"/>
  <c r="N21" i="14"/>
  <c r="M21" i="14"/>
  <c r="Y21" i="14" s="1"/>
  <c r="L21" i="14"/>
  <c r="X21" i="14" s="1"/>
  <c r="K21" i="14"/>
  <c r="W21" i="14" s="1"/>
  <c r="J21" i="14"/>
  <c r="E21" i="14"/>
  <c r="Z21" i="14" s="1"/>
  <c r="D21" i="14"/>
  <c r="AF20" i="14"/>
  <c r="AE20" i="14"/>
  <c r="AD20" i="14"/>
  <c r="AC20" i="14"/>
  <c r="AB20" i="14"/>
  <c r="AA20" i="14"/>
  <c r="Z20" i="14"/>
  <c r="Y20" i="14"/>
  <c r="X20" i="14"/>
  <c r="W20" i="14"/>
  <c r="V20" i="14"/>
  <c r="AF19" i="14"/>
  <c r="AE19" i="14"/>
  <c r="AD19" i="14"/>
  <c r="AC19" i="14"/>
  <c r="AB19" i="14"/>
  <c r="AA19" i="14"/>
  <c r="Z19" i="14"/>
  <c r="Y19" i="14"/>
  <c r="X19" i="14"/>
  <c r="W19" i="14"/>
  <c r="V19" i="14"/>
  <c r="AF18" i="14"/>
  <c r="AE18" i="14"/>
  <c r="AD18" i="14"/>
  <c r="AC18" i="14"/>
  <c r="AB18" i="14"/>
  <c r="AA18" i="14"/>
  <c r="Z18" i="14"/>
  <c r="Y18" i="14"/>
  <c r="X18" i="14"/>
  <c r="W18" i="14"/>
  <c r="V18" i="14"/>
  <c r="AF17" i="14"/>
  <c r="AE17" i="14"/>
  <c r="AD17" i="14"/>
  <c r="AC17" i="14"/>
  <c r="AB17" i="14"/>
  <c r="AA17" i="14"/>
  <c r="Z17" i="14"/>
  <c r="Y17" i="14"/>
  <c r="X17" i="14"/>
  <c r="W17" i="14"/>
  <c r="V17" i="14"/>
  <c r="AF16" i="14"/>
  <c r="AE16" i="14"/>
  <c r="AD16" i="14"/>
  <c r="AC16" i="14"/>
  <c r="AB16" i="14"/>
  <c r="AA16" i="14"/>
  <c r="Z16" i="14"/>
  <c r="Y16" i="14"/>
  <c r="X16" i="14"/>
  <c r="W16" i="14"/>
  <c r="V16" i="14"/>
  <c r="AF15" i="14"/>
  <c r="AE15" i="14"/>
  <c r="AD15" i="14"/>
  <c r="AC15" i="14"/>
  <c r="AB15" i="14"/>
  <c r="AA15" i="14"/>
  <c r="Z15" i="14"/>
  <c r="Y15" i="14"/>
  <c r="X15" i="14"/>
  <c r="W15" i="14"/>
  <c r="V15" i="14"/>
  <c r="AF14" i="14"/>
  <c r="AE14" i="14"/>
  <c r="AD14" i="14"/>
  <c r="AC14" i="14"/>
  <c r="AB14" i="14"/>
  <c r="AA14" i="14"/>
  <c r="Z14" i="14"/>
  <c r="Y14" i="14"/>
  <c r="X14" i="14"/>
  <c r="W14" i="14"/>
  <c r="V14" i="14"/>
  <c r="AF13" i="14"/>
  <c r="AE13" i="14"/>
  <c r="AD13" i="14"/>
  <c r="AC13" i="14"/>
  <c r="AB13" i="14"/>
  <c r="AA13" i="14"/>
  <c r="Z13" i="14"/>
  <c r="Y13" i="14"/>
  <c r="X13" i="14"/>
  <c r="W13" i="14"/>
  <c r="V13" i="14"/>
  <c r="AF12" i="14"/>
  <c r="AE12" i="14"/>
  <c r="AD12" i="14"/>
  <c r="AC12" i="14"/>
  <c r="AB12" i="14"/>
  <c r="AA12" i="14"/>
  <c r="Z12" i="14"/>
  <c r="Y12" i="14"/>
  <c r="X12" i="14"/>
  <c r="W12" i="14"/>
  <c r="V12" i="14"/>
  <c r="AF11" i="14"/>
  <c r="AE11" i="14"/>
  <c r="AD11" i="14"/>
  <c r="AC11" i="14"/>
  <c r="AB11" i="14"/>
  <c r="AA11" i="14"/>
  <c r="Z11" i="14"/>
  <c r="Y11" i="14"/>
  <c r="X11" i="14"/>
  <c r="W11" i="14"/>
  <c r="V11" i="14"/>
  <c r="AF10" i="14"/>
  <c r="AE10" i="14"/>
  <c r="AD10" i="14"/>
  <c r="AC10" i="14"/>
  <c r="AB10" i="14"/>
  <c r="AA10" i="14"/>
  <c r="Z10" i="14"/>
  <c r="Y10" i="14"/>
  <c r="X10" i="14"/>
  <c r="W10" i="14"/>
  <c r="V10" i="14"/>
  <c r="AF9" i="14"/>
  <c r="AE9" i="14"/>
  <c r="AD9" i="14"/>
  <c r="AC9" i="14"/>
  <c r="AB9" i="14"/>
  <c r="AA9" i="14"/>
  <c r="Z9" i="14"/>
  <c r="Y9" i="14"/>
  <c r="X9" i="14"/>
  <c r="W9" i="14"/>
  <c r="V9" i="14"/>
  <c r="AF8" i="14"/>
  <c r="AE8" i="14"/>
  <c r="AD8" i="14"/>
  <c r="AC8" i="14"/>
  <c r="AB8" i="14"/>
  <c r="AA8" i="14"/>
  <c r="Z8" i="14"/>
  <c r="Y8" i="14"/>
  <c r="X8" i="14"/>
  <c r="W8" i="14"/>
  <c r="V8" i="14"/>
  <c r="AF7" i="14"/>
  <c r="AE7" i="14"/>
  <c r="AD7" i="14"/>
  <c r="AC7" i="14"/>
  <c r="AB7" i="14"/>
  <c r="AA7" i="14"/>
  <c r="Z7" i="14"/>
  <c r="Y7" i="14"/>
  <c r="X7" i="14"/>
  <c r="W7" i="14"/>
  <c r="V7" i="14"/>
  <c r="AF6" i="14"/>
  <c r="AE6" i="14"/>
  <c r="AD6" i="14"/>
  <c r="AC6" i="14"/>
  <c r="AB6" i="14"/>
  <c r="AA6" i="14"/>
  <c r="Z6" i="14"/>
  <c r="Y6" i="14"/>
  <c r="X6" i="14"/>
  <c r="W6" i="14"/>
  <c r="V6" i="14"/>
  <c r="AF5" i="14"/>
  <c r="AE5" i="14"/>
  <c r="AD5" i="14"/>
  <c r="AC5" i="14"/>
  <c r="AB5" i="14"/>
  <c r="AA5" i="14"/>
  <c r="Z5" i="14"/>
  <c r="Y5" i="14"/>
  <c r="X5" i="14"/>
  <c r="W5" i="14"/>
  <c r="V5" i="14"/>
  <c r="AF4" i="14"/>
  <c r="AE4" i="14"/>
  <c r="AD4" i="14"/>
  <c r="AC4" i="14"/>
  <c r="AB4" i="14"/>
  <c r="AA4" i="14"/>
  <c r="Z4" i="14"/>
  <c r="Y4" i="14"/>
  <c r="X4" i="14"/>
  <c r="W4" i="14"/>
  <c r="V4" i="14"/>
  <c r="AF3" i="14"/>
  <c r="AE3" i="14"/>
  <c r="AD3" i="14"/>
  <c r="AC3" i="14"/>
  <c r="AB3" i="14"/>
  <c r="AA3" i="14"/>
  <c r="Z3" i="14"/>
  <c r="Y3" i="14"/>
  <c r="X3" i="14"/>
  <c r="W3" i="14"/>
  <c r="V3" i="14"/>
  <c r="AB61" i="13"/>
  <c r="AA61" i="13"/>
  <c r="T61" i="13"/>
  <c r="S61" i="13"/>
  <c r="AE61" i="13" s="1"/>
  <c r="R61" i="13"/>
  <c r="AD61" i="13" s="1"/>
  <c r="Q61" i="13"/>
  <c r="AC61" i="13" s="1"/>
  <c r="P61" i="13"/>
  <c r="O61" i="13"/>
  <c r="N61" i="13"/>
  <c r="M61" i="13"/>
  <c r="Y61" i="13" s="1"/>
  <c r="L61" i="13"/>
  <c r="K61" i="13"/>
  <c r="W61" i="13" s="1"/>
  <c r="J61" i="13"/>
  <c r="V61" i="13" s="1"/>
  <c r="E61" i="13"/>
  <c r="Z61" i="13" s="1"/>
  <c r="D61" i="13"/>
  <c r="AF60" i="13"/>
  <c r="AE60" i="13"/>
  <c r="AD60" i="13"/>
  <c r="AC60" i="13"/>
  <c r="AB60" i="13"/>
  <c r="AA60" i="13"/>
  <c r="Z60" i="13"/>
  <c r="Y60" i="13"/>
  <c r="X60" i="13"/>
  <c r="W60" i="13"/>
  <c r="V60" i="13"/>
  <c r="AF59" i="13"/>
  <c r="AE59" i="13"/>
  <c r="AD59" i="13"/>
  <c r="AC59" i="13"/>
  <c r="AB59" i="13"/>
  <c r="AA59" i="13"/>
  <c r="Z59" i="13"/>
  <c r="Y59" i="13"/>
  <c r="X59" i="13"/>
  <c r="W59" i="13"/>
  <c r="V59" i="13"/>
  <c r="AF58" i="13"/>
  <c r="AE58" i="13"/>
  <c r="AD58" i="13"/>
  <c r="AC58" i="13"/>
  <c r="AB58" i="13"/>
  <c r="AA58" i="13"/>
  <c r="Z58" i="13"/>
  <c r="Y58" i="13"/>
  <c r="X58" i="13"/>
  <c r="W58" i="13"/>
  <c r="V58" i="13"/>
  <c r="AF57" i="13"/>
  <c r="AE57" i="13"/>
  <c r="AD57" i="13"/>
  <c r="AC57" i="13"/>
  <c r="AB57" i="13"/>
  <c r="AA57" i="13"/>
  <c r="Z57" i="13"/>
  <c r="Y57" i="13"/>
  <c r="X57" i="13"/>
  <c r="W57" i="13"/>
  <c r="V57" i="13"/>
  <c r="AF56" i="13"/>
  <c r="AE56" i="13"/>
  <c r="AD56" i="13"/>
  <c r="AC56" i="13"/>
  <c r="AB56" i="13"/>
  <c r="AA56" i="13"/>
  <c r="Z56" i="13"/>
  <c r="Y56" i="13"/>
  <c r="X56" i="13"/>
  <c r="W56" i="13"/>
  <c r="V56" i="13"/>
  <c r="AF55" i="13"/>
  <c r="AE55" i="13"/>
  <c r="AD55" i="13"/>
  <c r="AC55" i="13"/>
  <c r="AB55" i="13"/>
  <c r="AA55" i="13"/>
  <c r="Z55" i="13"/>
  <c r="Y55" i="13"/>
  <c r="X55" i="13"/>
  <c r="W55" i="13"/>
  <c r="V55" i="13"/>
  <c r="AF54" i="13"/>
  <c r="AE54" i="13"/>
  <c r="AD54" i="13"/>
  <c r="AC54" i="13"/>
  <c r="AB54" i="13"/>
  <c r="AA54" i="13"/>
  <c r="Z54" i="13"/>
  <c r="Y54" i="13"/>
  <c r="X54" i="13"/>
  <c r="W54" i="13"/>
  <c r="V54" i="13"/>
  <c r="AF53" i="13"/>
  <c r="AE53" i="13"/>
  <c r="AD53" i="13"/>
  <c r="AC53" i="13"/>
  <c r="AB53" i="13"/>
  <c r="AA53" i="13"/>
  <c r="Z53" i="13"/>
  <c r="Y53" i="13"/>
  <c r="X53" i="13"/>
  <c r="W53" i="13"/>
  <c r="V53" i="13"/>
  <c r="AF52" i="13"/>
  <c r="AE52" i="13"/>
  <c r="AD52" i="13"/>
  <c r="AC52" i="13"/>
  <c r="AB52" i="13"/>
  <c r="AA52" i="13"/>
  <c r="Z52" i="13"/>
  <c r="Y52" i="13"/>
  <c r="X52" i="13"/>
  <c r="W52" i="13"/>
  <c r="V52" i="13"/>
  <c r="AF51" i="13"/>
  <c r="AE51" i="13"/>
  <c r="AD51" i="13"/>
  <c r="AC51" i="13"/>
  <c r="AB51" i="13"/>
  <c r="AA51" i="13"/>
  <c r="Z51" i="13"/>
  <c r="Y51" i="13"/>
  <c r="X51" i="13"/>
  <c r="W51" i="13"/>
  <c r="V51" i="13"/>
  <c r="AF50" i="13"/>
  <c r="AE50" i="13"/>
  <c r="AD50" i="13"/>
  <c r="AC50" i="13"/>
  <c r="AB50" i="13"/>
  <c r="AA50" i="13"/>
  <c r="Z50" i="13"/>
  <c r="Y50" i="13"/>
  <c r="X50" i="13"/>
  <c r="W50" i="13"/>
  <c r="V50" i="13"/>
  <c r="AF49" i="13"/>
  <c r="AE49" i="13"/>
  <c r="AD49" i="13"/>
  <c r="AC49" i="13"/>
  <c r="AB49" i="13"/>
  <c r="AA49" i="13"/>
  <c r="Z49" i="13"/>
  <c r="Y49" i="13"/>
  <c r="X49" i="13"/>
  <c r="W49" i="13"/>
  <c r="V49" i="13"/>
  <c r="AF48" i="13"/>
  <c r="AE48" i="13"/>
  <c r="AD48" i="13"/>
  <c r="AC48" i="13"/>
  <c r="AB48" i="13"/>
  <c r="AA48" i="13"/>
  <c r="Z48" i="13"/>
  <c r="Y48" i="13"/>
  <c r="X48" i="13"/>
  <c r="W48" i="13"/>
  <c r="V48" i="13"/>
  <c r="AF47" i="13"/>
  <c r="AE47" i="13"/>
  <c r="AD47" i="13"/>
  <c r="AC47" i="13"/>
  <c r="AB47" i="13"/>
  <c r="AA47" i="13"/>
  <c r="Z47" i="13"/>
  <c r="Y47" i="13"/>
  <c r="X47" i="13"/>
  <c r="W47" i="13"/>
  <c r="V47" i="13"/>
  <c r="AF46" i="13"/>
  <c r="AE46" i="13"/>
  <c r="AD46" i="13"/>
  <c r="AC46" i="13"/>
  <c r="AB46" i="13"/>
  <c r="AA46" i="13"/>
  <c r="Z46" i="13"/>
  <c r="Y46" i="13"/>
  <c r="X46" i="13"/>
  <c r="W46" i="13"/>
  <c r="V46" i="13"/>
  <c r="AF45" i="13"/>
  <c r="AE45" i="13"/>
  <c r="AD45" i="13"/>
  <c r="AC45" i="13"/>
  <c r="AB45" i="13"/>
  <c r="AA45" i="13"/>
  <c r="Z45" i="13"/>
  <c r="Y45" i="13"/>
  <c r="X45" i="13"/>
  <c r="W45" i="13"/>
  <c r="V45" i="13"/>
  <c r="AF44" i="13"/>
  <c r="AE44" i="13"/>
  <c r="AD44" i="13"/>
  <c r="AC44" i="13"/>
  <c r="AB44" i="13"/>
  <c r="AA44" i="13"/>
  <c r="Z44" i="13"/>
  <c r="Y44" i="13"/>
  <c r="X44" i="13"/>
  <c r="W44" i="13"/>
  <c r="V44" i="13"/>
  <c r="AF43" i="13"/>
  <c r="AE43" i="13"/>
  <c r="AD43" i="13"/>
  <c r="AC43" i="13"/>
  <c r="AB43" i="13"/>
  <c r="AA43" i="13"/>
  <c r="Z43" i="13"/>
  <c r="Y43" i="13"/>
  <c r="X43" i="13"/>
  <c r="W43" i="13"/>
  <c r="V43" i="13"/>
  <c r="Y41" i="13"/>
  <c r="T41" i="13"/>
  <c r="S41" i="13"/>
  <c r="AE41" i="13" s="1"/>
  <c r="R41" i="13"/>
  <c r="Q41" i="13"/>
  <c r="AC41" i="13" s="1"/>
  <c r="P41" i="13"/>
  <c r="AB41" i="13" s="1"/>
  <c r="O41" i="13"/>
  <c r="AA41" i="13" s="1"/>
  <c r="N41" i="13"/>
  <c r="M41" i="13"/>
  <c r="L41" i="13"/>
  <c r="K41" i="13"/>
  <c r="W41" i="13" s="1"/>
  <c r="J41" i="13"/>
  <c r="E41" i="13"/>
  <c r="AF41" i="13" s="1"/>
  <c r="D41" i="13"/>
  <c r="AF40" i="13"/>
  <c r="AE40" i="13"/>
  <c r="AD40" i="13"/>
  <c r="AC40" i="13"/>
  <c r="AB40" i="13"/>
  <c r="AA40" i="13"/>
  <c r="Z40" i="13"/>
  <c r="Y40" i="13"/>
  <c r="X40" i="13"/>
  <c r="W40" i="13"/>
  <c r="V40" i="13"/>
  <c r="AF39" i="13"/>
  <c r="AE39" i="13"/>
  <c r="AD39" i="13"/>
  <c r="AC39" i="13"/>
  <c r="AB39" i="13"/>
  <c r="AA39" i="13"/>
  <c r="Z39" i="13"/>
  <c r="Y39" i="13"/>
  <c r="X39" i="13"/>
  <c r="W39" i="13"/>
  <c r="V39" i="13"/>
  <c r="AF38" i="13"/>
  <c r="AE38" i="13"/>
  <c r="AD38" i="13"/>
  <c r="AC38" i="13"/>
  <c r="AB38" i="13"/>
  <c r="AA38" i="13"/>
  <c r="Z38" i="13"/>
  <c r="Y38" i="13"/>
  <c r="X38" i="13"/>
  <c r="W38" i="13"/>
  <c r="V38" i="13"/>
  <c r="AF37" i="13"/>
  <c r="AE37" i="13"/>
  <c r="AD37" i="13"/>
  <c r="AC37" i="13"/>
  <c r="AB37" i="13"/>
  <c r="AA37" i="13"/>
  <c r="Z37" i="13"/>
  <c r="Y37" i="13"/>
  <c r="X37" i="13"/>
  <c r="W37" i="13"/>
  <c r="V37" i="13"/>
  <c r="AF36" i="13"/>
  <c r="AE36" i="13"/>
  <c r="AD36" i="13"/>
  <c r="AC36" i="13"/>
  <c r="AB36" i="13"/>
  <c r="AA36" i="13"/>
  <c r="Z36" i="13"/>
  <c r="Y36" i="13"/>
  <c r="X36" i="13"/>
  <c r="W36" i="13"/>
  <c r="V36" i="13"/>
  <c r="AF35" i="13"/>
  <c r="AE35" i="13"/>
  <c r="AD35" i="13"/>
  <c r="AC35" i="13"/>
  <c r="AB35" i="13"/>
  <c r="AA35" i="13"/>
  <c r="Z35" i="13"/>
  <c r="Y35" i="13"/>
  <c r="X35" i="13"/>
  <c r="W35" i="13"/>
  <c r="V35" i="13"/>
  <c r="AF34" i="13"/>
  <c r="AE34" i="13"/>
  <c r="AD34" i="13"/>
  <c r="AC34" i="13"/>
  <c r="AB34" i="13"/>
  <c r="AA34" i="13"/>
  <c r="Z34" i="13"/>
  <c r="Y34" i="13"/>
  <c r="X34" i="13"/>
  <c r="W34" i="13"/>
  <c r="V34" i="13"/>
  <c r="AF33" i="13"/>
  <c r="AE33" i="13"/>
  <c r="AD33" i="13"/>
  <c r="AC33" i="13"/>
  <c r="AB33" i="13"/>
  <c r="AA33" i="13"/>
  <c r="Z33" i="13"/>
  <c r="Y33" i="13"/>
  <c r="X33" i="13"/>
  <c r="W33" i="13"/>
  <c r="V33" i="13"/>
  <c r="AF32" i="13"/>
  <c r="AE32" i="13"/>
  <c r="AD32" i="13"/>
  <c r="AC32" i="13"/>
  <c r="AB32" i="13"/>
  <c r="AA32" i="13"/>
  <c r="Z32" i="13"/>
  <c r="Y32" i="13"/>
  <c r="X32" i="13"/>
  <c r="W32" i="13"/>
  <c r="V32" i="13"/>
  <c r="AF31" i="13"/>
  <c r="AE31" i="13"/>
  <c r="AD31" i="13"/>
  <c r="AC31" i="13"/>
  <c r="AB31" i="13"/>
  <c r="AA31" i="13"/>
  <c r="Z31" i="13"/>
  <c r="Y31" i="13"/>
  <c r="X31" i="13"/>
  <c r="W31" i="13"/>
  <c r="V31" i="13"/>
  <c r="AF30" i="13"/>
  <c r="AE30" i="13"/>
  <c r="AD30" i="13"/>
  <c r="AC30" i="13"/>
  <c r="AB30" i="13"/>
  <c r="AA30" i="13"/>
  <c r="Z30" i="13"/>
  <c r="Y30" i="13"/>
  <c r="X30" i="13"/>
  <c r="W30" i="13"/>
  <c r="V30" i="13"/>
  <c r="AF29" i="13"/>
  <c r="AE29" i="13"/>
  <c r="AD29" i="13"/>
  <c r="AC29" i="13"/>
  <c r="AB29" i="13"/>
  <c r="AA29" i="13"/>
  <c r="Z29" i="13"/>
  <c r="Y29" i="13"/>
  <c r="X29" i="13"/>
  <c r="W29" i="13"/>
  <c r="V29" i="13"/>
  <c r="AF28" i="13"/>
  <c r="AE28" i="13"/>
  <c r="AD28" i="13"/>
  <c r="AC28" i="13"/>
  <c r="AB28" i="13"/>
  <c r="AA28" i="13"/>
  <c r="Z28" i="13"/>
  <c r="Y28" i="13"/>
  <c r="X28" i="13"/>
  <c r="W28" i="13"/>
  <c r="V28" i="13"/>
  <c r="AF27" i="13"/>
  <c r="AE27" i="13"/>
  <c r="AD27" i="13"/>
  <c r="AC27" i="13"/>
  <c r="AB27" i="13"/>
  <c r="AA27" i="13"/>
  <c r="Z27" i="13"/>
  <c r="Y27" i="13"/>
  <c r="X27" i="13"/>
  <c r="W27" i="13"/>
  <c r="V27" i="13"/>
  <c r="AF26" i="13"/>
  <c r="AE26" i="13"/>
  <c r="AD26" i="13"/>
  <c r="AC26" i="13"/>
  <c r="AB26" i="13"/>
  <c r="AA26" i="13"/>
  <c r="Z26" i="13"/>
  <c r="Y26" i="13"/>
  <c r="X26" i="13"/>
  <c r="W26" i="13"/>
  <c r="V26" i="13"/>
  <c r="AF25" i="13"/>
  <c r="AE25" i="13"/>
  <c r="AD25" i="13"/>
  <c r="AC25" i="13"/>
  <c r="AB25" i="13"/>
  <c r="AA25" i="13"/>
  <c r="Z25" i="13"/>
  <c r="Y25" i="13"/>
  <c r="X25" i="13"/>
  <c r="W25" i="13"/>
  <c r="V25" i="13"/>
  <c r="AF24" i="13"/>
  <c r="AE24" i="13"/>
  <c r="AD24" i="13"/>
  <c r="AC24" i="13"/>
  <c r="AB24" i="13"/>
  <c r="AA24" i="13"/>
  <c r="Z24" i="13"/>
  <c r="Y24" i="13"/>
  <c r="X24" i="13"/>
  <c r="W24" i="13"/>
  <c r="V24" i="13"/>
  <c r="AF23" i="13"/>
  <c r="AE23" i="13"/>
  <c r="AD23" i="13"/>
  <c r="AC23" i="13"/>
  <c r="AB23" i="13"/>
  <c r="AA23" i="13"/>
  <c r="Z23" i="13"/>
  <c r="Y23" i="13"/>
  <c r="X23" i="13"/>
  <c r="W23" i="13"/>
  <c r="V23" i="13"/>
  <c r="AE21" i="13"/>
  <c r="W21" i="13"/>
  <c r="T21" i="13"/>
  <c r="S21" i="13"/>
  <c r="R21" i="13"/>
  <c r="Q21" i="13"/>
  <c r="AC21" i="13" s="1"/>
  <c r="P21" i="13"/>
  <c r="O21" i="13"/>
  <c r="AA21" i="13" s="1"/>
  <c r="N21" i="13"/>
  <c r="Z21" i="13" s="1"/>
  <c r="M21" i="13"/>
  <c r="Y21" i="13" s="1"/>
  <c r="L21" i="13"/>
  <c r="K21" i="13"/>
  <c r="J21" i="13"/>
  <c r="E21" i="13"/>
  <c r="AD21" i="13" s="1"/>
  <c r="D21" i="13"/>
  <c r="AF20" i="13"/>
  <c r="AE20" i="13"/>
  <c r="AD20" i="13"/>
  <c r="AC20" i="13"/>
  <c r="AB20" i="13"/>
  <c r="AA20" i="13"/>
  <c r="Z20" i="13"/>
  <c r="Y20" i="13"/>
  <c r="X20" i="13"/>
  <c r="W20" i="13"/>
  <c r="V20" i="13"/>
  <c r="AF19" i="13"/>
  <c r="AE19" i="13"/>
  <c r="AD19" i="13"/>
  <c r="AC19" i="13"/>
  <c r="AB19" i="13"/>
  <c r="AA19" i="13"/>
  <c r="Z19" i="13"/>
  <c r="Y19" i="13"/>
  <c r="X19" i="13"/>
  <c r="W19" i="13"/>
  <c r="V19" i="13"/>
  <c r="AF18" i="13"/>
  <c r="AE18" i="13"/>
  <c r="AD18" i="13"/>
  <c r="AC18" i="13"/>
  <c r="AB18" i="13"/>
  <c r="AA18" i="13"/>
  <c r="Z18" i="13"/>
  <c r="Y18" i="13"/>
  <c r="X18" i="13"/>
  <c r="W18" i="13"/>
  <c r="V18" i="13"/>
  <c r="AF17" i="13"/>
  <c r="AE17" i="13"/>
  <c r="AD17" i="13"/>
  <c r="AC17" i="13"/>
  <c r="AB17" i="13"/>
  <c r="AA17" i="13"/>
  <c r="Z17" i="13"/>
  <c r="Y17" i="13"/>
  <c r="X17" i="13"/>
  <c r="W17" i="13"/>
  <c r="V17" i="13"/>
  <c r="AF16" i="13"/>
  <c r="AE16" i="13"/>
  <c r="AD16" i="13"/>
  <c r="AC16" i="13"/>
  <c r="AB16" i="13"/>
  <c r="AA16" i="13"/>
  <c r="Z16" i="13"/>
  <c r="Y16" i="13"/>
  <c r="X16" i="13"/>
  <c r="W16" i="13"/>
  <c r="V16" i="13"/>
  <c r="AF15" i="13"/>
  <c r="AE15" i="13"/>
  <c r="AD15" i="13"/>
  <c r="AC15" i="13"/>
  <c r="AB15" i="13"/>
  <c r="AA15" i="13"/>
  <c r="Z15" i="13"/>
  <c r="Y15" i="13"/>
  <c r="X15" i="13"/>
  <c r="W15" i="13"/>
  <c r="V15" i="13"/>
  <c r="AF14" i="13"/>
  <c r="AE14" i="13"/>
  <c r="AD14" i="13"/>
  <c r="AC14" i="13"/>
  <c r="AB14" i="13"/>
  <c r="AA14" i="13"/>
  <c r="Z14" i="13"/>
  <c r="Y14" i="13"/>
  <c r="X14" i="13"/>
  <c r="W14" i="13"/>
  <c r="V14" i="13"/>
  <c r="AF13" i="13"/>
  <c r="AE13" i="13"/>
  <c r="AD13" i="13"/>
  <c r="AC13" i="13"/>
  <c r="AB13" i="13"/>
  <c r="AA13" i="13"/>
  <c r="Z13" i="13"/>
  <c r="Y13" i="13"/>
  <c r="X13" i="13"/>
  <c r="W13" i="13"/>
  <c r="V13" i="13"/>
  <c r="AF12" i="13"/>
  <c r="AE12" i="13"/>
  <c r="AD12" i="13"/>
  <c r="AC12" i="13"/>
  <c r="AB12" i="13"/>
  <c r="AA12" i="13"/>
  <c r="Z12" i="13"/>
  <c r="Y12" i="13"/>
  <c r="X12" i="13"/>
  <c r="W12" i="13"/>
  <c r="V12" i="13"/>
  <c r="AF11" i="13"/>
  <c r="AE11" i="13"/>
  <c r="AD11" i="13"/>
  <c r="AC11" i="13"/>
  <c r="AB11" i="13"/>
  <c r="AA11" i="13"/>
  <c r="Z11" i="13"/>
  <c r="Y11" i="13"/>
  <c r="X11" i="13"/>
  <c r="W11" i="13"/>
  <c r="V11" i="13"/>
  <c r="AF10" i="13"/>
  <c r="AE10" i="13"/>
  <c r="AD10" i="13"/>
  <c r="AC10" i="13"/>
  <c r="AB10" i="13"/>
  <c r="AA10" i="13"/>
  <c r="Z10" i="13"/>
  <c r="Y10" i="13"/>
  <c r="X10" i="13"/>
  <c r="W10" i="13"/>
  <c r="V10" i="13"/>
  <c r="AF9" i="13"/>
  <c r="AE9" i="13"/>
  <c r="AD9" i="13"/>
  <c r="AC9" i="13"/>
  <c r="AB9" i="13"/>
  <c r="AA9" i="13"/>
  <c r="Z9" i="13"/>
  <c r="Y9" i="13"/>
  <c r="X9" i="13"/>
  <c r="W9" i="13"/>
  <c r="V9" i="13"/>
  <c r="AF8" i="13"/>
  <c r="AE8" i="13"/>
  <c r="AD8" i="13"/>
  <c r="AC8" i="13"/>
  <c r="AB8" i="13"/>
  <c r="AA8" i="13"/>
  <c r="Z8" i="13"/>
  <c r="Y8" i="13"/>
  <c r="X8" i="13"/>
  <c r="W8" i="13"/>
  <c r="V8" i="13"/>
  <c r="AF7" i="13"/>
  <c r="AE7" i="13"/>
  <c r="AD7" i="13"/>
  <c r="AC7" i="13"/>
  <c r="AB7" i="13"/>
  <c r="AA7" i="13"/>
  <c r="Z7" i="13"/>
  <c r="Y7" i="13"/>
  <c r="X7" i="13"/>
  <c r="W7" i="13"/>
  <c r="V7" i="13"/>
  <c r="AF6" i="13"/>
  <c r="AE6" i="13"/>
  <c r="AD6" i="13"/>
  <c r="AC6" i="13"/>
  <c r="AB6" i="13"/>
  <c r="AA6" i="13"/>
  <c r="Z6" i="13"/>
  <c r="Y6" i="13"/>
  <c r="X6" i="13"/>
  <c r="W6" i="13"/>
  <c r="V6" i="13"/>
  <c r="AF5" i="13"/>
  <c r="AE5" i="13"/>
  <c r="AD5" i="13"/>
  <c r="AC5" i="13"/>
  <c r="AB5" i="13"/>
  <c r="AA5" i="13"/>
  <c r="Z5" i="13"/>
  <c r="Y5" i="13"/>
  <c r="X5" i="13"/>
  <c r="W5" i="13"/>
  <c r="V5" i="13"/>
  <c r="AF4" i="13"/>
  <c r="AE4" i="13"/>
  <c r="AD4" i="13"/>
  <c r="AC4" i="13"/>
  <c r="AB4" i="13"/>
  <c r="AA4" i="13"/>
  <c r="Z4" i="13"/>
  <c r="Y4" i="13"/>
  <c r="X4" i="13"/>
  <c r="W4" i="13"/>
  <c r="V4" i="13"/>
  <c r="AF3" i="13"/>
  <c r="AE3" i="13"/>
  <c r="AD3" i="13"/>
  <c r="AC3" i="13"/>
  <c r="AB3" i="13"/>
  <c r="AA3" i="13"/>
  <c r="Z3" i="13"/>
  <c r="Y3" i="13"/>
  <c r="X3" i="13"/>
  <c r="W3" i="13"/>
  <c r="V3" i="13"/>
  <c r="AD61" i="12"/>
  <c r="AC61" i="12"/>
  <c r="AB61" i="12"/>
  <c r="V61" i="12"/>
  <c r="T61" i="12"/>
  <c r="AF61" i="12" s="1"/>
  <c r="S61" i="12"/>
  <c r="AE61" i="12" s="1"/>
  <c r="R61" i="12"/>
  <c r="Q61" i="12"/>
  <c r="P61" i="12"/>
  <c r="O61" i="12"/>
  <c r="AA61" i="12" s="1"/>
  <c r="N61" i="12"/>
  <c r="M61" i="12"/>
  <c r="Y61" i="12" s="1"/>
  <c r="L61" i="12"/>
  <c r="X61" i="12" s="1"/>
  <c r="K61" i="12"/>
  <c r="W61" i="12" s="1"/>
  <c r="J61" i="12"/>
  <c r="E61" i="12"/>
  <c r="Z61" i="12" s="1"/>
  <c r="D61" i="12"/>
  <c r="AF60" i="12"/>
  <c r="AE60" i="12"/>
  <c r="AD60" i="12"/>
  <c r="AC60" i="12"/>
  <c r="AB60" i="12"/>
  <c r="AA60" i="12"/>
  <c r="Z60" i="12"/>
  <c r="Y60" i="12"/>
  <c r="X60" i="12"/>
  <c r="W60" i="12"/>
  <c r="V60" i="12"/>
  <c r="AF59" i="12"/>
  <c r="AE59" i="12"/>
  <c r="AD59" i="12"/>
  <c r="AC59" i="12"/>
  <c r="AB59" i="12"/>
  <c r="AA59" i="12"/>
  <c r="Z59" i="12"/>
  <c r="Y59" i="12"/>
  <c r="X59" i="12"/>
  <c r="W59" i="12"/>
  <c r="V59" i="12"/>
  <c r="AF58" i="12"/>
  <c r="AE58" i="12"/>
  <c r="AD58" i="12"/>
  <c r="AC58" i="12"/>
  <c r="AB58" i="12"/>
  <c r="AA58" i="12"/>
  <c r="Z58" i="12"/>
  <c r="Y58" i="12"/>
  <c r="X58" i="12"/>
  <c r="W58" i="12"/>
  <c r="V58" i="12"/>
  <c r="AF57" i="12"/>
  <c r="AE57" i="12"/>
  <c r="AD57" i="12"/>
  <c r="AC57" i="12"/>
  <c r="AB57" i="12"/>
  <c r="AA57" i="12"/>
  <c r="Z57" i="12"/>
  <c r="Y57" i="12"/>
  <c r="X57" i="12"/>
  <c r="W57" i="12"/>
  <c r="V57" i="12"/>
  <c r="AF56" i="12"/>
  <c r="AE56" i="12"/>
  <c r="AD56" i="12"/>
  <c r="AC56" i="12"/>
  <c r="AB56" i="12"/>
  <c r="AA56" i="12"/>
  <c r="Z56" i="12"/>
  <c r="Y56" i="12"/>
  <c r="X56" i="12"/>
  <c r="W56" i="12"/>
  <c r="V56" i="12"/>
  <c r="AF55" i="12"/>
  <c r="AE55" i="12"/>
  <c r="AD55" i="12"/>
  <c r="AC55" i="12"/>
  <c r="AB55" i="12"/>
  <c r="AA55" i="12"/>
  <c r="Z55" i="12"/>
  <c r="Y55" i="12"/>
  <c r="X55" i="12"/>
  <c r="W55" i="12"/>
  <c r="V55" i="12"/>
  <c r="AF54" i="12"/>
  <c r="AE54" i="12"/>
  <c r="AD54" i="12"/>
  <c r="AC54" i="12"/>
  <c r="AB54" i="12"/>
  <c r="AA54" i="12"/>
  <c r="Z54" i="12"/>
  <c r="Y54" i="12"/>
  <c r="X54" i="12"/>
  <c r="W54" i="12"/>
  <c r="V54" i="12"/>
  <c r="AF53" i="12"/>
  <c r="AE53" i="12"/>
  <c r="AD53" i="12"/>
  <c r="AC53" i="12"/>
  <c r="AB53" i="12"/>
  <c r="AA53" i="12"/>
  <c r="Z53" i="12"/>
  <c r="Y53" i="12"/>
  <c r="X53" i="12"/>
  <c r="W53" i="12"/>
  <c r="V53" i="12"/>
  <c r="AF52" i="12"/>
  <c r="AE52" i="12"/>
  <c r="AD52" i="12"/>
  <c r="AC52" i="12"/>
  <c r="AB52" i="12"/>
  <c r="AA52" i="12"/>
  <c r="Z52" i="12"/>
  <c r="Y52" i="12"/>
  <c r="X52" i="12"/>
  <c r="W52" i="12"/>
  <c r="V52" i="12"/>
  <c r="AF51" i="12"/>
  <c r="AE51" i="12"/>
  <c r="AD51" i="12"/>
  <c r="AC51" i="12"/>
  <c r="AB51" i="12"/>
  <c r="AA51" i="12"/>
  <c r="Z51" i="12"/>
  <c r="Y51" i="12"/>
  <c r="X51" i="12"/>
  <c r="W51" i="12"/>
  <c r="V51" i="12"/>
  <c r="AF50" i="12"/>
  <c r="AE50" i="12"/>
  <c r="AD50" i="12"/>
  <c r="AC50" i="12"/>
  <c r="AB50" i="12"/>
  <c r="AA50" i="12"/>
  <c r="Z50" i="12"/>
  <c r="Y50" i="12"/>
  <c r="X50" i="12"/>
  <c r="W50" i="12"/>
  <c r="V50" i="12"/>
  <c r="AF49" i="12"/>
  <c r="AE49" i="12"/>
  <c r="AD49" i="12"/>
  <c r="AC49" i="12"/>
  <c r="AB49" i="12"/>
  <c r="AA49" i="12"/>
  <c r="Z49" i="12"/>
  <c r="Y49" i="12"/>
  <c r="X49" i="12"/>
  <c r="W49" i="12"/>
  <c r="V49" i="12"/>
  <c r="AF48" i="12"/>
  <c r="AE48" i="12"/>
  <c r="AD48" i="12"/>
  <c r="AC48" i="12"/>
  <c r="AB48" i="12"/>
  <c r="AA48" i="12"/>
  <c r="Z48" i="12"/>
  <c r="Y48" i="12"/>
  <c r="X48" i="12"/>
  <c r="W48" i="12"/>
  <c r="V48" i="12"/>
  <c r="AF47" i="12"/>
  <c r="AE47" i="12"/>
  <c r="AD47" i="12"/>
  <c r="AC47" i="12"/>
  <c r="AB47" i="12"/>
  <c r="AA47" i="12"/>
  <c r="Z47" i="12"/>
  <c r="Y47" i="12"/>
  <c r="X47" i="12"/>
  <c r="W47" i="12"/>
  <c r="V47" i="12"/>
  <c r="AF46" i="12"/>
  <c r="AE46" i="12"/>
  <c r="AD46" i="12"/>
  <c r="AC46" i="12"/>
  <c r="AB46" i="12"/>
  <c r="AA46" i="12"/>
  <c r="Z46" i="12"/>
  <c r="Y46" i="12"/>
  <c r="X46" i="12"/>
  <c r="W46" i="12"/>
  <c r="V46" i="12"/>
  <c r="AF45" i="12"/>
  <c r="AE45" i="12"/>
  <c r="AD45" i="12"/>
  <c r="AC45" i="12"/>
  <c r="AB45" i="12"/>
  <c r="AA45" i="12"/>
  <c r="Z45" i="12"/>
  <c r="Y45" i="12"/>
  <c r="X45" i="12"/>
  <c r="W45" i="12"/>
  <c r="V45" i="12"/>
  <c r="AF44" i="12"/>
  <c r="AE44" i="12"/>
  <c r="AD44" i="12"/>
  <c r="AC44" i="12"/>
  <c r="AB44" i="12"/>
  <c r="AA44" i="12"/>
  <c r="Z44" i="12"/>
  <c r="Y44" i="12"/>
  <c r="X44" i="12"/>
  <c r="W44" i="12"/>
  <c r="V44" i="12"/>
  <c r="AF43" i="12"/>
  <c r="AE43" i="12"/>
  <c r="AD43" i="12"/>
  <c r="AC43" i="12"/>
  <c r="AB43" i="12"/>
  <c r="AA43" i="12"/>
  <c r="Z43" i="12"/>
  <c r="Y43" i="12"/>
  <c r="X43" i="12"/>
  <c r="W43" i="12"/>
  <c r="V43" i="12"/>
  <c r="AB41" i="12"/>
  <c r="AA41" i="12"/>
  <c r="T41" i="12"/>
  <c r="S41" i="12"/>
  <c r="AE41" i="12" s="1"/>
  <c r="R41" i="12"/>
  <c r="AD41" i="12" s="1"/>
  <c r="Q41" i="12"/>
  <c r="AC41" i="12" s="1"/>
  <c r="P41" i="12"/>
  <c r="O41" i="12"/>
  <c r="N41" i="12"/>
  <c r="M41" i="12"/>
  <c r="Y41" i="12" s="1"/>
  <c r="L41" i="12"/>
  <c r="K41" i="12"/>
  <c r="W41" i="12" s="1"/>
  <c r="J41" i="12"/>
  <c r="V41" i="12" s="1"/>
  <c r="E41" i="12"/>
  <c r="Z41" i="12" s="1"/>
  <c r="D41" i="12"/>
  <c r="AF40" i="12"/>
  <c r="AE40" i="12"/>
  <c r="AD40" i="12"/>
  <c r="AC40" i="12"/>
  <c r="AB40" i="12"/>
  <c r="AA40" i="12"/>
  <c r="Z40" i="12"/>
  <c r="Y40" i="12"/>
  <c r="X40" i="12"/>
  <c r="W40" i="12"/>
  <c r="V40" i="12"/>
  <c r="AF39" i="12"/>
  <c r="AE39" i="12"/>
  <c r="AD39" i="12"/>
  <c r="AC39" i="12"/>
  <c r="AB39" i="12"/>
  <c r="AA39" i="12"/>
  <c r="Z39" i="12"/>
  <c r="Y39" i="12"/>
  <c r="X39" i="12"/>
  <c r="W39" i="12"/>
  <c r="V39" i="12"/>
  <c r="AF38" i="12"/>
  <c r="AE38" i="12"/>
  <c r="AD38" i="12"/>
  <c r="AC38" i="12"/>
  <c r="AB38" i="12"/>
  <c r="AA38" i="12"/>
  <c r="Z38" i="12"/>
  <c r="Y38" i="12"/>
  <c r="X38" i="12"/>
  <c r="W38" i="12"/>
  <c r="V38" i="12"/>
  <c r="AF37" i="12"/>
  <c r="AE37" i="12"/>
  <c r="AD37" i="12"/>
  <c r="AC37" i="12"/>
  <c r="AB37" i="12"/>
  <c r="AA37" i="12"/>
  <c r="Z37" i="12"/>
  <c r="Y37" i="12"/>
  <c r="X37" i="12"/>
  <c r="W37" i="12"/>
  <c r="V37" i="12"/>
  <c r="AF36" i="12"/>
  <c r="AE36" i="12"/>
  <c r="AD36" i="12"/>
  <c r="AC36" i="12"/>
  <c r="AB36" i="12"/>
  <c r="AA36" i="12"/>
  <c r="Z36" i="12"/>
  <c r="Y36" i="12"/>
  <c r="X36" i="12"/>
  <c r="W36" i="12"/>
  <c r="V36" i="12"/>
  <c r="AF35" i="12"/>
  <c r="AE35" i="12"/>
  <c r="AD35" i="12"/>
  <c r="AC35" i="12"/>
  <c r="AB35" i="12"/>
  <c r="AA35" i="12"/>
  <c r="Z35" i="12"/>
  <c r="Y35" i="12"/>
  <c r="X35" i="12"/>
  <c r="W35" i="12"/>
  <c r="V35" i="12"/>
  <c r="AF34" i="12"/>
  <c r="AE34" i="12"/>
  <c r="AD34" i="12"/>
  <c r="AC34" i="12"/>
  <c r="AB34" i="12"/>
  <c r="AA34" i="12"/>
  <c r="Z34" i="12"/>
  <c r="Y34" i="12"/>
  <c r="X34" i="12"/>
  <c r="W34" i="12"/>
  <c r="V34" i="12"/>
  <c r="AF33" i="12"/>
  <c r="AE33" i="12"/>
  <c r="AD33" i="12"/>
  <c r="AC33" i="12"/>
  <c r="AB33" i="12"/>
  <c r="AA33" i="12"/>
  <c r="Z33" i="12"/>
  <c r="Y33" i="12"/>
  <c r="X33" i="12"/>
  <c r="W33" i="12"/>
  <c r="V33" i="12"/>
  <c r="AF32" i="12"/>
  <c r="AE32" i="12"/>
  <c r="AD32" i="12"/>
  <c r="AC32" i="12"/>
  <c r="AB32" i="12"/>
  <c r="AA32" i="12"/>
  <c r="Z32" i="12"/>
  <c r="Y32" i="12"/>
  <c r="X32" i="12"/>
  <c r="W32" i="12"/>
  <c r="V32" i="12"/>
  <c r="AF31" i="12"/>
  <c r="AE31" i="12"/>
  <c r="AD31" i="12"/>
  <c r="AC31" i="12"/>
  <c r="AB31" i="12"/>
  <c r="AA31" i="12"/>
  <c r="Z31" i="12"/>
  <c r="Y31" i="12"/>
  <c r="X31" i="12"/>
  <c r="W31" i="12"/>
  <c r="V31" i="12"/>
  <c r="AF30" i="12"/>
  <c r="AE30" i="12"/>
  <c r="AD30" i="12"/>
  <c r="AC30" i="12"/>
  <c r="AB30" i="12"/>
  <c r="AA30" i="12"/>
  <c r="Z30" i="12"/>
  <c r="Y30" i="12"/>
  <c r="X30" i="12"/>
  <c r="W30" i="12"/>
  <c r="V30" i="12"/>
  <c r="AF29" i="12"/>
  <c r="AE29" i="12"/>
  <c r="AD29" i="12"/>
  <c r="AC29" i="12"/>
  <c r="AB29" i="12"/>
  <c r="AA29" i="12"/>
  <c r="Z29" i="12"/>
  <c r="Y29" i="12"/>
  <c r="X29" i="12"/>
  <c r="W29" i="12"/>
  <c r="V29" i="12"/>
  <c r="AF28" i="12"/>
  <c r="AE28" i="12"/>
  <c r="AD28" i="12"/>
  <c r="AC28" i="12"/>
  <c r="AB28" i="12"/>
  <c r="AA28" i="12"/>
  <c r="Z28" i="12"/>
  <c r="Y28" i="12"/>
  <c r="X28" i="12"/>
  <c r="W28" i="12"/>
  <c r="V28" i="12"/>
  <c r="AF27" i="12"/>
  <c r="AE27" i="12"/>
  <c r="AD27" i="12"/>
  <c r="AC27" i="12"/>
  <c r="AB27" i="12"/>
  <c r="AA27" i="12"/>
  <c r="Z27" i="12"/>
  <c r="Y27" i="12"/>
  <c r="X27" i="12"/>
  <c r="W27" i="12"/>
  <c r="V27" i="12"/>
  <c r="AF26" i="12"/>
  <c r="AE26" i="12"/>
  <c r="AD26" i="12"/>
  <c r="AC26" i="12"/>
  <c r="AB26" i="12"/>
  <c r="AA26" i="12"/>
  <c r="Z26" i="12"/>
  <c r="Y26" i="12"/>
  <c r="X26" i="12"/>
  <c r="W26" i="12"/>
  <c r="V26" i="12"/>
  <c r="AF25" i="12"/>
  <c r="AE25" i="12"/>
  <c r="AD25" i="12"/>
  <c r="AC25" i="12"/>
  <c r="AB25" i="12"/>
  <c r="AA25" i="12"/>
  <c r="Z25" i="12"/>
  <c r="Y25" i="12"/>
  <c r="X25" i="12"/>
  <c r="W25" i="12"/>
  <c r="V25" i="12"/>
  <c r="AF24" i="12"/>
  <c r="AE24" i="12"/>
  <c r="AD24" i="12"/>
  <c r="AC24" i="12"/>
  <c r="AB24" i="12"/>
  <c r="AA24" i="12"/>
  <c r="Z24" i="12"/>
  <c r="Y24" i="12"/>
  <c r="X24" i="12"/>
  <c r="W24" i="12"/>
  <c r="V24" i="12"/>
  <c r="AF23" i="12"/>
  <c r="AE23" i="12"/>
  <c r="AD23" i="12"/>
  <c r="AC23" i="12"/>
  <c r="AB23" i="12"/>
  <c r="AA23" i="12"/>
  <c r="Z23" i="12"/>
  <c r="Y23" i="12"/>
  <c r="X23" i="12"/>
  <c r="W23" i="12"/>
  <c r="V23" i="12"/>
  <c r="Y21" i="12"/>
  <c r="T21" i="12"/>
  <c r="S21" i="12"/>
  <c r="AE21" i="12" s="1"/>
  <c r="R21" i="12"/>
  <c r="Q21" i="12"/>
  <c r="AC21" i="12" s="1"/>
  <c r="P21" i="12"/>
  <c r="AB21" i="12" s="1"/>
  <c r="O21" i="12"/>
  <c r="AA21" i="12" s="1"/>
  <c r="N21" i="12"/>
  <c r="M21" i="12"/>
  <c r="L21" i="12"/>
  <c r="K21" i="12"/>
  <c r="W21" i="12" s="1"/>
  <c r="J21" i="12"/>
  <c r="E21" i="12"/>
  <c r="AF21" i="12" s="1"/>
  <c r="D21" i="12"/>
  <c r="AF20" i="12"/>
  <c r="AE20" i="12"/>
  <c r="AD20" i="12"/>
  <c r="AC20" i="12"/>
  <c r="AB20" i="12"/>
  <c r="AA20" i="12"/>
  <c r="Z20" i="12"/>
  <c r="Y20" i="12"/>
  <c r="X20" i="12"/>
  <c r="W20" i="12"/>
  <c r="V20" i="12"/>
  <c r="AF19" i="12"/>
  <c r="AE19" i="12"/>
  <c r="AD19" i="12"/>
  <c r="AC19" i="12"/>
  <c r="AB19" i="12"/>
  <c r="AA19" i="12"/>
  <c r="Z19" i="12"/>
  <c r="Y19" i="12"/>
  <c r="X19" i="12"/>
  <c r="W19" i="12"/>
  <c r="V19" i="12"/>
  <c r="AF18" i="12"/>
  <c r="AE18" i="12"/>
  <c r="AD18" i="12"/>
  <c r="AC18" i="12"/>
  <c r="AB18" i="12"/>
  <c r="AA18" i="12"/>
  <c r="Z18" i="12"/>
  <c r="Y18" i="12"/>
  <c r="X18" i="12"/>
  <c r="W18" i="12"/>
  <c r="V18" i="12"/>
  <c r="AF17" i="12"/>
  <c r="AE17" i="12"/>
  <c r="AD17" i="12"/>
  <c r="AC17" i="12"/>
  <c r="AB17" i="12"/>
  <c r="AA17" i="12"/>
  <c r="Z17" i="12"/>
  <c r="Y17" i="12"/>
  <c r="X17" i="12"/>
  <c r="W17" i="12"/>
  <c r="V17" i="12"/>
  <c r="AF16" i="12"/>
  <c r="AE16" i="12"/>
  <c r="AD16" i="12"/>
  <c r="AC16" i="12"/>
  <c r="AB16" i="12"/>
  <c r="AA16" i="12"/>
  <c r="Z16" i="12"/>
  <c r="Y16" i="12"/>
  <c r="X16" i="12"/>
  <c r="W16" i="12"/>
  <c r="V16" i="12"/>
  <c r="AF15" i="12"/>
  <c r="AE15" i="12"/>
  <c r="AD15" i="12"/>
  <c r="AC15" i="12"/>
  <c r="AB15" i="12"/>
  <c r="AA15" i="12"/>
  <c r="Z15" i="12"/>
  <c r="Y15" i="12"/>
  <c r="X15" i="12"/>
  <c r="W15" i="12"/>
  <c r="V15" i="12"/>
  <c r="AF14" i="12"/>
  <c r="AE14" i="12"/>
  <c r="AD14" i="12"/>
  <c r="AC14" i="12"/>
  <c r="AB14" i="12"/>
  <c r="AA14" i="12"/>
  <c r="Z14" i="12"/>
  <c r="Y14" i="12"/>
  <c r="X14" i="12"/>
  <c r="W14" i="12"/>
  <c r="V14" i="12"/>
  <c r="AF13" i="12"/>
  <c r="AE13" i="12"/>
  <c r="AD13" i="12"/>
  <c r="AC13" i="12"/>
  <c r="AB13" i="12"/>
  <c r="AA13" i="12"/>
  <c r="Z13" i="12"/>
  <c r="Y13" i="12"/>
  <c r="X13" i="12"/>
  <c r="W13" i="12"/>
  <c r="V13" i="12"/>
  <c r="AF12" i="12"/>
  <c r="AE12" i="12"/>
  <c r="AD12" i="12"/>
  <c r="AC12" i="12"/>
  <c r="AB12" i="12"/>
  <c r="AA12" i="12"/>
  <c r="Z12" i="12"/>
  <c r="Y12" i="12"/>
  <c r="X12" i="12"/>
  <c r="W12" i="12"/>
  <c r="V12" i="12"/>
  <c r="AF11" i="12"/>
  <c r="AE11" i="12"/>
  <c r="AD11" i="12"/>
  <c r="AC11" i="12"/>
  <c r="AB11" i="12"/>
  <c r="AA11" i="12"/>
  <c r="Z11" i="12"/>
  <c r="Y11" i="12"/>
  <c r="X11" i="12"/>
  <c r="W11" i="12"/>
  <c r="V11" i="12"/>
  <c r="AF10" i="12"/>
  <c r="AE10" i="12"/>
  <c r="AD10" i="12"/>
  <c r="AC10" i="12"/>
  <c r="AB10" i="12"/>
  <c r="AA10" i="12"/>
  <c r="Z10" i="12"/>
  <c r="Y10" i="12"/>
  <c r="X10" i="12"/>
  <c r="W10" i="12"/>
  <c r="V10" i="12"/>
  <c r="AF9" i="12"/>
  <c r="AE9" i="12"/>
  <c r="AD9" i="12"/>
  <c r="AC9" i="12"/>
  <c r="AB9" i="12"/>
  <c r="AA9" i="12"/>
  <c r="Z9" i="12"/>
  <c r="Y9" i="12"/>
  <c r="X9" i="12"/>
  <c r="W9" i="12"/>
  <c r="V9" i="12"/>
  <c r="AF8" i="12"/>
  <c r="AE8" i="12"/>
  <c r="AD8" i="12"/>
  <c r="AC8" i="12"/>
  <c r="AB8" i="12"/>
  <c r="AA8" i="12"/>
  <c r="Z8" i="12"/>
  <c r="Y8" i="12"/>
  <c r="X8" i="12"/>
  <c r="W8" i="12"/>
  <c r="V8" i="12"/>
  <c r="AF7" i="12"/>
  <c r="AE7" i="12"/>
  <c r="AD7" i="12"/>
  <c r="AC7" i="12"/>
  <c r="AB7" i="12"/>
  <c r="AA7" i="12"/>
  <c r="Z7" i="12"/>
  <c r="Y7" i="12"/>
  <c r="X7" i="12"/>
  <c r="W7" i="12"/>
  <c r="V7" i="12"/>
  <c r="AF6" i="12"/>
  <c r="AE6" i="12"/>
  <c r="AD6" i="12"/>
  <c r="AC6" i="12"/>
  <c r="AB6" i="12"/>
  <c r="AA6" i="12"/>
  <c r="Z6" i="12"/>
  <c r="Y6" i="12"/>
  <c r="X6" i="12"/>
  <c r="W6" i="12"/>
  <c r="V6" i="12"/>
  <c r="AF5" i="12"/>
  <c r="AE5" i="12"/>
  <c r="AD5" i="12"/>
  <c r="AC5" i="12"/>
  <c r="AB5" i="12"/>
  <c r="AA5" i="12"/>
  <c r="Z5" i="12"/>
  <c r="Y5" i="12"/>
  <c r="X5" i="12"/>
  <c r="W5" i="12"/>
  <c r="V5" i="12"/>
  <c r="AF4" i="12"/>
  <c r="AE4" i="12"/>
  <c r="AD4" i="12"/>
  <c r="AC4" i="12"/>
  <c r="AB4" i="12"/>
  <c r="AA4" i="12"/>
  <c r="Z4" i="12"/>
  <c r="Y4" i="12"/>
  <c r="X4" i="12"/>
  <c r="W4" i="12"/>
  <c r="V4" i="12"/>
  <c r="AF3" i="12"/>
  <c r="AE3" i="12"/>
  <c r="AD3" i="12"/>
  <c r="AC3" i="12"/>
  <c r="AB3" i="12"/>
  <c r="AA3" i="12"/>
  <c r="Z3" i="12"/>
  <c r="Y3" i="12"/>
  <c r="X3" i="12"/>
  <c r="W3" i="12"/>
  <c r="V3" i="12"/>
  <c r="AF61" i="11"/>
  <c r="AE61" i="11"/>
  <c r="X61" i="11"/>
  <c r="W61" i="11"/>
  <c r="T61" i="11"/>
  <c r="S61" i="11"/>
  <c r="R61" i="11"/>
  <c r="Q61" i="11"/>
  <c r="AC61" i="11" s="1"/>
  <c r="P61" i="11"/>
  <c r="O61" i="11"/>
  <c r="AA61" i="11" s="1"/>
  <c r="N61" i="11"/>
  <c r="Z61" i="11" s="1"/>
  <c r="M61" i="11"/>
  <c r="Y61" i="11" s="1"/>
  <c r="L61" i="11"/>
  <c r="K61" i="11"/>
  <c r="J61" i="11"/>
  <c r="E61" i="11"/>
  <c r="AD61" i="11" s="1"/>
  <c r="D61" i="11"/>
  <c r="AF60" i="11"/>
  <c r="AE60" i="11"/>
  <c r="AD60" i="11"/>
  <c r="AC60" i="11"/>
  <c r="AB60" i="11"/>
  <c r="AA60" i="11"/>
  <c r="Z60" i="11"/>
  <c r="Y60" i="11"/>
  <c r="X60" i="11"/>
  <c r="W60" i="11"/>
  <c r="V60" i="11"/>
  <c r="AF59" i="11"/>
  <c r="AE59" i="11"/>
  <c r="AD59" i="11"/>
  <c r="AC59" i="11"/>
  <c r="AB59" i="11"/>
  <c r="AA59" i="11"/>
  <c r="Z59" i="11"/>
  <c r="Y59" i="11"/>
  <c r="X59" i="11"/>
  <c r="W59" i="11"/>
  <c r="V59" i="11"/>
  <c r="AF58" i="11"/>
  <c r="AE58" i="11"/>
  <c r="AD58" i="11"/>
  <c r="AC58" i="11"/>
  <c r="AB58" i="11"/>
  <c r="AA58" i="11"/>
  <c r="Z58" i="11"/>
  <c r="Y58" i="11"/>
  <c r="X58" i="11"/>
  <c r="W58" i="11"/>
  <c r="V58" i="11"/>
  <c r="AF57" i="11"/>
  <c r="AE57" i="11"/>
  <c r="AD57" i="11"/>
  <c r="AC57" i="11"/>
  <c r="AB57" i="11"/>
  <c r="AA57" i="11"/>
  <c r="Z57" i="11"/>
  <c r="Y57" i="11"/>
  <c r="X57" i="11"/>
  <c r="W57" i="11"/>
  <c r="V57" i="11"/>
  <c r="AF56" i="11"/>
  <c r="AE56" i="11"/>
  <c r="AD56" i="11"/>
  <c r="AC56" i="11"/>
  <c r="AB56" i="11"/>
  <c r="AA56" i="11"/>
  <c r="Z56" i="11"/>
  <c r="Y56" i="11"/>
  <c r="X56" i="11"/>
  <c r="W56" i="11"/>
  <c r="V56" i="11"/>
  <c r="AF55" i="11"/>
  <c r="AE55" i="11"/>
  <c r="AD55" i="11"/>
  <c r="AC55" i="11"/>
  <c r="AB55" i="11"/>
  <c r="AA55" i="11"/>
  <c r="Z55" i="11"/>
  <c r="Y55" i="11"/>
  <c r="X55" i="11"/>
  <c r="W55" i="11"/>
  <c r="V55" i="11"/>
  <c r="AF54" i="11"/>
  <c r="AE54" i="11"/>
  <c r="AD54" i="11"/>
  <c r="AC54" i="11"/>
  <c r="AB54" i="11"/>
  <c r="AA54" i="11"/>
  <c r="Z54" i="11"/>
  <c r="Y54" i="11"/>
  <c r="X54" i="11"/>
  <c r="W54" i="11"/>
  <c r="V54" i="11"/>
  <c r="AF53" i="11"/>
  <c r="AE53" i="11"/>
  <c r="AD53" i="11"/>
  <c r="AC53" i="11"/>
  <c r="AB53" i="11"/>
  <c r="AA53" i="11"/>
  <c r="Z53" i="11"/>
  <c r="Y53" i="11"/>
  <c r="X53" i="11"/>
  <c r="W53" i="11"/>
  <c r="V53" i="11"/>
  <c r="AF52" i="11"/>
  <c r="AE52" i="11"/>
  <c r="AD52" i="11"/>
  <c r="AC52" i="11"/>
  <c r="AB52" i="11"/>
  <c r="AA52" i="11"/>
  <c r="Z52" i="11"/>
  <c r="Y52" i="11"/>
  <c r="X52" i="11"/>
  <c r="W52" i="11"/>
  <c r="V52" i="11"/>
  <c r="AF51" i="11"/>
  <c r="AE51" i="11"/>
  <c r="AD51" i="11"/>
  <c r="AC51" i="11"/>
  <c r="AB51" i="11"/>
  <c r="AA51" i="11"/>
  <c r="Z51" i="11"/>
  <c r="Y51" i="11"/>
  <c r="X51" i="11"/>
  <c r="W51" i="11"/>
  <c r="V51" i="11"/>
  <c r="AF50" i="11"/>
  <c r="AE50" i="11"/>
  <c r="AD50" i="11"/>
  <c r="AC50" i="11"/>
  <c r="AB50" i="11"/>
  <c r="AA50" i="11"/>
  <c r="Z50" i="11"/>
  <c r="Y50" i="11"/>
  <c r="X50" i="11"/>
  <c r="W50" i="11"/>
  <c r="V50" i="11"/>
  <c r="AF49" i="11"/>
  <c r="AE49" i="11"/>
  <c r="AD49" i="11"/>
  <c r="AC49" i="11"/>
  <c r="AB49" i="11"/>
  <c r="AA49" i="11"/>
  <c r="Z49" i="11"/>
  <c r="Y49" i="11"/>
  <c r="X49" i="11"/>
  <c r="W49" i="11"/>
  <c r="V49" i="11"/>
  <c r="AF48" i="11"/>
  <c r="AE48" i="11"/>
  <c r="AD48" i="11"/>
  <c r="AC48" i="11"/>
  <c r="AB48" i="11"/>
  <c r="AA48" i="11"/>
  <c r="Z48" i="11"/>
  <c r="Y48" i="11"/>
  <c r="X48" i="11"/>
  <c r="W48" i="11"/>
  <c r="V48" i="11"/>
  <c r="AF47" i="11"/>
  <c r="AE47" i="11"/>
  <c r="AD47" i="11"/>
  <c r="AC47" i="11"/>
  <c r="AB47" i="11"/>
  <c r="AA47" i="11"/>
  <c r="Z47" i="11"/>
  <c r="Y47" i="11"/>
  <c r="X47" i="11"/>
  <c r="W47" i="11"/>
  <c r="V47" i="11"/>
  <c r="AF46" i="11"/>
  <c r="AE46" i="11"/>
  <c r="AD46" i="11"/>
  <c r="AC46" i="11"/>
  <c r="AB46" i="11"/>
  <c r="AA46" i="11"/>
  <c r="Z46" i="11"/>
  <c r="Y46" i="11"/>
  <c r="X46" i="11"/>
  <c r="W46" i="11"/>
  <c r="V46" i="11"/>
  <c r="AF45" i="11"/>
  <c r="AE45" i="11"/>
  <c r="AD45" i="11"/>
  <c r="AC45" i="11"/>
  <c r="AB45" i="11"/>
  <c r="AA45" i="11"/>
  <c r="Z45" i="11"/>
  <c r="Y45" i="11"/>
  <c r="X45" i="11"/>
  <c r="W45" i="11"/>
  <c r="V45" i="11"/>
  <c r="AF44" i="11"/>
  <c r="AE44" i="11"/>
  <c r="AD44" i="11"/>
  <c r="AC44" i="11"/>
  <c r="AB44" i="11"/>
  <c r="AA44" i="11"/>
  <c r="Z44" i="11"/>
  <c r="Y44" i="11"/>
  <c r="X44" i="11"/>
  <c r="W44" i="11"/>
  <c r="V44" i="11"/>
  <c r="AF43" i="11"/>
  <c r="AE43" i="11"/>
  <c r="AD43" i="11"/>
  <c r="AC43" i="11"/>
  <c r="AB43" i="11"/>
  <c r="AA43" i="11"/>
  <c r="Z43" i="11"/>
  <c r="Y43" i="11"/>
  <c r="X43" i="11"/>
  <c r="W43" i="11"/>
  <c r="V43" i="11"/>
  <c r="AD41" i="11"/>
  <c r="AC41" i="11"/>
  <c r="AB41" i="11"/>
  <c r="V41" i="11"/>
  <c r="T41" i="11"/>
  <c r="AF41" i="11" s="1"/>
  <c r="S41" i="11"/>
  <c r="AE41" i="11" s="1"/>
  <c r="R41" i="11"/>
  <c r="Q41" i="11"/>
  <c r="P41" i="11"/>
  <c r="O41" i="11"/>
  <c r="AA41" i="11" s="1"/>
  <c r="N41" i="11"/>
  <c r="M41" i="11"/>
  <c r="Y41" i="11" s="1"/>
  <c r="L41" i="11"/>
  <c r="X41" i="11" s="1"/>
  <c r="K41" i="11"/>
  <c r="W41" i="11" s="1"/>
  <c r="J41" i="11"/>
  <c r="E41" i="11"/>
  <c r="Z41" i="11" s="1"/>
  <c r="D41" i="11"/>
  <c r="AF40" i="11"/>
  <c r="AE40" i="11"/>
  <c r="AD40" i="11"/>
  <c r="AC40" i="11"/>
  <c r="AB40" i="11"/>
  <c r="AA40" i="11"/>
  <c r="Z40" i="11"/>
  <c r="Y40" i="11"/>
  <c r="X40" i="11"/>
  <c r="W40" i="11"/>
  <c r="V40" i="11"/>
  <c r="AF39" i="11"/>
  <c r="AE39" i="11"/>
  <c r="AD39" i="11"/>
  <c r="AC39" i="11"/>
  <c r="AB39" i="11"/>
  <c r="AA39" i="11"/>
  <c r="Z39" i="11"/>
  <c r="Y39" i="11"/>
  <c r="X39" i="11"/>
  <c r="W39" i="11"/>
  <c r="V39" i="11"/>
  <c r="AF38" i="11"/>
  <c r="AE38" i="11"/>
  <c r="AD38" i="11"/>
  <c r="AC38" i="11"/>
  <c r="AB38" i="11"/>
  <c r="AA38" i="11"/>
  <c r="Z38" i="11"/>
  <c r="Y38" i="11"/>
  <c r="X38" i="11"/>
  <c r="W38" i="11"/>
  <c r="V38" i="11"/>
  <c r="AF37" i="11"/>
  <c r="AE37" i="11"/>
  <c r="AD37" i="11"/>
  <c r="AC37" i="11"/>
  <c r="AB37" i="11"/>
  <c r="AA37" i="11"/>
  <c r="Z37" i="11"/>
  <c r="Y37" i="11"/>
  <c r="X37" i="11"/>
  <c r="W37" i="11"/>
  <c r="V37" i="11"/>
  <c r="AF36" i="11"/>
  <c r="AE36" i="11"/>
  <c r="AD36" i="11"/>
  <c r="AC36" i="11"/>
  <c r="AB36" i="11"/>
  <c r="AA36" i="11"/>
  <c r="Z36" i="11"/>
  <c r="Y36" i="11"/>
  <c r="X36" i="11"/>
  <c r="W36" i="11"/>
  <c r="V36" i="11"/>
  <c r="AF35" i="11"/>
  <c r="AE35" i="11"/>
  <c r="AD35" i="11"/>
  <c r="AC35" i="11"/>
  <c r="AB35" i="11"/>
  <c r="AA35" i="11"/>
  <c r="Z35" i="11"/>
  <c r="Y35" i="11"/>
  <c r="X35" i="11"/>
  <c r="W35" i="11"/>
  <c r="V35" i="11"/>
  <c r="AF34" i="11"/>
  <c r="AE34" i="11"/>
  <c r="AD34" i="11"/>
  <c r="AC34" i="11"/>
  <c r="AB34" i="11"/>
  <c r="AA34" i="11"/>
  <c r="Z34" i="11"/>
  <c r="Y34" i="11"/>
  <c r="X34" i="11"/>
  <c r="W34" i="11"/>
  <c r="V34" i="11"/>
  <c r="AF33" i="11"/>
  <c r="AE33" i="11"/>
  <c r="AD33" i="11"/>
  <c r="AC33" i="11"/>
  <c r="AB33" i="11"/>
  <c r="AA33" i="11"/>
  <c r="Z33" i="11"/>
  <c r="Y33" i="11"/>
  <c r="X33" i="11"/>
  <c r="W33" i="11"/>
  <c r="V33" i="11"/>
  <c r="AF32" i="11"/>
  <c r="AE32" i="11"/>
  <c r="AD32" i="11"/>
  <c r="AC32" i="11"/>
  <c r="AB32" i="11"/>
  <c r="AA32" i="11"/>
  <c r="Z32" i="11"/>
  <c r="Y32" i="11"/>
  <c r="X32" i="11"/>
  <c r="W32" i="11"/>
  <c r="V32" i="11"/>
  <c r="AF31" i="11"/>
  <c r="AE31" i="11"/>
  <c r="AD31" i="11"/>
  <c r="AC31" i="11"/>
  <c r="AB31" i="11"/>
  <c r="AA31" i="11"/>
  <c r="Z31" i="11"/>
  <c r="Y31" i="11"/>
  <c r="X31" i="11"/>
  <c r="W31" i="11"/>
  <c r="V31" i="11"/>
  <c r="AF30" i="11"/>
  <c r="AE30" i="11"/>
  <c r="AD30" i="11"/>
  <c r="AC30" i="11"/>
  <c r="AB30" i="11"/>
  <c r="AA30" i="11"/>
  <c r="Z30" i="11"/>
  <c r="Y30" i="11"/>
  <c r="X30" i="11"/>
  <c r="W30" i="11"/>
  <c r="V30" i="11"/>
  <c r="AF29" i="11"/>
  <c r="AE29" i="11"/>
  <c r="AD29" i="11"/>
  <c r="AC29" i="11"/>
  <c r="AB29" i="11"/>
  <c r="AA29" i="11"/>
  <c r="Z29" i="11"/>
  <c r="Y29" i="11"/>
  <c r="X29" i="11"/>
  <c r="W29" i="11"/>
  <c r="V29" i="11"/>
  <c r="AF28" i="11"/>
  <c r="AE28" i="11"/>
  <c r="AD28" i="11"/>
  <c r="AC28" i="11"/>
  <c r="AB28" i="11"/>
  <c r="AA28" i="11"/>
  <c r="Z28" i="11"/>
  <c r="Y28" i="11"/>
  <c r="X28" i="11"/>
  <c r="W28" i="11"/>
  <c r="V28" i="11"/>
  <c r="AF27" i="11"/>
  <c r="AE27" i="11"/>
  <c r="AD27" i="11"/>
  <c r="AC27" i="11"/>
  <c r="AB27" i="11"/>
  <c r="AA27" i="11"/>
  <c r="Z27" i="11"/>
  <c r="Y27" i="11"/>
  <c r="X27" i="11"/>
  <c r="W27" i="11"/>
  <c r="V27" i="11"/>
  <c r="AF26" i="11"/>
  <c r="AE26" i="11"/>
  <c r="AD26" i="11"/>
  <c r="AC26" i="11"/>
  <c r="AB26" i="11"/>
  <c r="AA26" i="11"/>
  <c r="Z26" i="11"/>
  <c r="Y26" i="11"/>
  <c r="X26" i="11"/>
  <c r="W26" i="11"/>
  <c r="V26" i="11"/>
  <c r="AF25" i="11"/>
  <c r="AE25" i="11"/>
  <c r="AD25" i="11"/>
  <c r="AC25" i="11"/>
  <c r="AB25" i="11"/>
  <c r="AA25" i="11"/>
  <c r="Z25" i="11"/>
  <c r="Y25" i="11"/>
  <c r="X25" i="11"/>
  <c r="W25" i="11"/>
  <c r="V25" i="11"/>
  <c r="AF24" i="11"/>
  <c r="AE24" i="11"/>
  <c r="AD24" i="11"/>
  <c r="AC24" i="11"/>
  <c r="AB24" i="11"/>
  <c r="AA24" i="11"/>
  <c r="Z24" i="11"/>
  <c r="Y24" i="11"/>
  <c r="X24" i="11"/>
  <c r="W24" i="11"/>
  <c r="V24" i="11"/>
  <c r="AF23" i="11"/>
  <c r="AE23" i="11"/>
  <c r="AD23" i="11"/>
  <c r="AC23" i="11"/>
  <c r="AB23" i="11"/>
  <c r="AA23" i="11"/>
  <c r="Z23" i="11"/>
  <c r="Y23" i="11"/>
  <c r="X23" i="11"/>
  <c r="W23" i="11"/>
  <c r="V23" i="11"/>
  <c r="AB21" i="11"/>
  <c r="AA21" i="11"/>
  <c r="T21" i="11"/>
  <c r="S21" i="11"/>
  <c r="AE21" i="11" s="1"/>
  <c r="R21" i="11"/>
  <c r="AD21" i="11" s="1"/>
  <c r="Q21" i="11"/>
  <c r="AC21" i="11" s="1"/>
  <c r="P21" i="11"/>
  <c r="O21" i="11"/>
  <c r="N21" i="11"/>
  <c r="M21" i="11"/>
  <c r="Y21" i="11" s="1"/>
  <c r="L21" i="11"/>
  <c r="K21" i="11"/>
  <c r="W21" i="11" s="1"/>
  <c r="J21" i="11"/>
  <c r="V21" i="11" s="1"/>
  <c r="E21" i="11"/>
  <c r="Z21" i="11" s="1"/>
  <c r="D21" i="11"/>
  <c r="AF20" i="11"/>
  <c r="AE20" i="11"/>
  <c r="AD20" i="11"/>
  <c r="AC20" i="11"/>
  <c r="AB20" i="11"/>
  <c r="AA20" i="11"/>
  <c r="Z20" i="11"/>
  <c r="Y20" i="11"/>
  <c r="X20" i="11"/>
  <c r="W20" i="11"/>
  <c r="V20" i="11"/>
  <c r="AF19" i="11"/>
  <c r="AE19" i="11"/>
  <c r="AD19" i="11"/>
  <c r="AC19" i="11"/>
  <c r="AB19" i="11"/>
  <c r="AA19" i="11"/>
  <c r="Z19" i="11"/>
  <c r="Y19" i="11"/>
  <c r="X19" i="11"/>
  <c r="W19" i="11"/>
  <c r="V19" i="11"/>
  <c r="AF18" i="11"/>
  <c r="AE18" i="11"/>
  <c r="AD18" i="11"/>
  <c r="AC18" i="11"/>
  <c r="AB18" i="11"/>
  <c r="AA18" i="11"/>
  <c r="Z18" i="11"/>
  <c r="Y18" i="11"/>
  <c r="X18" i="11"/>
  <c r="W18" i="11"/>
  <c r="V18" i="11"/>
  <c r="AF17" i="11"/>
  <c r="AE17" i="11"/>
  <c r="AD17" i="11"/>
  <c r="AC17" i="11"/>
  <c r="AB17" i="11"/>
  <c r="AA17" i="11"/>
  <c r="Z17" i="11"/>
  <c r="Y17" i="11"/>
  <c r="X17" i="11"/>
  <c r="W17" i="11"/>
  <c r="V17" i="11"/>
  <c r="AF16" i="11"/>
  <c r="AE16" i="11"/>
  <c r="AD16" i="11"/>
  <c r="AC16" i="11"/>
  <c r="AB16" i="11"/>
  <c r="AA16" i="11"/>
  <c r="Z16" i="11"/>
  <c r="Y16" i="11"/>
  <c r="X16" i="11"/>
  <c r="W16" i="11"/>
  <c r="V16" i="11"/>
  <c r="AF15" i="11"/>
  <c r="AE15" i="11"/>
  <c r="AD15" i="11"/>
  <c r="AC15" i="11"/>
  <c r="AB15" i="11"/>
  <c r="AA15" i="11"/>
  <c r="Z15" i="11"/>
  <c r="Y15" i="11"/>
  <c r="X15" i="11"/>
  <c r="W15" i="11"/>
  <c r="V15" i="11"/>
  <c r="AF14" i="11"/>
  <c r="AE14" i="11"/>
  <c r="AD14" i="11"/>
  <c r="AC14" i="11"/>
  <c r="AB14" i="11"/>
  <c r="AA14" i="11"/>
  <c r="Z14" i="11"/>
  <c r="Y14" i="11"/>
  <c r="X14" i="11"/>
  <c r="W14" i="11"/>
  <c r="V14" i="11"/>
  <c r="AF13" i="11"/>
  <c r="AE13" i="11"/>
  <c r="AD13" i="11"/>
  <c r="AC13" i="11"/>
  <c r="AB13" i="11"/>
  <c r="AA13" i="11"/>
  <c r="Z13" i="11"/>
  <c r="Y13" i="11"/>
  <c r="X13" i="11"/>
  <c r="W13" i="11"/>
  <c r="V13" i="11"/>
  <c r="AF12" i="11"/>
  <c r="AE12" i="11"/>
  <c r="AD12" i="11"/>
  <c r="AC12" i="11"/>
  <c r="AB12" i="11"/>
  <c r="AA12" i="11"/>
  <c r="Z12" i="11"/>
  <c r="Y12" i="11"/>
  <c r="X12" i="11"/>
  <c r="W12" i="11"/>
  <c r="V12" i="11"/>
  <c r="AF11" i="11"/>
  <c r="AE11" i="11"/>
  <c r="AD11" i="11"/>
  <c r="AC11" i="11"/>
  <c r="AB11" i="11"/>
  <c r="AA11" i="11"/>
  <c r="Z11" i="11"/>
  <c r="Y11" i="11"/>
  <c r="X11" i="11"/>
  <c r="W11" i="11"/>
  <c r="V11" i="11"/>
  <c r="AF10" i="11"/>
  <c r="AE10" i="11"/>
  <c r="AD10" i="11"/>
  <c r="AC10" i="11"/>
  <c r="AB10" i="11"/>
  <c r="AA10" i="11"/>
  <c r="Z10" i="11"/>
  <c r="Y10" i="11"/>
  <c r="X10" i="11"/>
  <c r="W10" i="11"/>
  <c r="V10" i="11"/>
  <c r="AF9" i="11"/>
  <c r="AE9" i="11"/>
  <c r="AD9" i="11"/>
  <c r="AC9" i="11"/>
  <c r="AB9" i="11"/>
  <c r="AA9" i="11"/>
  <c r="Z9" i="11"/>
  <c r="Y9" i="11"/>
  <c r="X9" i="11"/>
  <c r="W9" i="11"/>
  <c r="V9" i="11"/>
  <c r="AF8" i="11"/>
  <c r="AE8" i="11"/>
  <c r="AD8" i="11"/>
  <c r="AC8" i="11"/>
  <c r="AB8" i="11"/>
  <c r="AA8" i="11"/>
  <c r="Z8" i="11"/>
  <c r="Y8" i="11"/>
  <c r="X8" i="11"/>
  <c r="W8" i="11"/>
  <c r="V8" i="11"/>
  <c r="AF7" i="11"/>
  <c r="AE7" i="11"/>
  <c r="AD7" i="11"/>
  <c r="AC7" i="11"/>
  <c r="AB7" i="11"/>
  <c r="AA7" i="11"/>
  <c r="Z7" i="11"/>
  <c r="Y7" i="11"/>
  <c r="X7" i="11"/>
  <c r="W7" i="11"/>
  <c r="V7" i="11"/>
  <c r="AF6" i="11"/>
  <c r="AE6" i="11"/>
  <c r="AD6" i="11"/>
  <c r="AC6" i="11"/>
  <c r="AB6" i="11"/>
  <c r="AA6" i="11"/>
  <c r="Z6" i="11"/>
  <c r="Y6" i="11"/>
  <c r="X6" i="11"/>
  <c r="W6" i="11"/>
  <c r="V6" i="11"/>
  <c r="AF5" i="11"/>
  <c r="AE5" i="11"/>
  <c r="AD5" i="11"/>
  <c r="AC5" i="11"/>
  <c r="AB5" i="11"/>
  <c r="AA5" i="11"/>
  <c r="Z5" i="11"/>
  <c r="Y5" i="11"/>
  <c r="X5" i="11"/>
  <c r="W5" i="11"/>
  <c r="V5" i="11"/>
  <c r="AF4" i="11"/>
  <c r="AE4" i="11"/>
  <c r="AD4" i="11"/>
  <c r="AC4" i="11"/>
  <c r="AB4" i="11"/>
  <c r="AA4" i="11"/>
  <c r="Z4" i="11"/>
  <c r="Y4" i="11"/>
  <c r="X4" i="11"/>
  <c r="W4" i="11"/>
  <c r="V4" i="11"/>
  <c r="AF3" i="11"/>
  <c r="AE3" i="11"/>
  <c r="AD3" i="11"/>
  <c r="AC3" i="11"/>
  <c r="AB3" i="11"/>
  <c r="AA3" i="11"/>
  <c r="Z3" i="11"/>
  <c r="Y3" i="11"/>
  <c r="X3" i="11"/>
  <c r="W3" i="11"/>
  <c r="V3" i="11"/>
  <c r="Y61" i="10"/>
  <c r="T61" i="10"/>
  <c r="S61" i="10"/>
  <c r="AE61" i="10" s="1"/>
  <c r="R61" i="10"/>
  <c r="Q61" i="10"/>
  <c r="AC61" i="10" s="1"/>
  <c r="P61" i="10"/>
  <c r="AB61" i="10" s="1"/>
  <c r="O61" i="10"/>
  <c r="AA61" i="10" s="1"/>
  <c r="N61" i="10"/>
  <c r="M61" i="10"/>
  <c r="L61" i="10"/>
  <c r="K61" i="10"/>
  <c r="W61" i="10" s="1"/>
  <c r="J61" i="10"/>
  <c r="E61" i="10"/>
  <c r="AF61" i="10" s="1"/>
  <c r="D61" i="10"/>
  <c r="AF60" i="10"/>
  <c r="AE60" i="10"/>
  <c r="AD60" i="10"/>
  <c r="AC60" i="10"/>
  <c r="AB60" i="10"/>
  <c r="AA60" i="10"/>
  <c r="Z60" i="10"/>
  <c r="Y60" i="10"/>
  <c r="X60" i="10"/>
  <c r="W60" i="10"/>
  <c r="V60" i="10"/>
  <c r="AF59" i="10"/>
  <c r="AE59" i="10"/>
  <c r="AD59" i="10"/>
  <c r="AC59" i="10"/>
  <c r="AB59" i="10"/>
  <c r="AA59" i="10"/>
  <c r="Z59" i="10"/>
  <c r="Y59" i="10"/>
  <c r="X59" i="10"/>
  <c r="W59" i="10"/>
  <c r="V59" i="10"/>
  <c r="AF58" i="10"/>
  <c r="AE58" i="10"/>
  <c r="AD58" i="10"/>
  <c r="AC58" i="10"/>
  <c r="AB58" i="10"/>
  <c r="AA58" i="10"/>
  <c r="Z58" i="10"/>
  <c r="Y58" i="10"/>
  <c r="X58" i="10"/>
  <c r="W58" i="10"/>
  <c r="V58" i="10"/>
  <c r="AF57" i="10"/>
  <c r="AE57" i="10"/>
  <c r="AD57" i="10"/>
  <c r="AC57" i="10"/>
  <c r="AB57" i="10"/>
  <c r="AA57" i="10"/>
  <c r="Z57" i="10"/>
  <c r="Y57" i="10"/>
  <c r="X57" i="10"/>
  <c r="W57" i="10"/>
  <c r="V57" i="10"/>
  <c r="AF56" i="10"/>
  <c r="AE56" i="10"/>
  <c r="AD56" i="10"/>
  <c r="AC56" i="10"/>
  <c r="AB56" i="10"/>
  <c r="AA56" i="10"/>
  <c r="Z56" i="10"/>
  <c r="Y56" i="10"/>
  <c r="X56" i="10"/>
  <c r="W56" i="10"/>
  <c r="V56" i="10"/>
  <c r="AF55" i="10"/>
  <c r="AE55" i="10"/>
  <c r="AD55" i="10"/>
  <c r="AC55" i="10"/>
  <c r="AB55" i="10"/>
  <c r="AA55" i="10"/>
  <c r="Z55" i="10"/>
  <c r="Y55" i="10"/>
  <c r="X55" i="10"/>
  <c r="W55" i="10"/>
  <c r="V55" i="10"/>
  <c r="AF54" i="10"/>
  <c r="AE54" i="10"/>
  <c r="AD54" i="10"/>
  <c r="AC54" i="10"/>
  <c r="AB54" i="10"/>
  <c r="AA54" i="10"/>
  <c r="Z54" i="10"/>
  <c r="Y54" i="10"/>
  <c r="X54" i="10"/>
  <c r="W54" i="10"/>
  <c r="V54" i="10"/>
  <c r="AF53" i="10"/>
  <c r="AE53" i="10"/>
  <c r="AD53" i="10"/>
  <c r="AC53" i="10"/>
  <c r="AB53" i="10"/>
  <c r="AA53" i="10"/>
  <c r="Z53" i="10"/>
  <c r="Y53" i="10"/>
  <c r="X53" i="10"/>
  <c r="W53" i="10"/>
  <c r="V53" i="10"/>
  <c r="AF52" i="10"/>
  <c r="AE52" i="10"/>
  <c r="AD52" i="10"/>
  <c r="AC52" i="10"/>
  <c r="AB52" i="10"/>
  <c r="AA52" i="10"/>
  <c r="Z52" i="10"/>
  <c r="Y52" i="10"/>
  <c r="X52" i="10"/>
  <c r="W52" i="10"/>
  <c r="V52" i="10"/>
  <c r="AF51" i="10"/>
  <c r="AE51" i="10"/>
  <c r="AD51" i="10"/>
  <c r="AC51" i="10"/>
  <c r="AB51" i="10"/>
  <c r="AA51" i="10"/>
  <c r="Z51" i="10"/>
  <c r="Y51" i="10"/>
  <c r="X51" i="10"/>
  <c r="W51" i="10"/>
  <c r="V51" i="10"/>
  <c r="AF50" i="10"/>
  <c r="AE50" i="10"/>
  <c r="AD50" i="10"/>
  <c r="AC50" i="10"/>
  <c r="AB50" i="10"/>
  <c r="AA50" i="10"/>
  <c r="Z50" i="10"/>
  <c r="Y50" i="10"/>
  <c r="X50" i="10"/>
  <c r="W50" i="10"/>
  <c r="V50" i="10"/>
  <c r="AF49" i="10"/>
  <c r="AE49" i="10"/>
  <c r="AD49" i="10"/>
  <c r="AC49" i="10"/>
  <c r="AB49" i="10"/>
  <c r="AA49" i="10"/>
  <c r="Z49" i="10"/>
  <c r="Y49" i="10"/>
  <c r="X49" i="10"/>
  <c r="W49" i="10"/>
  <c r="V49" i="10"/>
  <c r="AF48" i="10"/>
  <c r="AE48" i="10"/>
  <c r="AD48" i="10"/>
  <c r="AC48" i="10"/>
  <c r="AB48" i="10"/>
  <c r="AA48" i="10"/>
  <c r="Z48" i="10"/>
  <c r="Y48" i="10"/>
  <c r="X48" i="10"/>
  <c r="W48" i="10"/>
  <c r="V48" i="10"/>
  <c r="AF47" i="10"/>
  <c r="AE47" i="10"/>
  <c r="AD47" i="10"/>
  <c r="AC47" i="10"/>
  <c r="AB47" i="10"/>
  <c r="AA47" i="10"/>
  <c r="Z47" i="10"/>
  <c r="Y47" i="10"/>
  <c r="X47" i="10"/>
  <c r="W47" i="10"/>
  <c r="V47" i="10"/>
  <c r="AF46" i="10"/>
  <c r="AE46" i="10"/>
  <c r="AD46" i="10"/>
  <c r="AC46" i="10"/>
  <c r="AB46" i="10"/>
  <c r="AA46" i="10"/>
  <c r="Z46" i="10"/>
  <c r="Y46" i="10"/>
  <c r="X46" i="10"/>
  <c r="W46" i="10"/>
  <c r="V46" i="10"/>
  <c r="AF45" i="10"/>
  <c r="AE45" i="10"/>
  <c r="AD45" i="10"/>
  <c r="AC45" i="10"/>
  <c r="AB45" i="10"/>
  <c r="AA45" i="10"/>
  <c r="Z45" i="10"/>
  <c r="Y45" i="10"/>
  <c r="X45" i="10"/>
  <c r="W45" i="10"/>
  <c r="V45" i="10"/>
  <c r="AF44" i="10"/>
  <c r="AE44" i="10"/>
  <c r="AD44" i="10"/>
  <c r="AC44" i="10"/>
  <c r="AB44" i="10"/>
  <c r="AA44" i="10"/>
  <c r="Z44" i="10"/>
  <c r="Y44" i="10"/>
  <c r="X44" i="10"/>
  <c r="W44" i="10"/>
  <c r="V44" i="10"/>
  <c r="AF43" i="10"/>
  <c r="AE43" i="10"/>
  <c r="AD43" i="10"/>
  <c r="AC43" i="10"/>
  <c r="AB43" i="10"/>
  <c r="AA43" i="10"/>
  <c r="Z43" i="10"/>
  <c r="Y43" i="10"/>
  <c r="X43" i="10"/>
  <c r="W43" i="10"/>
  <c r="V43" i="10"/>
  <c r="AF41" i="10"/>
  <c r="AE41" i="10"/>
  <c r="X41" i="10"/>
  <c r="W41" i="10"/>
  <c r="T41" i="10"/>
  <c r="S41" i="10"/>
  <c r="R41" i="10"/>
  <c r="AD41" i="10" s="1"/>
  <c r="Q41" i="10"/>
  <c r="AC41" i="10" s="1"/>
  <c r="P41" i="10"/>
  <c r="O41" i="10"/>
  <c r="AA41" i="10" s="1"/>
  <c r="N41" i="10"/>
  <c r="Z41" i="10" s="1"/>
  <c r="M41" i="10"/>
  <c r="Y41" i="10" s="1"/>
  <c r="L41" i="10"/>
  <c r="K41" i="10"/>
  <c r="J41" i="10"/>
  <c r="V41" i="10" s="1"/>
  <c r="E41" i="10"/>
  <c r="AB41" i="10" s="1"/>
  <c r="D41" i="10"/>
  <c r="AF40" i="10"/>
  <c r="AE40" i="10"/>
  <c r="AD40" i="10"/>
  <c r="AC40" i="10"/>
  <c r="AB40" i="10"/>
  <c r="AA40" i="10"/>
  <c r="Z40" i="10"/>
  <c r="Y40" i="10"/>
  <c r="X40" i="10"/>
  <c r="W40" i="10"/>
  <c r="V40" i="10"/>
  <c r="AF39" i="10"/>
  <c r="AE39" i="10"/>
  <c r="AD39" i="10"/>
  <c r="AC39" i="10"/>
  <c r="AB39" i="10"/>
  <c r="AA39" i="10"/>
  <c r="Z39" i="10"/>
  <c r="Y39" i="10"/>
  <c r="X39" i="10"/>
  <c r="W39" i="10"/>
  <c r="V39" i="10"/>
  <c r="AF38" i="10"/>
  <c r="AE38" i="10"/>
  <c r="AD38" i="10"/>
  <c r="AC38" i="10"/>
  <c r="AB38" i="10"/>
  <c r="AA38" i="10"/>
  <c r="Z38" i="10"/>
  <c r="Y38" i="10"/>
  <c r="X38" i="10"/>
  <c r="W38" i="10"/>
  <c r="V38" i="10"/>
  <c r="AF37" i="10"/>
  <c r="AE37" i="10"/>
  <c r="AD37" i="10"/>
  <c r="AC37" i="10"/>
  <c r="AB37" i="10"/>
  <c r="AA37" i="10"/>
  <c r="Z37" i="10"/>
  <c r="Y37" i="10"/>
  <c r="X37" i="10"/>
  <c r="W37" i="10"/>
  <c r="V37" i="10"/>
  <c r="AF36" i="10"/>
  <c r="AE36" i="10"/>
  <c r="AD36" i="10"/>
  <c r="AC36" i="10"/>
  <c r="AB36" i="10"/>
  <c r="AA36" i="10"/>
  <c r="Z36" i="10"/>
  <c r="Y36" i="10"/>
  <c r="X36" i="10"/>
  <c r="W36" i="10"/>
  <c r="V36" i="10"/>
  <c r="AF35" i="10"/>
  <c r="AE35" i="10"/>
  <c r="AD35" i="10"/>
  <c r="AC35" i="10"/>
  <c r="AB35" i="10"/>
  <c r="AA35" i="10"/>
  <c r="Z35" i="10"/>
  <c r="Y35" i="10"/>
  <c r="X35" i="10"/>
  <c r="W35" i="10"/>
  <c r="V35" i="10"/>
  <c r="AF34" i="10"/>
  <c r="AE34" i="10"/>
  <c r="AD34" i="10"/>
  <c r="AC34" i="10"/>
  <c r="AB34" i="10"/>
  <c r="AA34" i="10"/>
  <c r="Z34" i="10"/>
  <c r="Y34" i="10"/>
  <c r="X34" i="10"/>
  <c r="W34" i="10"/>
  <c r="V34" i="10"/>
  <c r="AF33" i="10"/>
  <c r="AE33" i="10"/>
  <c r="AD33" i="10"/>
  <c r="AC33" i="10"/>
  <c r="AB33" i="10"/>
  <c r="AA33" i="10"/>
  <c r="Z33" i="10"/>
  <c r="Y33" i="10"/>
  <c r="X33" i="10"/>
  <c r="W33" i="10"/>
  <c r="V33" i="10"/>
  <c r="AF32" i="10"/>
  <c r="AE32" i="10"/>
  <c r="AD32" i="10"/>
  <c r="AC32" i="10"/>
  <c r="AB32" i="10"/>
  <c r="AA32" i="10"/>
  <c r="Z32" i="10"/>
  <c r="Y32" i="10"/>
  <c r="X32" i="10"/>
  <c r="W32" i="10"/>
  <c r="V32" i="10"/>
  <c r="AF31" i="10"/>
  <c r="AE31" i="10"/>
  <c r="AD31" i="10"/>
  <c r="AC31" i="10"/>
  <c r="AB31" i="10"/>
  <c r="AA31" i="10"/>
  <c r="Z31" i="10"/>
  <c r="Y31" i="10"/>
  <c r="X31" i="10"/>
  <c r="W31" i="10"/>
  <c r="V31" i="10"/>
  <c r="AF30" i="10"/>
  <c r="AE30" i="10"/>
  <c r="AD30" i="10"/>
  <c r="AC30" i="10"/>
  <c r="AB30" i="10"/>
  <c r="AA30" i="10"/>
  <c r="Z30" i="10"/>
  <c r="Y30" i="10"/>
  <c r="X30" i="10"/>
  <c r="W30" i="10"/>
  <c r="V30" i="10"/>
  <c r="AF29" i="10"/>
  <c r="AE29" i="10"/>
  <c r="AD29" i="10"/>
  <c r="AC29" i="10"/>
  <c r="AB29" i="10"/>
  <c r="AA29" i="10"/>
  <c r="Z29" i="10"/>
  <c r="Y29" i="10"/>
  <c r="X29" i="10"/>
  <c r="W29" i="10"/>
  <c r="V29" i="10"/>
  <c r="AF28" i="10"/>
  <c r="AE28" i="10"/>
  <c r="AD28" i="10"/>
  <c r="AC28" i="10"/>
  <c r="AB28" i="10"/>
  <c r="AA28" i="10"/>
  <c r="Z28" i="10"/>
  <c r="Y28" i="10"/>
  <c r="X28" i="10"/>
  <c r="W28" i="10"/>
  <c r="V28" i="10"/>
  <c r="AF27" i="10"/>
  <c r="AE27" i="10"/>
  <c r="AD27" i="10"/>
  <c r="AC27" i="10"/>
  <c r="AB27" i="10"/>
  <c r="AA27" i="10"/>
  <c r="Z27" i="10"/>
  <c r="Y27" i="10"/>
  <c r="X27" i="10"/>
  <c r="W27" i="10"/>
  <c r="V27" i="10"/>
  <c r="AF26" i="10"/>
  <c r="AE26" i="10"/>
  <c r="AD26" i="10"/>
  <c r="AC26" i="10"/>
  <c r="AB26" i="10"/>
  <c r="AA26" i="10"/>
  <c r="Z26" i="10"/>
  <c r="Y26" i="10"/>
  <c r="X26" i="10"/>
  <c r="W26" i="10"/>
  <c r="V26" i="10"/>
  <c r="AF25" i="10"/>
  <c r="AE25" i="10"/>
  <c r="AD25" i="10"/>
  <c r="AC25" i="10"/>
  <c r="AB25" i="10"/>
  <c r="AA25" i="10"/>
  <c r="Z25" i="10"/>
  <c r="Y25" i="10"/>
  <c r="X25" i="10"/>
  <c r="W25" i="10"/>
  <c r="V25" i="10"/>
  <c r="AF24" i="10"/>
  <c r="AE24" i="10"/>
  <c r="AD24" i="10"/>
  <c r="AC24" i="10"/>
  <c r="AB24" i="10"/>
  <c r="AA24" i="10"/>
  <c r="Z24" i="10"/>
  <c r="Y24" i="10"/>
  <c r="X24" i="10"/>
  <c r="W24" i="10"/>
  <c r="V24" i="10"/>
  <c r="AF23" i="10"/>
  <c r="AE23" i="10"/>
  <c r="AD23" i="10"/>
  <c r="AC23" i="10"/>
  <c r="AB23" i="10"/>
  <c r="AA23" i="10"/>
  <c r="Z23" i="10"/>
  <c r="Y23" i="10"/>
  <c r="X23" i="10"/>
  <c r="W23" i="10"/>
  <c r="V23" i="10"/>
  <c r="T21" i="10"/>
  <c r="AF20" i="10" s="1"/>
  <c r="S21" i="10"/>
  <c r="R21" i="10"/>
  <c r="AD20" i="10" s="1"/>
  <c r="Q21" i="10"/>
  <c r="AC20" i="10" s="1"/>
  <c r="P21" i="10"/>
  <c r="AB20" i="10" s="1"/>
  <c r="O21" i="10"/>
  <c r="N21" i="10"/>
  <c r="M21" i="10"/>
  <c r="L21" i="10"/>
  <c r="X20" i="10" s="1"/>
  <c r="K21" i="10"/>
  <c r="J21" i="10"/>
  <c r="V20" i="10" s="1"/>
  <c r="E21" i="10"/>
  <c r="Y20" i="10" s="1"/>
  <c r="D21" i="10"/>
  <c r="AF19" i="10"/>
  <c r="AE19" i="10"/>
  <c r="AD19" i="10"/>
  <c r="AC19" i="10"/>
  <c r="AB19" i="10"/>
  <c r="AA19" i="10"/>
  <c r="Z19" i="10"/>
  <c r="Y19" i="10"/>
  <c r="X19" i="10"/>
  <c r="W19" i="10"/>
  <c r="V19" i="10"/>
  <c r="AF18" i="10"/>
  <c r="AE18" i="10"/>
  <c r="AD18" i="10"/>
  <c r="AC18" i="10"/>
  <c r="AB18" i="10"/>
  <c r="AA18" i="10"/>
  <c r="Z18" i="10"/>
  <c r="Y18" i="10"/>
  <c r="X18" i="10"/>
  <c r="W18" i="10"/>
  <c r="V18" i="10"/>
  <c r="AF17" i="10"/>
  <c r="AE17" i="10"/>
  <c r="AD17" i="10"/>
  <c r="AC17" i="10"/>
  <c r="AB17" i="10"/>
  <c r="AA17" i="10"/>
  <c r="Z17" i="10"/>
  <c r="Y17" i="10"/>
  <c r="X17" i="10"/>
  <c r="W17" i="10"/>
  <c r="V17" i="10"/>
  <c r="AF16" i="10"/>
  <c r="AE16" i="10"/>
  <c r="AD16" i="10"/>
  <c r="AC16" i="10"/>
  <c r="AB16" i="10"/>
  <c r="AA16" i="10"/>
  <c r="Z16" i="10"/>
  <c r="Y16" i="10"/>
  <c r="X16" i="10"/>
  <c r="W16" i="10"/>
  <c r="V16" i="10"/>
  <c r="AF15" i="10"/>
  <c r="AE15" i="10"/>
  <c r="AD15" i="10"/>
  <c r="AC15" i="10"/>
  <c r="AB15" i="10"/>
  <c r="AA15" i="10"/>
  <c r="Z15" i="10"/>
  <c r="Y15" i="10"/>
  <c r="X15" i="10"/>
  <c r="W15" i="10"/>
  <c r="V15" i="10"/>
  <c r="AF14" i="10"/>
  <c r="AE14" i="10"/>
  <c r="AD14" i="10"/>
  <c r="AC14" i="10"/>
  <c r="AB14" i="10"/>
  <c r="AA14" i="10"/>
  <c r="Z14" i="10"/>
  <c r="Y14" i="10"/>
  <c r="X14" i="10"/>
  <c r="W14" i="10"/>
  <c r="V14" i="10"/>
  <c r="AF13" i="10"/>
  <c r="AE13" i="10"/>
  <c r="AD13" i="10"/>
  <c r="AC13" i="10"/>
  <c r="AB13" i="10"/>
  <c r="AA13" i="10"/>
  <c r="Z13" i="10"/>
  <c r="Y13" i="10"/>
  <c r="X13" i="10"/>
  <c r="W13" i="10"/>
  <c r="V13" i="10"/>
  <c r="AF12" i="10"/>
  <c r="AE12" i="10"/>
  <c r="AD12" i="10"/>
  <c r="AC12" i="10"/>
  <c r="AB12" i="10"/>
  <c r="AA12" i="10"/>
  <c r="Z12" i="10"/>
  <c r="Y12" i="10"/>
  <c r="X12" i="10"/>
  <c r="W12" i="10"/>
  <c r="V12" i="10"/>
  <c r="AF11" i="10"/>
  <c r="AE11" i="10"/>
  <c r="AD11" i="10"/>
  <c r="AC11" i="10"/>
  <c r="AB11" i="10"/>
  <c r="AA11" i="10"/>
  <c r="Z11" i="10"/>
  <c r="Y11" i="10"/>
  <c r="X11" i="10"/>
  <c r="W11" i="10"/>
  <c r="V11" i="10"/>
  <c r="AF10" i="10"/>
  <c r="AE10" i="10"/>
  <c r="AD10" i="10"/>
  <c r="AC10" i="10"/>
  <c r="AB10" i="10"/>
  <c r="AA10" i="10"/>
  <c r="Z10" i="10"/>
  <c r="Y10" i="10"/>
  <c r="X10" i="10"/>
  <c r="W10" i="10"/>
  <c r="V10" i="10"/>
  <c r="AF9" i="10"/>
  <c r="AE9" i="10"/>
  <c r="AD9" i="10"/>
  <c r="AC9" i="10"/>
  <c r="AB9" i="10"/>
  <c r="AA9" i="10"/>
  <c r="Z9" i="10"/>
  <c r="Y9" i="10"/>
  <c r="X9" i="10"/>
  <c r="W9" i="10"/>
  <c r="V9" i="10"/>
  <c r="AF8" i="10"/>
  <c r="AE8" i="10"/>
  <c r="AD8" i="10"/>
  <c r="AC8" i="10"/>
  <c r="AB8" i="10"/>
  <c r="AA8" i="10"/>
  <c r="Z8" i="10"/>
  <c r="Y8" i="10"/>
  <c r="X8" i="10"/>
  <c r="W8" i="10"/>
  <c r="V8" i="10"/>
  <c r="AF7" i="10"/>
  <c r="AE7" i="10"/>
  <c r="AD7" i="10"/>
  <c r="AC7" i="10"/>
  <c r="AB7" i="10"/>
  <c r="AA7" i="10"/>
  <c r="Z7" i="10"/>
  <c r="Y7" i="10"/>
  <c r="X7" i="10"/>
  <c r="W7" i="10"/>
  <c r="V7" i="10"/>
  <c r="AF6" i="10"/>
  <c r="AE6" i="10"/>
  <c r="AD6" i="10"/>
  <c r="AC6" i="10"/>
  <c r="AB6" i="10"/>
  <c r="AA6" i="10"/>
  <c r="Z6" i="10"/>
  <c r="Y6" i="10"/>
  <c r="X6" i="10"/>
  <c r="W6" i="10"/>
  <c r="V6" i="10"/>
  <c r="AF5" i="10"/>
  <c r="AE5" i="10"/>
  <c r="AD5" i="10"/>
  <c r="AC5" i="10"/>
  <c r="AB5" i="10"/>
  <c r="AA5" i="10"/>
  <c r="Z5" i="10"/>
  <c r="Y5" i="10"/>
  <c r="X5" i="10"/>
  <c r="W5" i="10"/>
  <c r="V5" i="10"/>
  <c r="AF4" i="10"/>
  <c r="AE4" i="10"/>
  <c r="AD4" i="10"/>
  <c r="AC4" i="10"/>
  <c r="AB4" i="10"/>
  <c r="AA4" i="10"/>
  <c r="Z4" i="10"/>
  <c r="Y4" i="10"/>
  <c r="X4" i="10"/>
  <c r="W4" i="10"/>
  <c r="V4" i="10"/>
  <c r="AF3" i="10"/>
  <c r="AE3" i="10"/>
  <c r="AD3" i="10"/>
  <c r="AC3" i="10"/>
  <c r="AB3" i="10"/>
  <c r="AA3" i="10"/>
  <c r="Z3" i="10"/>
  <c r="Y3" i="10"/>
  <c r="X3" i="10"/>
  <c r="W3" i="10"/>
  <c r="V3" i="10"/>
  <c r="AF61" i="9"/>
  <c r="AC61" i="9"/>
  <c r="Y61" i="9"/>
  <c r="X61" i="9"/>
  <c r="T61" i="9"/>
  <c r="S61" i="9"/>
  <c r="AE61" i="9" s="1"/>
  <c r="R61" i="9"/>
  <c r="AD61" i="9" s="1"/>
  <c r="Q61" i="9"/>
  <c r="P61" i="9"/>
  <c r="AB61" i="9" s="1"/>
  <c r="O61" i="9"/>
  <c r="AA61" i="9" s="1"/>
  <c r="N61" i="9"/>
  <c r="Z61" i="9" s="1"/>
  <c r="M61" i="9"/>
  <c r="L61" i="9"/>
  <c r="K61" i="9"/>
  <c r="W61" i="9" s="1"/>
  <c r="J61" i="9"/>
  <c r="V61" i="9" s="1"/>
  <c r="E61" i="9"/>
  <c r="D61" i="9"/>
  <c r="AF60" i="9"/>
  <c r="AE60" i="9"/>
  <c r="AD60" i="9"/>
  <c r="AC60" i="9"/>
  <c r="AB60" i="9"/>
  <c r="AA60" i="9"/>
  <c r="Z60" i="9"/>
  <c r="Y60" i="9"/>
  <c r="X60" i="9"/>
  <c r="W60" i="9"/>
  <c r="V60" i="9"/>
  <c r="AF59" i="9"/>
  <c r="AE59" i="9"/>
  <c r="AD59" i="9"/>
  <c r="AC59" i="9"/>
  <c r="AB59" i="9"/>
  <c r="AA59" i="9"/>
  <c r="Z59" i="9"/>
  <c r="Y59" i="9"/>
  <c r="X59" i="9"/>
  <c r="W59" i="9"/>
  <c r="V59" i="9"/>
  <c r="AF58" i="9"/>
  <c r="AE58" i="9"/>
  <c r="AD58" i="9"/>
  <c r="AC58" i="9"/>
  <c r="AB58" i="9"/>
  <c r="AA58" i="9"/>
  <c r="Z58" i="9"/>
  <c r="Y58" i="9"/>
  <c r="X58" i="9"/>
  <c r="W58" i="9"/>
  <c r="V58" i="9"/>
  <c r="AF57" i="9"/>
  <c r="AE57" i="9"/>
  <c r="AD57" i="9"/>
  <c r="AC57" i="9"/>
  <c r="AB57" i="9"/>
  <c r="AA57" i="9"/>
  <c r="Z57" i="9"/>
  <c r="Y57" i="9"/>
  <c r="X57" i="9"/>
  <c r="W57" i="9"/>
  <c r="V57" i="9"/>
  <c r="AF56" i="9"/>
  <c r="AE56" i="9"/>
  <c r="AD56" i="9"/>
  <c r="AC56" i="9"/>
  <c r="AB56" i="9"/>
  <c r="AA56" i="9"/>
  <c r="Z56" i="9"/>
  <c r="Y56" i="9"/>
  <c r="X56" i="9"/>
  <c r="W56" i="9"/>
  <c r="V56" i="9"/>
  <c r="AF55" i="9"/>
  <c r="AE55" i="9"/>
  <c r="AD55" i="9"/>
  <c r="AC55" i="9"/>
  <c r="AB55" i="9"/>
  <c r="AA55" i="9"/>
  <c r="Z55" i="9"/>
  <c r="Y55" i="9"/>
  <c r="X55" i="9"/>
  <c r="W55" i="9"/>
  <c r="V55" i="9"/>
  <c r="AF54" i="9"/>
  <c r="AE54" i="9"/>
  <c r="AD54" i="9"/>
  <c r="AC54" i="9"/>
  <c r="AB54" i="9"/>
  <c r="AA54" i="9"/>
  <c r="Z54" i="9"/>
  <c r="Y54" i="9"/>
  <c r="X54" i="9"/>
  <c r="W54" i="9"/>
  <c r="V54" i="9"/>
  <c r="AF53" i="9"/>
  <c r="AE53" i="9"/>
  <c r="AD53" i="9"/>
  <c r="AC53" i="9"/>
  <c r="AB53" i="9"/>
  <c r="AA53" i="9"/>
  <c r="Z53" i="9"/>
  <c r="Y53" i="9"/>
  <c r="X53" i="9"/>
  <c r="W53" i="9"/>
  <c r="V53" i="9"/>
  <c r="AF52" i="9"/>
  <c r="AE52" i="9"/>
  <c r="AD52" i="9"/>
  <c r="AC52" i="9"/>
  <c r="AB52" i="9"/>
  <c r="AA52" i="9"/>
  <c r="Z52" i="9"/>
  <c r="Y52" i="9"/>
  <c r="X52" i="9"/>
  <c r="W52" i="9"/>
  <c r="V52" i="9"/>
  <c r="AF51" i="9"/>
  <c r="AE51" i="9"/>
  <c r="AD51" i="9"/>
  <c r="AC51" i="9"/>
  <c r="AB51" i="9"/>
  <c r="AA51" i="9"/>
  <c r="Z51" i="9"/>
  <c r="Y51" i="9"/>
  <c r="X51" i="9"/>
  <c r="W51" i="9"/>
  <c r="V51" i="9"/>
  <c r="AF50" i="9"/>
  <c r="AE50" i="9"/>
  <c r="AD50" i="9"/>
  <c r="AC50" i="9"/>
  <c r="AB50" i="9"/>
  <c r="AA50" i="9"/>
  <c r="Z50" i="9"/>
  <c r="Y50" i="9"/>
  <c r="X50" i="9"/>
  <c r="W50" i="9"/>
  <c r="V50" i="9"/>
  <c r="AF49" i="9"/>
  <c r="AE49" i="9"/>
  <c r="AD49" i="9"/>
  <c r="AC49" i="9"/>
  <c r="AB49" i="9"/>
  <c r="AA49" i="9"/>
  <c r="Z49" i="9"/>
  <c r="Y49" i="9"/>
  <c r="X49" i="9"/>
  <c r="W49" i="9"/>
  <c r="V49" i="9"/>
  <c r="AF48" i="9"/>
  <c r="AE48" i="9"/>
  <c r="AD48" i="9"/>
  <c r="AC48" i="9"/>
  <c r="AB48" i="9"/>
  <c r="AA48" i="9"/>
  <c r="Z48" i="9"/>
  <c r="Y48" i="9"/>
  <c r="X48" i="9"/>
  <c r="W48" i="9"/>
  <c r="V48" i="9"/>
  <c r="AF47" i="9"/>
  <c r="AE47" i="9"/>
  <c r="AD47" i="9"/>
  <c r="AC47" i="9"/>
  <c r="AB47" i="9"/>
  <c r="AA47" i="9"/>
  <c r="Z47" i="9"/>
  <c r="Y47" i="9"/>
  <c r="X47" i="9"/>
  <c r="W47" i="9"/>
  <c r="V47" i="9"/>
  <c r="AF46" i="9"/>
  <c r="AE46" i="9"/>
  <c r="AD46" i="9"/>
  <c r="AC46" i="9"/>
  <c r="AB46" i="9"/>
  <c r="AA46" i="9"/>
  <c r="Z46" i="9"/>
  <c r="Y46" i="9"/>
  <c r="X46" i="9"/>
  <c r="W46" i="9"/>
  <c r="V46" i="9"/>
  <c r="AF45" i="9"/>
  <c r="AE45" i="9"/>
  <c r="AD45" i="9"/>
  <c r="AC45" i="9"/>
  <c r="AB45" i="9"/>
  <c r="AA45" i="9"/>
  <c r="Z45" i="9"/>
  <c r="Y45" i="9"/>
  <c r="X45" i="9"/>
  <c r="W45" i="9"/>
  <c r="V45" i="9"/>
  <c r="AF44" i="9"/>
  <c r="AE44" i="9"/>
  <c r="AD44" i="9"/>
  <c r="AC44" i="9"/>
  <c r="AB44" i="9"/>
  <c r="AA44" i="9"/>
  <c r="Z44" i="9"/>
  <c r="Y44" i="9"/>
  <c r="X44" i="9"/>
  <c r="W44" i="9"/>
  <c r="V44" i="9"/>
  <c r="AF43" i="9"/>
  <c r="AE43" i="9"/>
  <c r="AD43" i="9"/>
  <c r="AC43" i="9"/>
  <c r="AB43" i="9"/>
  <c r="AA43" i="9"/>
  <c r="Z43" i="9"/>
  <c r="Y43" i="9"/>
  <c r="X43" i="9"/>
  <c r="W43" i="9"/>
  <c r="V43" i="9"/>
  <c r="AE41" i="9"/>
  <c r="AD41" i="9"/>
  <c r="AA41" i="9"/>
  <c r="W41" i="9"/>
  <c r="V41" i="9"/>
  <c r="T41" i="9"/>
  <c r="AF41" i="9" s="1"/>
  <c r="S41" i="9"/>
  <c r="R41" i="9"/>
  <c r="Q41" i="9"/>
  <c r="AC41" i="9" s="1"/>
  <c r="P41" i="9"/>
  <c r="AB41" i="9" s="1"/>
  <c r="O41" i="9"/>
  <c r="N41" i="9"/>
  <c r="Z41" i="9" s="1"/>
  <c r="M41" i="9"/>
  <c r="Y41" i="9" s="1"/>
  <c r="L41" i="9"/>
  <c r="X41" i="9" s="1"/>
  <c r="K41" i="9"/>
  <c r="J41" i="9"/>
  <c r="E41" i="9"/>
  <c r="D41" i="9"/>
  <c r="AF40" i="9"/>
  <c r="AE40" i="9"/>
  <c r="AD40" i="9"/>
  <c r="AC40" i="9"/>
  <c r="AB40" i="9"/>
  <c r="AA40" i="9"/>
  <c r="Z40" i="9"/>
  <c r="Y40" i="9"/>
  <c r="X40" i="9"/>
  <c r="W40" i="9"/>
  <c r="V40" i="9"/>
  <c r="AF39" i="9"/>
  <c r="AE39" i="9"/>
  <c r="AD39" i="9"/>
  <c r="AC39" i="9"/>
  <c r="AB39" i="9"/>
  <c r="AA39" i="9"/>
  <c r="Z39" i="9"/>
  <c r="Y39" i="9"/>
  <c r="X39" i="9"/>
  <c r="W39" i="9"/>
  <c r="V39" i="9"/>
  <c r="AF38" i="9"/>
  <c r="AE38" i="9"/>
  <c r="AD38" i="9"/>
  <c r="AC38" i="9"/>
  <c r="AB38" i="9"/>
  <c r="AA38" i="9"/>
  <c r="Z38" i="9"/>
  <c r="Y38" i="9"/>
  <c r="X38" i="9"/>
  <c r="W38" i="9"/>
  <c r="V38" i="9"/>
  <c r="AF37" i="9"/>
  <c r="AE37" i="9"/>
  <c r="AD37" i="9"/>
  <c r="AC37" i="9"/>
  <c r="AB37" i="9"/>
  <c r="AA37" i="9"/>
  <c r="Z37" i="9"/>
  <c r="Y37" i="9"/>
  <c r="X37" i="9"/>
  <c r="W37" i="9"/>
  <c r="V37" i="9"/>
  <c r="AF36" i="9"/>
  <c r="AE36" i="9"/>
  <c r="AD36" i="9"/>
  <c r="AC36" i="9"/>
  <c r="AB36" i="9"/>
  <c r="AA36" i="9"/>
  <c r="Z36" i="9"/>
  <c r="Y36" i="9"/>
  <c r="X36" i="9"/>
  <c r="W36" i="9"/>
  <c r="V36" i="9"/>
  <c r="AF35" i="9"/>
  <c r="AE35" i="9"/>
  <c r="AD35" i="9"/>
  <c r="AC35" i="9"/>
  <c r="AB35" i="9"/>
  <c r="AA35" i="9"/>
  <c r="Z35" i="9"/>
  <c r="Y35" i="9"/>
  <c r="X35" i="9"/>
  <c r="W35" i="9"/>
  <c r="V35" i="9"/>
  <c r="AF34" i="9"/>
  <c r="AE34" i="9"/>
  <c r="AD34" i="9"/>
  <c r="AC34" i="9"/>
  <c r="AB34" i="9"/>
  <c r="AA34" i="9"/>
  <c r="Z34" i="9"/>
  <c r="Y34" i="9"/>
  <c r="X34" i="9"/>
  <c r="W34" i="9"/>
  <c r="V34" i="9"/>
  <c r="AF33" i="9"/>
  <c r="AE33" i="9"/>
  <c r="AD33" i="9"/>
  <c r="AC33" i="9"/>
  <c r="AB33" i="9"/>
  <c r="AA33" i="9"/>
  <c r="Z33" i="9"/>
  <c r="Y33" i="9"/>
  <c r="X33" i="9"/>
  <c r="W33" i="9"/>
  <c r="V33" i="9"/>
  <c r="AF32" i="9"/>
  <c r="AE32" i="9"/>
  <c r="AD32" i="9"/>
  <c r="AC32" i="9"/>
  <c r="AB32" i="9"/>
  <c r="AA32" i="9"/>
  <c r="Z32" i="9"/>
  <c r="Y32" i="9"/>
  <c r="X32" i="9"/>
  <c r="W32" i="9"/>
  <c r="V32" i="9"/>
  <c r="AF31" i="9"/>
  <c r="AE31" i="9"/>
  <c r="AD31" i="9"/>
  <c r="AC31" i="9"/>
  <c r="AB31" i="9"/>
  <c r="AA31" i="9"/>
  <c r="Z31" i="9"/>
  <c r="Y31" i="9"/>
  <c r="X31" i="9"/>
  <c r="W31" i="9"/>
  <c r="V31" i="9"/>
  <c r="AF30" i="9"/>
  <c r="AE30" i="9"/>
  <c r="AD30" i="9"/>
  <c r="AC30" i="9"/>
  <c r="AB30" i="9"/>
  <c r="AA30" i="9"/>
  <c r="Z30" i="9"/>
  <c r="Y30" i="9"/>
  <c r="X30" i="9"/>
  <c r="W30" i="9"/>
  <c r="V30" i="9"/>
  <c r="AF29" i="9"/>
  <c r="AE29" i="9"/>
  <c r="AD29" i="9"/>
  <c r="AC29" i="9"/>
  <c r="AB29" i="9"/>
  <c r="AA29" i="9"/>
  <c r="Z29" i="9"/>
  <c r="Y29" i="9"/>
  <c r="X29" i="9"/>
  <c r="W29" i="9"/>
  <c r="V29" i="9"/>
  <c r="AF28" i="9"/>
  <c r="AE28" i="9"/>
  <c r="AD28" i="9"/>
  <c r="AC28" i="9"/>
  <c r="AB28" i="9"/>
  <c r="AA28" i="9"/>
  <c r="Z28" i="9"/>
  <c r="Y28" i="9"/>
  <c r="X28" i="9"/>
  <c r="W28" i="9"/>
  <c r="V28" i="9"/>
  <c r="AF27" i="9"/>
  <c r="AE27" i="9"/>
  <c r="AD27" i="9"/>
  <c r="AC27" i="9"/>
  <c r="AB27" i="9"/>
  <c r="AA27" i="9"/>
  <c r="Z27" i="9"/>
  <c r="Y27" i="9"/>
  <c r="X27" i="9"/>
  <c r="W27" i="9"/>
  <c r="V27" i="9"/>
  <c r="AF26" i="9"/>
  <c r="AE26" i="9"/>
  <c r="AD26" i="9"/>
  <c r="AC26" i="9"/>
  <c r="AB26" i="9"/>
  <c r="AA26" i="9"/>
  <c r="Z26" i="9"/>
  <c r="Y26" i="9"/>
  <c r="X26" i="9"/>
  <c r="W26" i="9"/>
  <c r="V26" i="9"/>
  <c r="AF25" i="9"/>
  <c r="AE25" i="9"/>
  <c r="AD25" i="9"/>
  <c r="AC25" i="9"/>
  <c r="AB25" i="9"/>
  <c r="AA25" i="9"/>
  <c r="Z25" i="9"/>
  <c r="Y25" i="9"/>
  <c r="X25" i="9"/>
  <c r="W25" i="9"/>
  <c r="V25" i="9"/>
  <c r="AF24" i="9"/>
  <c r="AE24" i="9"/>
  <c r="AD24" i="9"/>
  <c r="AC24" i="9"/>
  <c r="AB24" i="9"/>
  <c r="AA24" i="9"/>
  <c r="Z24" i="9"/>
  <c r="Y24" i="9"/>
  <c r="X24" i="9"/>
  <c r="W24" i="9"/>
  <c r="V24" i="9"/>
  <c r="AF23" i="9"/>
  <c r="AE23" i="9"/>
  <c r="AD23" i="9"/>
  <c r="AC23" i="9"/>
  <c r="AB23" i="9"/>
  <c r="AA23" i="9"/>
  <c r="Z23" i="9"/>
  <c r="Y23" i="9"/>
  <c r="X23" i="9"/>
  <c r="W23" i="9"/>
  <c r="V23" i="9"/>
  <c r="AC21" i="9"/>
  <c r="AB21" i="9"/>
  <c r="Y21" i="9"/>
  <c r="T21" i="9"/>
  <c r="AF21" i="9" s="1"/>
  <c r="S21" i="9"/>
  <c r="AE21" i="9" s="1"/>
  <c r="R21" i="9"/>
  <c r="AD21" i="9" s="1"/>
  <c r="Q21" i="9"/>
  <c r="P21" i="9"/>
  <c r="O21" i="9"/>
  <c r="AA21" i="9" s="1"/>
  <c r="N21" i="9"/>
  <c r="Z21" i="9" s="1"/>
  <c r="M21" i="9"/>
  <c r="L21" i="9"/>
  <c r="X21" i="9" s="1"/>
  <c r="K21" i="9"/>
  <c r="W21" i="9" s="1"/>
  <c r="J21" i="9"/>
  <c r="V21" i="9" s="1"/>
  <c r="E21" i="9"/>
  <c r="D21" i="9"/>
  <c r="AF20" i="9"/>
  <c r="AE20" i="9"/>
  <c r="AD20" i="9"/>
  <c r="AC20" i="9"/>
  <c r="AB20" i="9"/>
  <c r="AA20" i="9"/>
  <c r="Z20" i="9"/>
  <c r="Y20" i="9"/>
  <c r="X20" i="9"/>
  <c r="W20" i="9"/>
  <c r="V20" i="9"/>
  <c r="AF19" i="9"/>
  <c r="AE19" i="9"/>
  <c r="AD19" i="9"/>
  <c r="AC19" i="9"/>
  <c r="AB19" i="9"/>
  <c r="AA19" i="9"/>
  <c r="Z19" i="9"/>
  <c r="Y19" i="9"/>
  <c r="X19" i="9"/>
  <c r="W19" i="9"/>
  <c r="V19" i="9"/>
  <c r="AF18" i="9"/>
  <c r="AE18" i="9"/>
  <c r="AD18" i="9"/>
  <c r="AC18" i="9"/>
  <c r="AB18" i="9"/>
  <c r="AA18" i="9"/>
  <c r="Z18" i="9"/>
  <c r="Y18" i="9"/>
  <c r="X18" i="9"/>
  <c r="W18" i="9"/>
  <c r="V18" i="9"/>
  <c r="AF17" i="9"/>
  <c r="AE17" i="9"/>
  <c r="AD17" i="9"/>
  <c r="AC17" i="9"/>
  <c r="AB17" i="9"/>
  <c r="AA17" i="9"/>
  <c r="Z17" i="9"/>
  <c r="Y17" i="9"/>
  <c r="X17" i="9"/>
  <c r="W17" i="9"/>
  <c r="V17" i="9"/>
  <c r="AF16" i="9"/>
  <c r="AE16" i="9"/>
  <c r="AD16" i="9"/>
  <c r="AC16" i="9"/>
  <c r="AB16" i="9"/>
  <c r="AA16" i="9"/>
  <c r="Z16" i="9"/>
  <c r="Y16" i="9"/>
  <c r="X16" i="9"/>
  <c r="W16" i="9"/>
  <c r="V16" i="9"/>
  <c r="AF15" i="9"/>
  <c r="AE15" i="9"/>
  <c r="AD15" i="9"/>
  <c r="AC15" i="9"/>
  <c r="AB15" i="9"/>
  <c r="AA15" i="9"/>
  <c r="Z15" i="9"/>
  <c r="Y15" i="9"/>
  <c r="X15" i="9"/>
  <c r="W15" i="9"/>
  <c r="V15" i="9"/>
  <c r="AF14" i="9"/>
  <c r="AE14" i="9"/>
  <c r="AD14" i="9"/>
  <c r="AC14" i="9"/>
  <c r="AB14" i="9"/>
  <c r="AA14" i="9"/>
  <c r="Z14" i="9"/>
  <c r="Y14" i="9"/>
  <c r="X14" i="9"/>
  <c r="W14" i="9"/>
  <c r="V14" i="9"/>
  <c r="AF13" i="9"/>
  <c r="AE13" i="9"/>
  <c r="AD13" i="9"/>
  <c r="AC13" i="9"/>
  <c r="AB13" i="9"/>
  <c r="AA13" i="9"/>
  <c r="Z13" i="9"/>
  <c r="Y13" i="9"/>
  <c r="X13" i="9"/>
  <c r="W13" i="9"/>
  <c r="V13" i="9"/>
  <c r="AF12" i="9"/>
  <c r="AE12" i="9"/>
  <c r="AD12" i="9"/>
  <c r="AC12" i="9"/>
  <c r="AB12" i="9"/>
  <c r="AA12" i="9"/>
  <c r="Z12" i="9"/>
  <c r="Y12" i="9"/>
  <c r="X12" i="9"/>
  <c r="W12" i="9"/>
  <c r="V12" i="9"/>
  <c r="AF11" i="9"/>
  <c r="AE11" i="9"/>
  <c r="AD11" i="9"/>
  <c r="AC11" i="9"/>
  <c r="AB11" i="9"/>
  <c r="AA11" i="9"/>
  <c r="Z11" i="9"/>
  <c r="Y11" i="9"/>
  <c r="X11" i="9"/>
  <c r="W11" i="9"/>
  <c r="V11" i="9"/>
  <c r="AF10" i="9"/>
  <c r="AE10" i="9"/>
  <c r="AD10" i="9"/>
  <c r="AC10" i="9"/>
  <c r="AB10" i="9"/>
  <c r="AA10" i="9"/>
  <c r="Z10" i="9"/>
  <c r="Y10" i="9"/>
  <c r="X10" i="9"/>
  <c r="W10" i="9"/>
  <c r="V10" i="9"/>
  <c r="AF9" i="9"/>
  <c r="AE9" i="9"/>
  <c r="AD9" i="9"/>
  <c r="AC9" i="9"/>
  <c r="AB9" i="9"/>
  <c r="AA9" i="9"/>
  <c r="Z9" i="9"/>
  <c r="Y9" i="9"/>
  <c r="X9" i="9"/>
  <c r="W9" i="9"/>
  <c r="V9" i="9"/>
  <c r="AF8" i="9"/>
  <c r="AE8" i="9"/>
  <c r="AD8" i="9"/>
  <c r="AC8" i="9"/>
  <c r="AB8" i="9"/>
  <c r="AA8" i="9"/>
  <c r="Z8" i="9"/>
  <c r="Y8" i="9"/>
  <c r="X8" i="9"/>
  <c r="W8" i="9"/>
  <c r="V8" i="9"/>
  <c r="AF7" i="9"/>
  <c r="AE7" i="9"/>
  <c r="AD7" i="9"/>
  <c r="AC7" i="9"/>
  <c r="AB7" i="9"/>
  <c r="AA7" i="9"/>
  <c r="Z7" i="9"/>
  <c r="Y7" i="9"/>
  <c r="X7" i="9"/>
  <c r="W7" i="9"/>
  <c r="V7" i="9"/>
  <c r="AF6" i="9"/>
  <c r="AE6" i="9"/>
  <c r="AD6" i="9"/>
  <c r="AC6" i="9"/>
  <c r="AB6" i="9"/>
  <c r="AA6" i="9"/>
  <c r="Z6" i="9"/>
  <c r="Y6" i="9"/>
  <c r="X6" i="9"/>
  <c r="W6" i="9"/>
  <c r="V6" i="9"/>
  <c r="AF5" i="9"/>
  <c r="AE5" i="9"/>
  <c r="AD5" i="9"/>
  <c r="AC5" i="9"/>
  <c r="AB5" i="9"/>
  <c r="AA5" i="9"/>
  <c r="Z5" i="9"/>
  <c r="Y5" i="9"/>
  <c r="X5" i="9"/>
  <c r="W5" i="9"/>
  <c r="V5" i="9"/>
  <c r="AF4" i="9"/>
  <c r="AE4" i="9"/>
  <c r="AD4" i="9"/>
  <c r="AC4" i="9"/>
  <c r="AB4" i="9"/>
  <c r="AA4" i="9"/>
  <c r="Z4" i="9"/>
  <c r="Y4" i="9"/>
  <c r="X4" i="9"/>
  <c r="W4" i="9"/>
  <c r="V4" i="9"/>
  <c r="AF3" i="9"/>
  <c r="AE3" i="9"/>
  <c r="AD3" i="9"/>
  <c r="AC3" i="9"/>
  <c r="AB3" i="9"/>
  <c r="AA3" i="9"/>
  <c r="Z3" i="9"/>
  <c r="Y3" i="9"/>
  <c r="X3" i="9"/>
  <c r="W3" i="9"/>
  <c r="V3" i="9"/>
  <c r="T61" i="8"/>
  <c r="AF61" i="8" s="1"/>
  <c r="S61" i="8"/>
  <c r="R61" i="8"/>
  <c r="AD61" i="8" s="1"/>
  <c r="Q61" i="8"/>
  <c r="AC61" i="8" s="1"/>
  <c r="P61" i="8"/>
  <c r="AB61" i="8" s="1"/>
  <c r="O61" i="8"/>
  <c r="N61" i="8"/>
  <c r="M61" i="8"/>
  <c r="Y61" i="8" s="1"/>
  <c r="L61" i="8"/>
  <c r="X61" i="8" s="1"/>
  <c r="K61" i="8"/>
  <c r="J61" i="8"/>
  <c r="V61" i="8" s="1"/>
  <c r="E61" i="8"/>
  <c r="AE61" i="8" s="1"/>
  <c r="D61" i="8"/>
  <c r="AF60" i="8"/>
  <c r="AE60" i="8"/>
  <c r="AD60" i="8"/>
  <c r="AC60" i="8"/>
  <c r="AB60" i="8"/>
  <c r="AA60" i="8"/>
  <c r="Z60" i="8"/>
  <c r="Y60" i="8"/>
  <c r="X60" i="8"/>
  <c r="W60" i="8"/>
  <c r="V60" i="8"/>
  <c r="AF59" i="8"/>
  <c r="AE59" i="8"/>
  <c r="AD59" i="8"/>
  <c r="AC59" i="8"/>
  <c r="AB59" i="8"/>
  <c r="AA59" i="8"/>
  <c r="Z59" i="8"/>
  <c r="Y59" i="8"/>
  <c r="X59" i="8"/>
  <c r="W59" i="8"/>
  <c r="V59" i="8"/>
  <c r="AF58" i="8"/>
  <c r="AE58" i="8"/>
  <c r="AD58" i="8"/>
  <c r="AC58" i="8"/>
  <c r="AB58" i="8"/>
  <c r="AA58" i="8"/>
  <c r="Z58" i="8"/>
  <c r="Y58" i="8"/>
  <c r="X58" i="8"/>
  <c r="W58" i="8"/>
  <c r="V58" i="8"/>
  <c r="AF57" i="8"/>
  <c r="AE57" i="8"/>
  <c r="AD57" i="8"/>
  <c r="AC57" i="8"/>
  <c r="AB57" i="8"/>
  <c r="AA57" i="8"/>
  <c r="Z57" i="8"/>
  <c r="Y57" i="8"/>
  <c r="X57" i="8"/>
  <c r="W57" i="8"/>
  <c r="V57" i="8"/>
  <c r="AF56" i="8"/>
  <c r="AE56" i="8"/>
  <c r="AD56" i="8"/>
  <c r="AC56" i="8"/>
  <c r="AB56" i="8"/>
  <c r="AA56" i="8"/>
  <c r="Z56" i="8"/>
  <c r="Y56" i="8"/>
  <c r="X56" i="8"/>
  <c r="W56" i="8"/>
  <c r="V56" i="8"/>
  <c r="AF55" i="8"/>
  <c r="AE55" i="8"/>
  <c r="AD55" i="8"/>
  <c r="AC55" i="8"/>
  <c r="AB55" i="8"/>
  <c r="AA55" i="8"/>
  <c r="Z55" i="8"/>
  <c r="Y55" i="8"/>
  <c r="X55" i="8"/>
  <c r="W55" i="8"/>
  <c r="V55" i="8"/>
  <c r="AF54" i="8"/>
  <c r="AE54" i="8"/>
  <c r="AD54" i="8"/>
  <c r="AC54" i="8"/>
  <c r="AB54" i="8"/>
  <c r="AA54" i="8"/>
  <c r="Z54" i="8"/>
  <c r="Y54" i="8"/>
  <c r="X54" i="8"/>
  <c r="W54" i="8"/>
  <c r="V54" i="8"/>
  <c r="AF53" i="8"/>
  <c r="AE53" i="8"/>
  <c r="AD53" i="8"/>
  <c r="AC53" i="8"/>
  <c r="AB53" i="8"/>
  <c r="AA53" i="8"/>
  <c r="Z53" i="8"/>
  <c r="Y53" i="8"/>
  <c r="X53" i="8"/>
  <c r="W53" i="8"/>
  <c r="V53" i="8"/>
  <c r="AF52" i="8"/>
  <c r="AE52" i="8"/>
  <c r="AD52" i="8"/>
  <c r="AC52" i="8"/>
  <c r="AB52" i="8"/>
  <c r="AA52" i="8"/>
  <c r="Z52" i="8"/>
  <c r="Y52" i="8"/>
  <c r="X52" i="8"/>
  <c r="W52" i="8"/>
  <c r="V52" i="8"/>
  <c r="AF51" i="8"/>
  <c r="AE51" i="8"/>
  <c r="AD51" i="8"/>
  <c r="AC51" i="8"/>
  <c r="AB51" i="8"/>
  <c r="AA51" i="8"/>
  <c r="Z51" i="8"/>
  <c r="Y51" i="8"/>
  <c r="X51" i="8"/>
  <c r="W51" i="8"/>
  <c r="V51" i="8"/>
  <c r="AF50" i="8"/>
  <c r="AE50" i="8"/>
  <c r="AD50" i="8"/>
  <c r="AC50" i="8"/>
  <c r="AB50" i="8"/>
  <c r="AA50" i="8"/>
  <c r="Z50" i="8"/>
  <c r="Y50" i="8"/>
  <c r="X50" i="8"/>
  <c r="W50" i="8"/>
  <c r="V50" i="8"/>
  <c r="AF49" i="8"/>
  <c r="AE49" i="8"/>
  <c r="AD49" i="8"/>
  <c r="AC49" i="8"/>
  <c r="AB49" i="8"/>
  <c r="AA49" i="8"/>
  <c r="Z49" i="8"/>
  <c r="Y49" i="8"/>
  <c r="X49" i="8"/>
  <c r="W49" i="8"/>
  <c r="V49" i="8"/>
  <c r="AF48" i="8"/>
  <c r="AE48" i="8"/>
  <c r="AD48" i="8"/>
  <c r="AC48" i="8"/>
  <c r="AB48" i="8"/>
  <c r="AA48" i="8"/>
  <c r="Z48" i="8"/>
  <c r="Y48" i="8"/>
  <c r="X48" i="8"/>
  <c r="W48" i="8"/>
  <c r="V48" i="8"/>
  <c r="AF47" i="8"/>
  <c r="AE47" i="8"/>
  <c r="AD47" i="8"/>
  <c r="AC47" i="8"/>
  <c r="AB47" i="8"/>
  <c r="AA47" i="8"/>
  <c r="Z47" i="8"/>
  <c r="Y47" i="8"/>
  <c r="X47" i="8"/>
  <c r="W47" i="8"/>
  <c r="V47" i="8"/>
  <c r="AF46" i="8"/>
  <c r="AE46" i="8"/>
  <c r="AD46" i="8"/>
  <c r="AC46" i="8"/>
  <c r="AB46" i="8"/>
  <c r="AA46" i="8"/>
  <c r="Z46" i="8"/>
  <c r="Y46" i="8"/>
  <c r="X46" i="8"/>
  <c r="W46" i="8"/>
  <c r="V46" i="8"/>
  <c r="AF45" i="8"/>
  <c r="AE45" i="8"/>
  <c r="AD45" i="8"/>
  <c r="AC45" i="8"/>
  <c r="AB45" i="8"/>
  <c r="AA45" i="8"/>
  <c r="Z45" i="8"/>
  <c r="Y45" i="8"/>
  <c r="X45" i="8"/>
  <c r="W45" i="8"/>
  <c r="V45" i="8"/>
  <c r="AF44" i="8"/>
  <c r="AE44" i="8"/>
  <c r="AD44" i="8"/>
  <c r="AC44" i="8"/>
  <c r="AB44" i="8"/>
  <c r="AA44" i="8"/>
  <c r="Z44" i="8"/>
  <c r="Y44" i="8"/>
  <c r="X44" i="8"/>
  <c r="W44" i="8"/>
  <c r="V44" i="8"/>
  <c r="AF43" i="8"/>
  <c r="AE43" i="8"/>
  <c r="AD43" i="8"/>
  <c r="AC43" i="8"/>
  <c r="AB43" i="8"/>
  <c r="AA43" i="8"/>
  <c r="Z43" i="8"/>
  <c r="Y43" i="8"/>
  <c r="X43" i="8"/>
  <c r="W43" i="8"/>
  <c r="V43" i="8"/>
  <c r="AF41" i="8"/>
  <c r="AC41" i="8"/>
  <c r="Y41" i="8"/>
  <c r="X41" i="8"/>
  <c r="T41" i="8"/>
  <c r="S41" i="8"/>
  <c r="AE41" i="8" s="1"/>
  <c r="R41" i="8"/>
  <c r="AD41" i="8" s="1"/>
  <c r="Q41" i="8"/>
  <c r="P41" i="8"/>
  <c r="AB41" i="8" s="1"/>
  <c r="O41" i="8"/>
  <c r="AA41" i="8" s="1"/>
  <c r="N41" i="8"/>
  <c r="Z41" i="8" s="1"/>
  <c r="M41" i="8"/>
  <c r="L41" i="8"/>
  <c r="K41" i="8"/>
  <c r="W41" i="8" s="1"/>
  <c r="J41" i="8"/>
  <c r="V41" i="8" s="1"/>
  <c r="E41" i="8"/>
  <c r="D41" i="8"/>
  <c r="AF40" i="8"/>
  <c r="AE40" i="8"/>
  <c r="AD40" i="8"/>
  <c r="AC40" i="8"/>
  <c r="AB40" i="8"/>
  <c r="AA40" i="8"/>
  <c r="Z40" i="8"/>
  <c r="Y40" i="8"/>
  <c r="X40" i="8"/>
  <c r="W40" i="8"/>
  <c r="V40" i="8"/>
  <c r="AF39" i="8"/>
  <c r="AE39" i="8"/>
  <c r="AD39" i="8"/>
  <c r="AC39" i="8"/>
  <c r="AB39" i="8"/>
  <c r="AA39" i="8"/>
  <c r="Z39" i="8"/>
  <c r="Y39" i="8"/>
  <c r="X39" i="8"/>
  <c r="W39" i="8"/>
  <c r="V39" i="8"/>
  <c r="AF38" i="8"/>
  <c r="AE38" i="8"/>
  <c r="AD38" i="8"/>
  <c r="AC38" i="8"/>
  <c r="AB38" i="8"/>
  <c r="AA38" i="8"/>
  <c r="Z38" i="8"/>
  <c r="Y38" i="8"/>
  <c r="X38" i="8"/>
  <c r="W38" i="8"/>
  <c r="V38" i="8"/>
  <c r="AF37" i="8"/>
  <c r="AE37" i="8"/>
  <c r="AD37" i="8"/>
  <c r="AC37" i="8"/>
  <c r="AB37" i="8"/>
  <c r="AA37" i="8"/>
  <c r="Z37" i="8"/>
  <c r="Y37" i="8"/>
  <c r="X37" i="8"/>
  <c r="W37" i="8"/>
  <c r="V37" i="8"/>
  <c r="AF36" i="8"/>
  <c r="AE36" i="8"/>
  <c r="AD36" i="8"/>
  <c r="AC36" i="8"/>
  <c r="AB36" i="8"/>
  <c r="AA36" i="8"/>
  <c r="Z36" i="8"/>
  <c r="Y36" i="8"/>
  <c r="X36" i="8"/>
  <c r="W36" i="8"/>
  <c r="V36" i="8"/>
  <c r="AF35" i="8"/>
  <c r="AE35" i="8"/>
  <c r="AD35" i="8"/>
  <c r="AC35" i="8"/>
  <c r="AB35" i="8"/>
  <c r="AA35" i="8"/>
  <c r="Z35" i="8"/>
  <c r="Y35" i="8"/>
  <c r="X35" i="8"/>
  <c r="W35" i="8"/>
  <c r="V35" i="8"/>
  <c r="AF34" i="8"/>
  <c r="AE34" i="8"/>
  <c r="AD34" i="8"/>
  <c r="AC34" i="8"/>
  <c r="AB34" i="8"/>
  <c r="AA34" i="8"/>
  <c r="Z34" i="8"/>
  <c r="Y34" i="8"/>
  <c r="X34" i="8"/>
  <c r="W34" i="8"/>
  <c r="V34" i="8"/>
  <c r="AF33" i="8"/>
  <c r="AE33" i="8"/>
  <c r="AD33" i="8"/>
  <c r="AC33" i="8"/>
  <c r="AB33" i="8"/>
  <c r="AA33" i="8"/>
  <c r="Z33" i="8"/>
  <c r="Y33" i="8"/>
  <c r="X33" i="8"/>
  <c r="W33" i="8"/>
  <c r="V33" i="8"/>
  <c r="AF32" i="8"/>
  <c r="AE32" i="8"/>
  <c r="AD32" i="8"/>
  <c r="AC32" i="8"/>
  <c r="AB32" i="8"/>
  <c r="AA32" i="8"/>
  <c r="Z32" i="8"/>
  <c r="Y32" i="8"/>
  <c r="X32" i="8"/>
  <c r="W32" i="8"/>
  <c r="V32" i="8"/>
  <c r="AF31" i="8"/>
  <c r="AE31" i="8"/>
  <c r="AD31" i="8"/>
  <c r="AC31" i="8"/>
  <c r="AB31" i="8"/>
  <c r="AA31" i="8"/>
  <c r="Z31" i="8"/>
  <c r="Y31" i="8"/>
  <c r="X31" i="8"/>
  <c r="W31" i="8"/>
  <c r="V31" i="8"/>
  <c r="AF30" i="8"/>
  <c r="AE30" i="8"/>
  <c r="AD30" i="8"/>
  <c r="AC30" i="8"/>
  <c r="AB30" i="8"/>
  <c r="AA30" i="8"/>
  <c r="Z30" i="8"/>
  <c r="Y30" i="8"/>
  <c r="X30" i="8"/>
  <c r="W30" i="8"/>
  <c r="V30" i="8"/>
  <c r="AF29" i="8"/>
  <c r="AE29" i="8"/>
  <c r="AD29" i="8"/>
  <c r="AC29" i="8"/>
  <c r="AB29" i="8"/>
  <c r="AA29" i="8"/>
  <c r="Z29" i="8"/>
  <c r="Y29" i="8"/>
  <c r="X29" i="8"/>
  <c r="W29" i="8"/>
  <c r="V29" i="8"/>
  <c r="AF28" i="8"/>
  <c r="AE28" i="8"/>
  <c r="AD28" i="8"/>
  <c r="AC28" i="8"/>
  <c r="AB28" i="8"/>
  <c r="AA28" i="8"/>
  <c r="Z28" i="8"/>
  <c r="Y28" i="8"/>
  <c r="X28" i="8"/>
  <c r="W28" i="8"/>
  <c r="V28" i="8"/>
  <c r="AF27" i="8"/>
  <c r="AE27" i="8"/>
  <c r="AD27" i="8"/>
  <c r="AC27" i="8"/>
  <c r="AB27" i="8"/>
  <c r="AA27" i="8"/>
  <c r="Z27" i="8"/>
  <c r="Y27" i="8"/>
  <c r="X27" i="8"/>
  <c r="W27" i="8"/>
  <c r="V27" i="8"/>
  <c r="AF26" i="8"/>
  <c r="AE26" i="8"/>
  <c r="AD26" i="8"/>
  <c r="AC26" i="8"/>
  <c r="AB26" i="8"/>
  <c r="AA26" i="8"/>
  <c r="Z26" i="8"/>
  <c r="Y26" i="8"/>
  <c r="X26" i="8"/>
  <c r="W26" i="8"/>
  <c r="V26" i="8"/>
  <c r="AF25" i="8"/>
  <c r="AE25" i="8"/>
  <c r="AD25" i="8"/>
  <c r="AC25" i="8"/>
  <c r="AB25" i="8"/>
  <c r="AA25" i="8"/>
  <c r="Z25" i="8"/>
  <c r="Y25" i="8"/>
  <c r="X25" i="8"/>
  <c r="W25" i="8"/>
  <c r="V25" i="8"/>
  <c r="AF24" i="8"/>
  <c r="AE24" i="8"/>
  <c r="AD24" i="8"/>
  <c r="AC24" i="8"/>
  <c r="AB24" i="8"/>
  <c r="AA24" i="8"/>
  <c r="Z24" i="8"/>
  <c r="Y24" i="8"/>
  <c r="X24" i="8"/>
  <c r="W24" i="8"/>
  <c r="V24" i="8"/>
  <c r="AF23" i="8"/>
  <c r="AE23" i="8"/>
  <c r="AD23" i="8"/>
  <c r="AC23" i="8"/>
  <c r="AB23" i="8"/>
  <c r="AA23" i="8"/>
  <c r="Z23" i="8"/>
  <c r="Y23" i="8"/>
  <c r="X23" i="8"/>
  <c r="W23" i="8"/>
  <c r="V23" i="8"/>
  <c r="AE21" i="8"/>
  <c r="AD21" i="8"/>
  <c r="W21" i="8"/>
  <c r="V21" i="8"/>
  <c r="T21" i="8"/>
  <c r="AF21" i="8" s="1"/>
  <c r="S21" i="8"/>
  <c r="R21" i="8"/>
  <c r="Q21" i="8"/>
  <c r="AC21" i="8" s="1"/>
  <c r="P21" i="8"/>
  <c r="AB21" i="8" s="1"/>
  <c r="O21" i="8"/>
  <c r="N21" i="8"/>
  <c r="Z21" i="8" s="1"/>
  <c r="M21" i="8"/>
  <c r="Y21" i="8" s="1"/>
  <c r="L21" i="8"/>
  <c r="X21" i="8" s="1"/>
  <c r="K21" i="8"/>
  <c r="J21" i="8"/>
  <c r="E21" i="8"/>
  <c r="AA21" i="8" s="1"/>
  <c r="D21" i="8"/>
  <c r="AF20" i="8"/>
  <c r="AE20" i="8"/>
  <c r="AD20" i="8"/>
  <c r="AC20" i="8"/>
  <c r="AB20" i="8"/>
  <c r="AA20" i="8"/>
  <c r="Z20" i="8"/>
  <c r="Y20" i="8"/>
  <c r="X20" i="8"/>
  <c r="W20" i="8"/>
  <c r="V20" i="8"/>
  <c r="AF19" i="8"/>
  <c r="AE19" i="8"/>
  <c r="AD19" i="8"/>
  <c r="AC19" i="8"/>
  <c r="AB19" i="8"/>
  <c r="AA19" i="8"/>
  <c r="Z19" i="8"/>
  <c r="Y19" i="8"/>
  <c r="X19" i="8"/>
  <c r="W19" i="8"/>
  <c r="V19" i="8"/>
  <c r="AF18" i="8"/>
  <c r="AE18" i="8"/>
  <c r="AD18" i="8"/>
  <c r="AC18" i="8"/>
  <c r="AB18" i="8"/>
  <c r="AA18" i="8"/>
  <c r="Z18" i="8"/>
  <c r="Y18" i="8"/>
  <c r="X18" i="8"/>
  <c r="W18" i="8"/>
  <c r="V18" i="8"/>
  <c r="AF17" i="8"/>
  <c r="AE17" i="8"/>
  <c r="AD17" i="8"/>
  <c r="AC17" i="8"/>
  <c r="AB17" i="8"/>
  <c r="AA17" i="8"/>
  <c r="Z17" i="8"/>
  <c r="Y17" i="8"/>
  <c r="X17" i="8"/>
  <c r="W17" i="8"/>
  <c r="V17" i="8"/>
  <c r="AF16" i="8"/>
  <c r="AE16" i="8"/>
  <c r="AD16" i="8"/>
  <c r="AC16" i="8"/>
  <c r="AB16" i="8"/>
  <c r="AA16" i="8"/>
  <c r="Z16" i="8"/>
  <c r="Y16" i="8"/>
  <c r="X16" i="8"/>
  <c r="W16" i="8"/>
  <c r="V16" i="8"/>
  <c r="AF15" i="8"/>
  <c r="AE15" i="8"/>
  <c r="AD15" i="8"/>
  <c r="AC15" i="8"/>
  <c r="AB15" i="8"/>
  <c r="AA15" i="8"/>
  <c r="Z15" i="8"/>
  <c r="Y15" i="8"/>
  <c r="X15" i="8"/>
  <c r="W15" i="8"/>
  <c r="V15" i="8"/>
  <c r="AF14" i="8"/>
  <c r="AE14" i="8"/>
  <c r="AD14" i="8"/>
  <c r="AC14" i="8"/>
  <c r="AB14" i="8"/>
  <c r="AA14" i="8"/>
  <c r="Z14" i="8"/>
  <c r="Y14" i="8"/>
  <c r="X14" i="8"/>
  <c r="W14" i="8"/>
  <c r="V14" i="8"/>
  <c r="AF13" i="8"/>
  <c r="AE13" i="8"/>
  <c r="AD13" i="8"/>
  <c r="AC13" i="8"/>
  <c r="AB13" i="8"/>
  <c r="AA13" i="8"/>
  <c r="Z13" i="8"/>
  <c r="Y13" i="8"/>
  <c r="X13" i="8"/>
  <c r="W13" i="8"/>
  <c r="V13" i="8"/>
  <c r="AF12" i="8"/>
  <c r="AE12" i="8"/>
  <c r="AD12" i="8"/>
  <c r="AC12" i="8"/>
  <c r="AB12" i="8"/>
  <c r="AA12" i="8"/>
  <c r="Z12" i="8"/>
  <c r="Y12" i="8"/>
  <c r="X12" i="8"/>
  <c r="W12" i="8"/>
  <c r="V12" i="8"/>
  <c r="AF11" i="8"/>
  <c r="AE11" i="8"/>
  <c r="AD11" i="8"/>
  <c r="AC11" i="8"/>
  <c r="AB11" i="8"/>
  <c r="AA11" i="8"/>
  <c r="Z11" i="8"/>
  <c r="Y11" i="8"/>
  <c r="X11" i="8"/>
  <c r="W11" i="8"/>
  <c r="V11" i="8"/>
  <c r="AF10" i="8"/>
  <c r="AE10" i="8"/>
  <c r="AD10" i="8"/>
  <c r="AC10" i="8"/>
  <c r="AB10" i="8"/>
  <c r="AA10" i="8"/>
  <c r="Z10" i="8"/>
  <c r="Y10" i="8"/>
  <c r="X10" i="8"/>
  <c r="W10" i="8"/>
  <c r="V10" i="8"/>
  <c r="AF9" i="8"/>
  <c r="AE9" i="8"/>
  <c r="AD9" i="8"/>
  <c r="AC9" i="8"/>
  <c r="AB9" i="8"/>
  <c r="AA9" i="8"/>
  <c r="Z9" i="8"/>
  <c r="Y9" i="8"/>
  <c r="X9" i="8"/>
  <c r="W9" i="8"/>
  <c r="V9" i="8"/>
  <c r="AF8" i="8"/>
  <c r="AE8" i="8"/>
  <c r="AD8" i="8"/>
  <c r="AC8" i="8"/>
  <c r="AB8" i="8"/>
  <c r="AA8" i="8"/>
  <c r="Z8" i="8"/>
  <c r="Y8" i="8"/>
  <c r="X8" i="8"/>
  <c r="W8" i="8"/>
  <c r="V8" i="8"/>
  <c r="AF7" i="8"/>
  <c r="AE7" i="8"/>
  <c r="AD7" i="8"/>
  <c r="AC7" i="8"/>
  <c r="AB7" i="8"/>
  <c r="AA7" i="8"/>
  <c r="Z7" i="8"/>
  <c r="Y7" i="8"/>
  <c r="X7" i="8"/>
  <c r="W7" i="8"/>
  <c r="V7" i="8"/>
  <c r="AF6" i="8"/>
  <c r="AE6" i="8"/>
  <c r="AD6" i="8"/>
  <c r="AC6" i="8"/>
  <c r="AB6" i="8"/>
  <c r="AA6" i="8"/>
  <c r="Z6" i="8"/>
  <c r="Y6" i="8"/>
  <c r="X6" i="8"/>
  <c r="W6" i="8"/>
  <c r="V6" i="8"/>
  <c r="AF5" i="8"/>
  <c r="AE5" i="8"/>
  <c r="AD5" i="8"/>
  <c r="AC5" i="8"/>
  <c r="AB5" i="8"/>
  <c r="AA5" i="8"/>
  <c r="Z5" i="8"/>
  <c r="Y5" i="8"/>
  <c r="X5" i="8"/>
  <c r="W5" i="8"/>
  <c r="V5" i="8"/>
  <c r="AF4" i="8"/>
  <c r="AE4" i="8"/>
  <c r="AD4" i="8"/>
  <c r="AC4" i="8"/>
  <c r="AB4" i="8"/>
  <c r="AA4" i="8"/>
  <c r="Z4" i="8"/>
  <c r="Y4" i="8"/>
  <c r="X4" i="8"/>
  <c r="W4" i="8"/>
  <c r="V4" i="8"/>
  <c r="AF3" i="8"/>
  <c r="AE3" i="8"/>
  <c r="AD3" i="8"/>
  <c r="AC3" i="8"/>
  <c r="AB3" i="8"/>
  <c r="AA3" i="8"/>
  <c r="Z3" i="8"/>
  <c r="Y3" i="8"/>
  <c r="X3" i="8"/>
  <c r="W3" i="8"/>
  <c r="V3" i="8"/>
  <c r="AC61" i="7"/>
  <c r="AB61" i="7"/>
  <c r="Y61" i="7"/>
  <c r="T61" i="7"/>
  <c r="AF61" i="7" s="1"/>
  <c r="S61" i="7"/>
  <c r="AE61" i="7" s="1"/>
  <c r="R61" i="7"/>
  <c r="AD61" i="7" s="1"/>
  <c r="Q61" i="7"/>
  <c r="P61" i="7"/>
  <c r="O61" i="7"/>
  <c r="AA61" i="7" s="1"/>
  <c r="N61" i="7"/>
  <c r="Z61" i="7" s="1"/>
  <c r="M61" i="7"/>
  <c r="L61" i="7"/>
  <c r="X61" i="7" s="1"/>
  <c r="K61" i="7"/>
  <c r="W61" i="7" s="1"/>
  <c r="J61" i="7"/>
  <c r="V61" i="7" s="1"/>
  <c r="E61" i="7"/>
  <c r="D61" i="7"/>
  <c r="AF60" i="7"/>
  <c r="AE60" i="7"/>
  <c r="AD60" i="7"/>
  <c r="AC60" i="7"/>
  <c r="AB60" i="7"/>
  <c r="AA60" i="7"/>
  <c r="Z60" i="7"/>
  <c r="Y60" i="7"/>
  <c r="X60" i="7"/>
  <c r="W60" i="7"/>
  <c r="V60" i="7"/>
  <c r="AF59" i="7"/>
  <c r="AE59" i="7"/>
  <c r="AD59" i="7"/>
  <c r="AC59" i="7"/>
  <c r="AB59" i="7"/>
  <c r="AA59" i="7"/>
  <c r="Z59" i="7"/>
  <c r="Y59" i="7"/>
  <c r="X59" i="7"/>
  <c r="W59" i="7"/>
  <c r="V59" i="7"/>
  <c r="AF58" i="7"/>
  <c r="AE58" i="7"/>
  <c r="AD58" i="7"/>
  <c r="AC58" i="7"/>
  <c r="AB58" i="7"/>
  <c r="AA58" i="7"/>
  <c r="Z58" i="7"/>
  <c r="Y58" i="7"/>
  <c r="X58" i="7"/>
  <c r="W58" i="7"/>
  <c r="V58" i="7"/>
  <c r="AF57" i="7"/>
  <c r="AE57" i="7"/>
  <c r="AD57" i="7"/>
  <c r="AC57" i="7"/>
  <c r="AB57" i="7"/>
  <c r="AA57" i="7"/>
  <c r="Z57" i="7"/>
  <c r="Y57" i="7"/>
  <c r="X57" i="7"/>
  <c r="W57" i="7"/>
  <c r="V57" i="7"/>
  <c r="AF56" i="7"/>
  <c r="AE56" i="7"/>
  <c r="AD56" i="7"/>
  <c r="AC56" i="7"/>
  <c r="AB56" i="7"/>
  <c r="AA56" i="7"/>
  <c r="Z56" i="7"/>
  <c r="Y56" i="7"/>
  <c r="X56" i="7"/>
  <c r="W56" i="7"/>
  <c r="V56" i="7"/>
  <c r="AF55" i="7"/>
  <c r="AE55" i="7"/>
  <c r="AD55" i="7"/>
  <c r="AC55" i="7"/>
  <c r="AB55" i="7"/>
  <c r="AA55" i="7"/>
  <c r="Z55" i="7"/>
  <c r="Y55" i="7"/>
  <c r="X55" i="7"/>
  <c r="W55" i="7"/>
  <c r="V55" i="7"/>
  <c r="AF54" i="7"/>
  <c r="AE54" i="7"/>
  <c r="AD54" i="7"/>
  <c r="AC54" i="7"/>
  <c r="AB54" i="7"/>
  <c r="AA54" i="7"/>
  <c r="Z54" i="7"/>
  <c r="Y54" i="7"/>
  <c r="X54" i="7"/>
  <c r="W54" i="7"/>
  <c r="V54" i="7"/>
  <c r="AF53" i="7"/>
  <c r="AE53" i="7"/>
  <c r="AD53" i="7"/>
  <c r="AC53" i="7"/>
  <c r="AB53" i="7"/>
  <c r="AA53" i="7"/>
  <c r="Z53" i="7"/>
  <c r="Y53" i="7"/>
  <c r="X53" i="7"/>
  <c r="W53" i="7"/>
  <c r="V53" i="7"/>
  <c r="AF52" i="7"/>
  <c r="AE52" i="7"/>
  <c r="AD52" i="7"/>
  <c r="AC52" i="7"/>
  <c r="AB52" i="7"/>
  <c r="AA52" i="7"/>
  <c r="Z52" i="7"/>
  <c r="Y52" i="7"/>
  <c r="X52" i="7"/>
  <c r="W52" i="7"/>
  <c r="V52" i="7"/>
  <c r="AF51" i="7"/>
  <c r="AE51" i="7"/>
  <c r="AD51" i="7"/>
  <c r="AC51" i="7"/>
  <c r="AB51" i="7"/>
  <c r="AA51" i="7"/>
  <c r="Z51" i="7"/>
  <c r="Y51" i="7"/>
  <c r="X51" i="7"/>
  <c r="W51" i="7"/>
  <c r="V51" i="7"/>
  <c r="AF50" i="7"/>
  <c r="AE50" i="7"/>
  <c r="AD50" i="7"/>
  <c r="AC50" i="7"/>
  <c r="AB50" i="7"/>
  <c r="AA50" i="7"/>
  <c r="Z50" i="7"/>
  <c r="Y50" i="7"/>
  <c r="X50" i="7"/>
  <c r="W50" i="7"/>
  <c r="V50" i="7"/>
  <c r="AF49" i="7"/>
  <c r="AE49" i="7"/>
  <c r="AD49" i="7"/>
  <c r="AC49" i="7"/>
  <c r="AB49" i="7"/>
  <c r="AA49" i="7"/>
  <c r="Z49" i="7"/>
  <c r="Y49" i="7"/>
  <c r="X49" i="7"/>
  <c r="W49" i="7"/>
  <c r="V49" i="7"/>
  <c r="AF48" i="7"/>
  <c r="AE48" i="7"/>
  <c r="AD48" i="7"/>
  <c r="AC48" i="7"/>
  <c r="AB48" i="7"/>
  <c r="AA48" i="7"/>
  <c r="Z48" i="7"/>
  <c r="Y48" i="7"/>
  <c r="X48" i="7"/>
  <c r="W48" i="7"/>
  <c r="V48" i="7"/>
  <c r="AF47" i="7"/>
  <c r="AE47" i="7"/>
  <c r="AD47" i="7"/>
  <c r="AC47" i="7"/>
  <c r="AB47" i="7"/>
  <c r="AA47" i="7"/>
  <c r="Z47" i="7"/>
  <c r="Y47" i="7"/>
  <c r="X47" i="7"/>
  <c r="W47" i="7"/>
  <c r="V47" i="7"/>
  <c r="AF46" i="7"/>
  <c r="AE46" i="7"/>
  <c r="AD46" i="7"/>
  <c r="AC46" i="7"/>
  <c r="AB46" i="7"/>
  <c r="AA46" i="7"/>
  <c r="Z46" i="7"/>
  <c r="Y46" i="7"/>
  <c r="X46" i="7"/>
  <c r="W46" i="7"/>
  <c r="V46" i="7"/>
  <c r="AF45" i="7"/>
  <c r="AE45" i="7"/>
  <c r="AD45" i="7"/>
  <c r="AC45" i="7"/>
  <c r="AB45" i="7"/>
  <c r="AA45" i="7"/>
  <c r="Z45" i="7"/>
  <c r="Y45" i="7"/>
  <c r="X45" i="7"/>
  <c r="W45" i="7"/>
  <c r="V45" i="7"/>
  <c r="AF44" i="7"/>
  <c r="AE44" i="7"/>
  <c r="AD44" i="7"/>
  <c r="AC44" i="7"/>
  <c r="AB44" i="7"/>
  <c r="AA44" i="7"/>
  <c r="Z44" i="7"/>
  <c r="Y44" i="7"/>
  <c r="X44" i="7"/>
  <c r="W44" i="7"/>
  <c r="V44" i="7"/>
  <c r="AF43" i="7"/>
  <c r="AE43" i="7"/>
  <c r="AD43" i="7"/>
  <c r="AC43" i="7"/>
  <c r="AB43" i="7"/>
  <c r="AA43" i="7"/>
  <c r="Z43" i="7"/>
  <c r="Y43" i="7"/>
  <c r="X43" i="7"/>
  <c r="W43" i="7"/>
  <c r="V43" i="7"/>
  <c r="T41" i="7"/>
  <c r="AF41" i="7" s="1"/>
  <c r="S41" i="7"/>
  <c r="R41" i="7"/>
  <c r="AD41" i="7" s="1"/>
  <c r="Q41" i="7"/>
  <c r="AC41" i="7" s="1"/>
  <c r="P41" i="7"/>
  <c r="AB41" i="7" s="1"/>
  <c r="O41" i="7"/>
  <c r="N41" i="7"/>
  <c r="M41" i="7"/>
  <c r="Y41" i="7" s="1"/>
  <c r="L41" i="7"/>
  <c r="X41" i="7" s="1"/>
  <c r="K41" i="7"/>
  <c r="J41" i="7"/>
  <c r="V41" i="7" s="1"/>
  <c r="E41" i="7"/>
  <c r="AA41" i="7" s="1"/>
  <c r="D41" i="7"/>
  <c r="AF40" i="7"/>
  <c r="AE40" i="7"/>
  <c r="AD40" i="7"/>
  <c r="AC40" i="7"/>
  <c r="AB40" i="7"/>
  <c r="AA40" i="7"/>
  <c r="Z40" i="7"/>
  <c r="Y40" i="7"/>
  <c r="X40" i="7"/>
  <c r="W40" i="7"/>
  <c r="V40" i="7"/>
  <c r="AF39" i="7"/>
  <c r="AE39" i="7"/>
  <c r="AD39" i="7"/>
  <c r="AC39" i="7"/>
  <c r="AB39" i="7"/>
  <c r="AA39" i="7"/>
  <c r="Z39" i="7"/>
  <c r="Y39" i="7"/>
  <c r="X39" i="7"/>
  <c r="W39" i="7"/>
  <c r="V39" i="7"/>
  <c r="AF38" i="7"/>
  <c r="AE38" i="7"/>
  <c r="AD38" i="7"/>
  <c r="AC38" i="7"/>
  <c r="AB38" i="7"/>
  <c r="AA38" i="7"/>
  <c r="Z38" i="7"/>
  <c r="Y38" i="7"/>
  <c r="X38" i="7"/>
  <c r="W38" i="7"/>
  <c r="V38" i="7"/>
  <c r="AF37" i="7"/>
  <c r="AE37" i="7"/>
  <c r="AD37" i="7"/>
  <c r="AC37" i="7"/>
  <c r="AB37" i="7"/>
  <c r="AA37" i="7"/>
  <c r="Z37" i="7"/>
  <c r="Y37" i="7"/>
  <c r="X37" i="7"/>
  <c r="W37" i="7"/>
  <c r="V37" i="7"/>
  <c r="AF36" i="7"/>
  <c r="AE36" i="7"/>
  <c r="AD36" i="7"/>
  <c r="AC36" i="7"/>
  <c r="AB36" i="7"/>
  <c r="AA36" i="7"/>
  <c r="Z36" i="7"/>
  <c r="Y36" i="7"/>
  <c r="X36" i="7"/>
  <c r="W36" i="7"/>
  <c r="V36" i="7"/>
  <c r="AF35" i="7"/>
  <c r="AE35" i="7"/>
  <c r="AD35" i="7"/>
  <c r="AC35" i="7"/>
  <c r="AB35" i="7"/>
  <c r="AA35" i="7"/>
  <c r="Z35" i="7"/>
  <c r="Y35" i="7"/>
  <c r="X35" i="7"/>
  <c r="W35" i="7"/>
  <c r="V35" i="7"/>
  <c r="AF34" i="7"/>
  <c r="AE34" i="7"/>
  <c r="AD34" i="7"/>
  <c r="AC34" i="7"/>
  <c r="AB34" i="7"/>
  <c r="AA34" i="7"/>
  <c r="Z34" i="7"/>
  <c r="Y34" i="7"/>
  <c r="X34" i="7"/>
  <c r="W34" i="7"/>
  <c r="V34" i="7"/>
  <c r="AF33" i="7"/>
  <c r="AE33" i="7"/>
  <c r="AD33" i="7"/>
  <c r="AC33" i="7"/>
  <c r="AB33" i="7"/>
  <c r="AA33" i="7"/>
  <c r="Z33" i="7"/>
  <c r="Y33" i="7"/>
  <c r="X33" i="7"/>
  <c r="W33" i="7"/>
  <c r="V33" i="7"/>
  <c r="AF32" i="7"/>
  <c r="AE32" i="7"/>
  <c r="AD32" i="7"/>
  <c r="AC32" i="7"/>
  <c r="AB32" i="7"/>
  <c r="AA32" i="7"/>
  <c r="Z32" i="7"/>
  <c r="Y32" i="7"/>
  <c r="X32" i="7"/>
  <c r="W32" i="7"/>
  <c r="V32" i="7"/>
  <c r="AF31" i="7"/>
  <c r="AE31" i="7"/>
  <c r="AD31" i="7"/>
  <c r="AC31" i="7"/>
  <c r="AB31" i="7"/>
  <c r="AA31" i="7"/>
  <c r="Z31" i="7"/>
  <c r="Y31" i="7"/>
  <c r="X31" i="7"/>
  <c r="W31" i="7"/>
  <c r="V31" i="7"/>
  <c r="AF30" i="7"/>
  <c r="AE30" i="7"/>
  <c r="AD30" i="7"/>
  <c r="AC30" i="7"/>
  <c r="AB30" i="7"/>
  <c r="AA30" i="7"/>
  <c r="Z30" i="7"/>
  <c r="Y30" i="7"/>
  <c r="X30" i="7"/>
  <c r="W30" i="7"/>
  <c r="V30" i="7"/>
  <c r="AF29" i="7"/>
  <c r="AE29" i="7"/>
  <c r="AD29" i="7"/>
  <c r="AC29" i="7"/>
  <c r="AB29" i="7"/>
  <c r="AA29" i="7"/>
  <c r="Z29" i="7"/>
  <c r="Y29" i="7"/>
  <c r="X29" i="7"/>
  <c r="W29" i="7"/>
  <c r="V29" i="7"/>
  <c r="AF28" i="7"/>
  <c r="AE28" i="7"/>
  <c r="AD28" i="7"/>
  <c r="AC28" i="7"/>
  <c r="AB28" i="7"/>
  <c r="AA28" i="7"/>
  <c r="Z28" i="7"/>
  <c r="Y28" i="7"/>
  <c r="X28" i="7"/>
  <c r="W28" i="7"/>
  <c r="V28" i="7"/>
  <c r="AF27" i="7"/>
  <c r="AE27" i="7"/>
  <c r="AD27" i="7"/>
  <c r="AC27" i="7"/>
  <c r="AB27" i="7"/>
  <c r="AA27" i="7"/>
  <c r="Z27" i="7"/>
  <c r="Y27" i="7"/>
  <c r="X27" i="7"/>
  <c r="W27" i="7"/>
  <c r="V27" i="7"/>
  <c r="AF26" i="7"/>
  <c r="AE26" i="7"/>
  <c r="AD26" i="7"/>
  <c r="AC26" i="7"/>
  <c r="AB26" i="7"/>
  <c r="AA26" i="7"/>
  <c r="Z26" i="7"/>
  <c r="Y26" i="7"/>
  <c r="X26" i="7"/>
  <c r="W26" i="7"/>
  <c r="V26" i="7"/>
  <c r="AF25" i="7"/>
  <c r="AE25" i="7"/>
  <c r="AD25" i="7"/>
  <c r="AC25" i="7"/>
  <c r="AB25" i="7"/>
  <c r="AA25" i="7"/>
  <c r="Z25" i="7"/>
  <c r="Y25" i="7"/>
  <c r="X25" i="7"/>
  <c r="W25" i="7"/>
  <c r="V25" i="7"/>
  <c r="AF24" i="7"/>
  <c r="AE24" i="7"/>
  <c r="AD24" i="7"/>
  <c r="AC24" i="7"/>
  <c r="AB24" i="7"/>
  <c r="AA24" i="7"/>
  <c r="Z24" i="7"/>
  <c r="Y24" i="7"/>
  <c r="X24" i="7"/>
  <c r="W24" i="7"/>
  <c r="V24" i="7"/>
  <c r="AF23" i="7"/>
  <c r="AE23" i="7"/>
  <c r="AD23" i="7"/>
  <c r="AC23" i="7"/>
  <c r="AB23" i="7"/>
  <c r="AA23" i="7"/>
  <c r="Z23" i="7"/>
  <c r="Y23" i="7"/>
  <c r="X23" i="7"/>
  <c r="W23" i="7"/>
  <c r="V23" i="7"/>
  <c r="AF21" i="7"/>
  <c r="AC21" i="7"/>
  <c r="Y21" i="7"/>
  <c r="X21" i="7"/>
  <c r="T21" i="7"/>
  <c r="S21" i="7"/>
  <c r="AE21" i="7" s="1"/>
  <c r="R21" i="7"/>
  <c r="AD21" i="7" s="1"/>
  <c r="Q21" i="7"/>
  <c r="P21" i="7"/>
  <c r="AB21" i="7" s="1"/>
  <c r="O21" i="7"/>
  <c r="AA21" i="7" s="1"/>
  <c r="N21" i="7"/>
  <c r="Z21" i="7" s="1"/>
  <c r="M21" i="7"/>
  <c r="L21" i="7"/>
  <c r="K21" i="7"/>
  <c r="W21" i="7" s="1"/>
  <c r="J21" i="7"/>
  <c r="V21" i="7" s="1"/>
  <c r="E21" i="7"/>
  <c r="D21" i="7"/>
  <c r="AF20" i="7"/>
  <c r="AE20" i="7"/>
  <c r="AD20" i="7"/>
  <c r="AC20" i="7"/>
  <c r="AB20" i="7"/>
  <c r="AA20" i="7"/>
  <c r="Z20" i="7"/>
  <c r="Y20" i="7"/>
  <c r="X20" i="7"/>
  <c r="W20" i="7"/>
  <c r="V20" i="7"/>
  <c r="AF19" i="7"/>
  <c r="AE19" i="7"/>
  <c r="AD19" i="7"/>
  <c r="AC19" i="7"/>
  <c r="AB19" i="7"/>
  <c r="AA19" i="7"/>
  <c r="Z19" i="7"/>
  <c r="Y19" i="7"/>
  <c r="X19" i="7"/>
  <c r="W19" i="7"/>
  <c r="V19" i="7"/>
  <c r="AF18" i="7"/>
  <c r="AE18" i="7"/>
  <c r="AD18" i="7"/>
  <c r="AC18" i="7"/>
  <c r="AB18" i="7"/>
  <c r="AA18" i="7"/>
  <c r="Z18" i="7"/>
  <c r="Y18" i="7"/>
  <c r="X18" i="7"/>
  <c r="W18" i="7"/>
  <c r="V18" i="7"/>
  <c r="AF17" i="7"/>
  <c r="AE17" i="7"/>
  <c r="AD17" i="7"/>
  <c r="AC17" i="7"/>
  <c r="AB17" i="7"/>
  <c r="AA17" i="7"/>
  <c r="Z17" i="7"/>
  <c r="Y17" i="7"/>
  <c r="X17" i="7"/>
  <c r="W17" i="7"/>
  <c r="V17" i="7"/>
  <c r="AF16" i="7"/>
  <c r="AE16" i="7"/>
  <c r="AD16" i="7"/>
  <c r="AC16" i="7"/>
  <c r="AB16" i="7"/>
  <c r="AA16" i="7"/>
  <c r="Z16" i="7"/>
  <c r="Y16" i="7"/>
  <c r="X16" i="7"/>
  <c r="W16" i="7"/>
  <c r="V16" i="7"/>
  <c r="AF15" i="7"/>
  <c r="AE15" i="7"/>
  <c r="AD15" i="7"/>
  <c r="AC15" i="7"/>
  <c r="AB15" i="7"/>
  <c r="AA15" i="7"/>
  <c r="Z15" i="7"/>
  <c r="Y15" i="7"/>
  <c r="X15" i="7"/>
  <c r="W15" i="7"/>
  <c r="V15" i="7"/>
  <c r="AF14" i="7"/>
  <c r="AE14" i="7"/>
  <c r="AD14" i="7"/>
  <c r="AC14" i="7"/>
  <c r="AB14" i="7"/>
  <c r="AA14" i="7"/>
  <c r="Z14" i="7"/>
  <c r="Y14" i="7"/>
  <c r="X14" i="7"/>
  <c r="W14" i="7"/>
  <c r="V14" i="7"/>
  <c r="AF13" i="7"/>
  <c r="AE13" i="7"/>
  <c r="AD13" i="7"/>
  <c r="AC13" i="7"/>
  <c r="AB13" i="7"/>
  <c r="AA13" i="7"/>
  <c r="Z13" i="7"/>
  <c r="Y13" i="7"/>
  <c r="X13" i="7"/>
  <c r="W13" i="7"/>
  <c r="V13" i="7"/>
  <c r="AF12" i="7"/>
  <c r="AE12" i="7"/>
  <c r="AD12" i="7"/>
  <c r="AC12" i="7"/>
  <c r="AB12" i="7"/>
  <c r="AA12" i="7"/>
  <c r="Z12" i="7"/>
  <c r="Y12" i="7"/>
  <c r="X12" i="7"/>
  <c r="W12" i="7"/>
  <c r="V12" i="7"/>
  <c r="AF11" i="7"/>
  <c r="AE11" i="7"/>
  <c r="AD11" i="7"/>
  <c r="AC11" i="7"/>
  <c r="AB11" i="7"/>
  <c r="AA11" i="7"/>
  <c r="Z11" i="7"/>
  <c r="Y11" i="7"/>
  <c r="X11" i="7"/>
  <c r="W11" i="7"/>
  <c r="V11" i="7"/>
  <c r="AF10" i="7"/>
  <c r="AE10" i="7"/>
  <c r="AD10" i="7"/>
  <c r="AC10" i="7"/>
  <c r="AB10" i="7"/>
  <c r="AA10" i="7"/>
  <c r="Z10" i="7"/>
  <c r="Y10" i="7"/>
  <c r="X10" i="7"/>
  <c r="W10" i="7"/>
  <c r="V10" i="7"/>
  <c r="AF9" i="7"/>
  <c r="AE9" i="7"/>
  <c r="AD9" i="7"/>
  <c r="AC9" i="7"/>
  <c r="AB9" i="7"/>
  <c r="AA9" i="7"/>
  <c r="Z9" i="7"/>
  <c r="Y9" i="7"/>
  <c r="X9" i="7"/>
  <c r="W9" i="7"/>
  <c r="V9" i="7"/>
  <c r="AF8" i="7"/>
  <c r="AE8" i="7"/>
  <c r="AD8" i="7"/>
  <c r="AC8" i="7"/>
  <c r="AB8" i="7"/>
  <c r="AA8" i="7"/>
  <c r="Z8" i="7"/>
  <c r="Y8" i="7"/>
  <c r="X8" i="7"/>
  <c r="W8" i="7"/>
  <c r="V8" i="7"/>
  <c r="AF7" i="7"/>
  <c r="AE7" i="7"/>
  <c r="AD7" i="7"/>
  <c r="AC7" i="7"/>
  <c r="AB7" i="7"/>
  <c r="AA7" i="7"/>
  <c r="Z7" i="7"/>
  <c r="Y7" i="7"/>
  <c r="X7" i="7"/>
  <c r="W7" i="7"/>
  <c r="V7" i="7"/>
  <c r="AF6" i="7"/>
  <c r="AE6" i="7"/>
  <c r="AD6" i="7"/>
  <c r="AC6" i="7"/>
  <c r="AB6" i="7"/>
  <c r="AA6" i="7"/>
  <c r="Z6" i="7"/>
  <c r="Y6" i="7"/>
  <c r="X6" i="7"/>
  <c r="W6" i="7"/>
  <c r="V6" i="7"/>
  <c r="AF5" i="7"/>
  <c r="AE5" i="7"/>
  <c r="AD5" i="7"/>
  <c r="AC5" i="7"/>
  <c r="AB5" i="7"/>
  <c r="AA5" i="7"/>
  <c r="Z5" i="7"/>
  <c r="Y5" i="7"/>
  <c r="X5" i="7"/>
  <c r="W5" i="7"/>
  <c r="V5" i="7"/>
  <c r="AF4" i="7"/>
  <c r="AE4" i="7"/>
  <c r="AD4" i="7"/>
  <c r="AC4" i="7"/>
  <c r="AB4" i="7"/>
  <c r="AA4" i="7"/>
  <c r="Z4" i="7"/>
  <c r="Y4" i="7"/>
  <c r="X4" i="7"/>
  <c r="W4" i="7"/>
  <c r="V4" i="7"/>
  <c r="AF3" i="7"/>
  <c r="AE3" i="7"/>
  <c r="AD3" i="7"/>
  <c r="AC3" i="7"/>
  <c r="AB3" i="7"/>
  <c r="AA3" i="7"/>
  <c r="Z3" i="7"/>
  <c r="Y3" i="7"/>
  <c r="X3" i="7"/>
  <c r="W3" i="7"/>
  <c r="V3" i="7"/>
  <c r="AE61" i="6"/>
  <c r="AD61" i="6"/>
  <c r="W61" i="6"/>
  <c r="V61" i="6"/>
  <c r="T61" i="6"/>
  <c r="AF61" i="6" s="1"/>
  <c r="S61" i="6"/>
  <c r="R61" i="6"/>
  <c r="Q61" i="6"/>
  <c r="AC61" i="6" s="1"/>
  <c r="P61" i="6"/>
  <c r="AB61" i="6" s="1"/>
  <c r="O61" i="6"/>
  <c r="N61" i="6"/>
  <c r="Z61" i="6" s="1"/>
  <c r="M61" i="6"/>
  <c r="Y61" i="6" s="1"/>
  <c r="L61" i="6"/>
  <c r="X61" i="6" s="1"/>
  <c r="K61" i="6"/>
  <c r="J61" i="6"/>
  <c r="E61" i="6"/>
  <c r="AA61" i="6" s="1"/>
  <c r="D61" i="6"/>
  <c r="AF60" i="6"/>
  <c r="AE60" i="6"/>
  <c r="AD60" i="6"/>
  <c r="AC60" i="6"/>
  <c r="AB60" i="6"/>
  <c r="AA60" i="6"/>
  <c r="Z60" i="6"/>
  <c r="Y60" i="6"/>
  <c r="X60" i="6"/>
  <c r="W60" i="6"/>
  <c r="V60" i="6"/>
  <c r="AF59" i="6"/>
  <c r="AE59" i="6"/>
  <c r="AD59" i="6"/>
  <c r="AC59" i="6"/>
  <c r="AB59" i="6"/>
  <c r="AA59" i="6"/>
  <c r="Z59" i="6"/>
  <c r="Y59" i="6"/>
  <c r="X59" i="6"/>
  <c r="W59" i="6"/>
  <c r="V59" i="6"/>
  <c r="AF58" i="6"/>
  <c r="AE58" i="6"/>
  <c r="AD58" i="6"/>
  <c r="AC58" i="6"/>
  <c r="AB58" i="6"/>
  <c r="AA58" i="6"/>
  <c r="Z58" i="6"/>
  <c r="Y58" i="6"/>
  <c r="X58" i="6"/>
  <c r="W58" i="6"/>
  <c r="V58" i="6"/>
  <c r="AF57" i="6"/>
  <c r="AE57" i="6"/>
  <c r="AD57" i="6"/>
  <c r="AC57" i="6"/>
  <c r="AB57" i="6"/>
  <c r="AA57" i="6"/>
  <c r="Z57" i="6"/>
  <c r="Y57" i="6"/>
  <c r="X57" i="6"/>
  <c r="W57" i="6"/>
  <c r="V57" i="6"/>
  <c r="AF56" i="6"/>
  <c r="AE56" i="6"/>
  <c r="AD56" i="6"/>
  <c r="AC56" i="6"/>
  <c r="AB56" i="6"/>
  <c r="AA56" i="6"/>
  <c r="Z56" i="6"/>
  <c r="Y56" i="6"/>
  <c r="X56" i="6"/>
  <c r="W56" i="6"/>
  <c r="V56" i="6"/>
  <c r="AF55" i="6"/>
  <c r="AE55" i="6"/>
  <c r="AD55" i="6"/>
  <c r="AC55" i="6"/>
  <c r="AB55" i="6"/>
  <c r="AA55" i="6"/>
  <c r="Z55" i="6"/>
  <c r="Y55" i="6"/>
  <c r="X55" i="6"/>
  <c r="W55" i="6"/>
  <c r="V55" i="6"/>
  <c r="AF54" i="6"/>
  <c r="AE54" i="6"/>
  <c r="AD54" i="6"/>
  <c r="AC54" i="6"/>
  <c r="AB54" i="6"/>
  <c r="AA54" i="6"/>
  <c r="Z54" i="6"/>
  <c r="Y54" i="6"/>
  <c r="X54" i="6"/>
  <c r="W54" i="6"/>
  <c r="V54" i="6"/>
  <c r="AF53" i="6"/>
  <c r="AE53" i="6"/>
  <c r="AD53" i="6"/>
  <c r="AC53" i="6"/>
  <c r="AB53" i="6"/>
  <c r="AA53" i="6"/>
  <c r="Z53" i="6"/>
  <c r="Y53" i="6"/>
  <c r="X53" i="6"/>
  <c r="W53" i="6"/>
  <c r="V53" i="6"/>
  <c r="AF52" i="6"/>
  <c r="AE52" i="6"/>
  <c r="AD52" i="6"/>
  <c r="AC52" i="6"/>
  <c r="AB52" i="6"/>
  <c r="AA52" i="6"/>
  <c r="Z52" i="6"/>
  <c r="Y52" i="6"/>
  <c r="X52" i="6"/>
  <c r="W52" i="6"/>
  <c r="V52" i="6"/>
  <c r="AF51" i="6"/>
  <c r="AE51" i="6"/>
  <c r="AD51" i="6"/>
  <c r="AC51" i="6"/>
  <c r="AB51" i="6"/>
  <c r="AA51" i="6"/>
  <c r="Z51" i="6"/>
  <c r="Y51" i="6"/>
  <c r="X51" i="6"/>
  <c r="W51" i="6"/>
  <c r="V51" i="6"/>
  <c r="AF50" i="6"/>
  <c r="AE50" i="6"/>
  <c r="AD50" i="6"/>
  <c r="AC50" i="6"/>
  <c r="AB50" i="6"/>
  <c r="AA50" i="6"/>
  <c r="Z50" i="6"/>
  <c r="Y50" i="6"/>
  <c r="X50" i="6"/>
  <c r="W50" i="6"/>
  <c r="V50" i="6"/>
  <c r="AF49" i="6"/>
  <c r="AE49" i="6"/>
  <c r="AD49" i="6"/>
  <c r="AC49" i="6"/>
  <c r="AB49" i="6"/>
  <c r="AA49" i="6"/>
  <c r="Z49" i="6"/>
  <c r="Y49" i="6"/>
  <c r="X49" i="6"/>
  <c r="W49" i="6"/>
  <c r="V49" i="6"/>
  <c r="AF48" i="6"/>
  <c r="AE48" i="6"/>
  <c r="AD48" i="6"/>
  <c r="AC48" i="6"/>
  <c r="AB48" i="6"/>
  <c r="AA48" i="6"/>
  <c r="Z48" i="6"/>
  <c r="Y48" i="6"/>
  <c r="X48" i="6"/>
  <c r="W48" i="6"/>
  <c r="V48" i="6"/>
  <c r="AF47" i="6"/>
  <c r="AE47" i="6"/>
  <c r="AD47" i="6"/>
  <c r="AC47" i="6"/>
  <c r="AB47" i="6"/>
  <c r="AA47" i="6"/>
  <c r="Z47" i="6"/>
  <c r="Y47" i="6"/>
  <c r="X47" i="6"/>
  <c r="W47" i="6"/>
  <c r="V47" i="6"/>
  <c r="AF46" i="6"/>
  <c r="AE46" i="6"/>
  <c r="AD46" i="6"/>
  <c r="AC46" i="6"/>
  <c r="AB46" i="6"/>
  <c r="AA46" i="6"/>
  <c r="Z46" i="6"/>
  <c r="Y46" i="6"/>
  <c r="X46" i="6"/>
  <c r="W46" i="6"/>
  <c r="V46" i="6"/>
  <c r="AF45" i="6"/>
  <c r="AE45" i="6"/>
  <c r="AD45" i="6"/>
  <c r="AC45" i="6"/>
  <c r="AB45" i="6"/>
  <c r="AA45" i="6"/>
  <c r="Z45" i="6"/>
  <c r="Y45" i="6"/>
  <c r="X45" i="6"/>
  <c r="W45" i="6"/>
  <c r="V45" i="6"/>
  <c r="AF44" i="6"/>
  <c r="AE44" i="6"/>
  <c r="AD44" i="6"/>
  <c r="AC44" i="6"/>
  <c r="AB44" i="6"/>
  <c r="AA44" i="6"/>
  <c r="Z44" i="6"/>
  <c r="Y44" i="6"/>
  <c r="X44" i="6"/>
  <c r="W44" i="6"/>
  <c r="V44" i="6"/>
  <c r="AF43" i="6"/>
  <c r="AE43" i="6"/>
  <c r="AD43" i="6"/>
  <c r="AC43" i="6"/>
  <c r="AB43" i="6"/>
  <c r="AA43" i="6"/>
  <c r="Z43" i="6"/>
  <c r="Y43" i="6"/>
  <c r="X43" i="6"/>
  <c r="W43" i="6"/>
  <c r="V43" i="6"/>
  <c r="AC41" i="6"/>
  <c r="AB41" i="6"/>
  <c r="Y41" i="6"/>
  <c r="T41" i="6"/>
  <c r="AF41" i="6" s="1"/>
  <c r="S41" i="6"/>
  <c r="AE41" i="6" s="1"/>
  <c r="R41" i="6"/>
  <c r="AD41" i="6" s="1"/>
  <c r="Q41" i="6"/>
  <c r="P41" i="6"/>
  <c r="O41" i="6"/>
  <c r="AA41" i="6" s="1"/>
  <c r="N41" i="6"/>
  <c r="Z41" i="6" s="1"/>
  <c r="M41" i="6"/>
  <c r="L41" i="6"/>
  <c r="X41" i="6" s="1"/>
  <c r="K41" i="6"/>
  <c r="W41" i="6" s="1"/>
  <c r="J41" i="6"/>
  <c r="V41" i="6" s="1"/>
  <c r="E41" i="6"/>
  <c r="D41" i="6"/>
  <c r="AF40" i="6"/>
  <c r="AE40" i="6"/>
  <c r="AD40" i="6"/>
  <c r="AC40" i="6"/>
  <c r="AB40" i="6"/>
  <c r="AA40" i="6"/>
  <c r="Z40" i="6"/>
  <c r="Y40" i="6"/>
  <c r="X40" i="6"/>
  <c r="W40" i="6"/>
  <c r="V40" i="6"/>
  <c r="AF39" i="6"/>
  <c r="AE39" i="6"/>
  <c r="AD39" i="6"/>
  <c r="AC39" i="6"/>
  <c r="AB39" i="6"/>
  <c r="AA39" i="6"/>
  <c r="Z39" i="6"/>
  <c r="Y39" i="6"/>
  <c r="X39" i="6"/>
  <c r="W39" i="6"/>
  <c r="V39" i="6"/>
  <c r="AF38" i="6"/>
  <c r="AE38" i="6"/>
  <c r="AD38" i="6"/>
  <c r="AC38" i="6"/>
  <c r="AB38" i="6"/>
  <c r="AA38" i="6"/>
  <c r="Z38" i="6"/>
  <c r="Y38" i="6"/>
  <c r="X38" i="6"/>
  <c r="W38" i="6"/>
  <c r="V38" i="6"/>
  <c r="AF37" i="6"/>
  <c r="AE37" i="6"/>
  <c r="AD37" i="6"/>
  <c r="AC37" i="6"/>
  <c r="AB37" i="6"/>
  <c r="AA37" i="6"/>
  <c r="Z37" i="6"/>
  <c r="Y37" i="6"/>
  <c r="X37" i="6"/>
  <c r="W37" i="6"/>
  <c r="V37" i="6"/>
  <c r="AF36" i="6"/>
  <c r="AE36" i="6"/>
  <c r="AD36" i="6"/>
  <c r="AC36" i="6"/>
  <c r="AB36" i="6"/>
  <c r="AA36" i="6"/>
  <c r="Z36" i="6"/>
  <c r="Y36" i="6"/>
  <c r="X36" i="6"/>
  <c r="W36" i="6"/>
  <c r="V36" i="6"/>
  <c r="AF35" i="6"/>
  <c r="AE35" i="6"/>
  <c r="AD35" i="6"/>
  <c r="AC35" i="6"/>
  <c r="AB35" i="6"/>
  <c r="AA35" i="6"/>
  <c r="Z35" i="6"/>
  <c r="Y35" i="6"/>
  <c r="X35" i="6"/>
  <c r="W35" i="6"/>
  <c r="V35" i="6"/>
  <c r="AF34" i="6"/>
  <c r="AE34" i="6"/>
  <c r="AD34" i="6"/>
  <c r="AC34" i="6"/>
  <c r="AB34" i="6"/>
  <c r="AA34" i="6"/>
  <c r="Z34" i="6"/>
  <c r="Y34" i="6"/>
  <c r="X34" i="6"/>
  <c r="W34" i="6"/>
  <c r="V34" i="6"/>
  <c r="AF33" i="6"/>
  <c r="AE33" i="6"/>
  <c r="AD33" i="6"/>
  <c r="AC33" i="6"/>
  <c r="AB33" i="6"/>
  <c r="AA33" i="6"/>
  <c r="Z33" i="6"/>
  <c r="Y33" i="6"/>
  <c r="X33" i="6"/>
  <c r="W33" i="6"/>
  <c r="V33" i="6"/>
  <c r="AF32" i="6"/>
  <c r="AE32" i="6"/>
  <c r="AD32" i="6"/>
  <c r="AC32" i="6"/>
  <c r="AB32" i="6"/>
  <c r="AA32" i="6"/>
  <c r="Z32" i="6"/>
  <c r="Y32" i="6"/>
  <c r="X32" i="6"/>
  <c r="W32" i="6"/>
  <c r="V32" i="6"/>
  <c r="AF31" i="6"/>
  <c r="AE31" i="6"/>
  <c r="AD31" i="6"/>
  <c r="AC31" i="6"/>
  <c r="AB31" i="6"/>
  <c r="AA31" i="6"/>
  <c r="Z31" i="6"/>
  <c r="Y31" i="6"/>
  <c r="X31" i="6"/>
  <c r="W31" i="6"/>
  <c r="V31" i="6"/>
  <c r="AF30" i="6"/>
  <c r="AE30" i="6"/>
  <c r="AD30" i="6"/>
  <c r="AC30" i="6"/>
  <c r="AB30" i="6"/>
  <c r="AA30" i="6"/>
  <c r="Z30" i="6"/>
  <c r="Y30" i="6"/>
  <c r="X30" i="6"/>
  <c r="W30" i="6"/>
  <c r="V30" i="6"/>
  <c r="AF29" i="6"/>
  <c r="AE29" i="6"/>
  <c r="AD29" i="6"/>
  <c r="AC29" i="6"/>
  <c r="AB29" i="6"/>
  <c r="AA29" i="6"/>
  <c r="Z29" i="6"/>
  <c r="Y29" i="6"/>
  <c r="X29" i="6"/>
  <c r="W29" i="6"/>
  <c r="V29" i="6"/>
  <c r="AF28" i="6"/>
  <c r="AE28" i="6"/>
  <c r="AD28" i="6"/>
  <c r="AC28" i="6"/>
  <c r="AB28" i="6"/>
  <c r="AA28" i="6"/>
  <c r="Z28" i="6"/>
  <c r="Y28" i="6"/>
  <c r="X28" i="6"/>
  <c r="W28" i="6"/>
  <c r="V28" i="6"/>
  <c r="AF27" i="6"/>
  <c r="AE27" i="6"/>
  <c r="AD27" i="6"/>
  <c r="AC27" i="6"/>
  <c r="AB27" i="6"/>
  <c r="AA27" i="6"/>
  <c r="Z27" i="6"/>
  <c r="Y27" i="6"/>
  <c r="X27" i="6"/>
  <c r="W27" i="6"/>
  <c r="V27" i="6"/>
  <c r="AF26" i="6"/>
  <c r="AE26" i="6"/>
  <c r="AD26" i="6"/>
  <c r="AC26" i="6"/>
  <c r="AB26" i="6"/>
  <c r="AA26" i="6"/>
  <c r="Z26" i="6"/>
  <c r="Y26" i="6"/>
  <c r="X26" i="6"/>
  <c r="W26" i="6"/>
  <c r="V26" i="6"/>
  <c r="AF25" i="6"/>
  <c r="AE25" i="6"/>
  <c r="AD25" i="6"/>
  <c r="AC25" i="6"/>
  <c r="AB25" i="6"/>
  <c r="AA25" i="6"/>
  <c r="Z25" i="6"/>
  <c r="Y25" i="6"/>
  <c r="X25" i="6"/>
  <c r="W25" i="6"/>
  <c r="V25" i="6"/>
  <c r="AF24" i="6"/>
  <c r="AE24" i="6"/>
  <c r="AD24" i="6"/>
  <c r="AC24" i="6"/>
  <c r="AB24" i="6"/>
  <c r="AA24" i="6"/>
  <c r="Z24" i="6"/>
  <c r="Y24" i="6"/>
  <c r="X24" i="6"/>
  <c r="W24" i="6"/>
  <c r="V24" i="6"/>
  <c r="AF23" i="6"/>
  <c r="AE23" i="6"/>
  <c r="AD23" i="6"/>
  <c r="AC23" i="6"/>
  <c r="AB23" i="6"/>
  <c r="AA23" i="6"/>
  <c r="Z23" i="6"/>
  <c r="Y23" i="6"/>
  <c r="X23" i="6"/>
  <c r="W23" i="6"/>
  <c r="V23" i="6"/>
  <c r="Z21" i="6"/>
  <c r="T21" i="6"/>
  <c r="AF21" i="6" s="1"/>
  <c r="S21" i="6"/>
  <c r="R21" i="6"/>
  <c r="AD21" i="6" s="1"/>
  <c r="Q21" i="6"/>
  <c r="AC21" i="6" s="1"/>
  <c r="P21" i="6"/>
  <c r="AB21" i="6" s="1"/>
  <c r="O21" i="6"/>
  <c r="N21" i="6"/>
  <c r="M21" i="6"/>
  <c r="Y21" i="6" s="1"/>
  <c r="L21" i="6"/>
  <c r="X21" i="6" s="1"/>
  <c r="K21" i="6"/>
  <c r="J21" i="6"/>
  <c r="V21" i="6" s="1"/>
  <c r="E21" i="6"/>
  <c r="AA21" i="6" s="1"/>
  <c r="D21" i="6"/>
  <c r="AF20" i="6"/>
  <c r="AE20" i="6"/>
  <c r="AD20" i="6"/>
  <c r="AC20" i="6"/>
  <c r="AB20" i="6"/>
  <c r="AA20" i="6"/>
  <c r="Z20" i="6"/>
  <c r="Y20" i="6"/>
  <c r="X20" i="6"/>
  <c r="W20" i="6"/>
  <c r="V20" i="6"/>
  <c r="AF19" i="6"/>
  <c r="AE19" i="6"/>
  <c r="AD19" i="6"/>
  <c r="AC19" i="6"/>
  <c r="AB19" i="6"/>
  <c r="AA19" i="6"/>
  <c r="Z19" i="6"/>
  <c r="Y19" i="6"/>
  <c r="X19" i="6"/>
  <c r="W19" i="6"/>
  <c r="V19" i="6"/>
  <c r="AF18" i="6"/>
  <c r="AE18" i="6"/>
  <c r="AD18" i="6"/>
  <c r="AC18" i="6"/>
  <c r="AB18" i="6"/>
  <c r="AA18" i="6"/>
  <c r="Z18" i="6"/>
  <c r="Y18" i="6"/>
  <c r="X18" i="6"/>
  <c r="W18" i="6"/>
  <c r="V18" i="6"/>
  <c r="AF17" i="6"/>
  <c r="AE17" i="6"/>
  <c r="AD17" i="6"/>
  <c r="AC17" i="6"/>
  <c r="AB17" i="6"/>
  <c r="AA17" i="6"/>
  <c r="Z17" i="6"/>
  <c r="Y17" i="6"/>
  <c r="X17" i="6"/>
  <c r="W17" i="6"/>
  <c r="V17" i="6"/>
  <c r="AF16" i="6"/>
  <c r="AE16" i="6"/>
  <c r="AD16" i="6"/>
  <c r="AC16" i="6"/>
  <c r="AB16" i="6"/>
  <c r="AA16" i="6"/>
  <c r="Z16" i="6"/>
  <c r="Y16" i="6"/>
  <c r="X16" i="6"/>
  <c r="W16" i="6"/>
  <c r="V16" i="6"/>
  <c r="AF15" i="6"/>
  <c r="AE15" i="6"/>
  <c r="AD15" i="6"/>
  <c r="AC15" i="6"/>
  <c r="AB15" i="6"/>
  <c r="AA15" i="6"/>
  <c r="Z15" i="6"/>
  <c r="Y15" i="6"/>
  <c r="X15" i="6"/>
  <c r="W15" i="6"/>
  <c r="V15" i="6"/>
  <c r="AF14" i="6"/>
  <c r="AE14" i="6"/>
  <c r="AD14" i="6"/>
  <c r="AC14" i="6"/>
  <c r="AB14" i="6"/>
  <c r="AA14" i="6"/>
  <c r="Z14" i="6"/>
  <c r="Y14" i="6"/>
  <c r="X14" i="6"/>
  <c r="W14" i="6"/>
  <c r="V14" i="6"/>
  <c r="AF13" i="6"/>
  <c r="AE13" i="6"/>
  <c r="AD13" i="6"/>
  <c r="AC13" i="6"/>
  <c r="AB13" i="6"/>
  <c r="AA13" i="6"/>
  <c r="Z13" i="6"/>
  <c r="Y13" i="6"/>
  <c r="X13" i="6"/>
  <c r="W13" i="6"/>
  <c r="V13" i="6"/>
  <c r="AF12" i="6"/>
  <c r="AE12" i="6"/>
  <c r="AD12" i="6"/>
  <c r="AC12" i="6"/>
  <c r="AB12" i="6"/>
  <c r="AA12" i="6"/>
  <c r="Z12" i="6"/>
  <c r="Y12" i="6"/>
  <c r="X12" i="6"/>
  <c r="W12" i="6"/>
  <c r="V12" i="6"/>
  <c r="AF11" i="6"/>
  <c r="AE11" i="6"/>
  <c r="AD11" i="6"/>
  <c r="AC11" i="6"/>
  <c r="AB11" i="6"/>
  <c r="AA11" i="6"/>
  <c r="Z11" i="6"/>
  <c r="Y11" i="6"/>
  <c r="X11" i="6"/>
  <c r="W11" i="6"/>
  <c r="V11" i="6"/>
  <c r="AF10" i="6"/>
  <c r="AE10" i="6"/>
  <c r="AD10" i="6"/>
  <c r="AC10" i="6"/>
  <c r="AB10" i="6"/>
  <c r="AA10" i="6"/>
  <c r="Z10" i="6"/>
  <c r="Y10" i="6"/>
  <c r="X10" i="6"/>
  <c r="W10" i="6"/>
  <c r="V10" i="6"/>
  <c r="AF9" i="6"/>
  <c r="AE9" i="6"/>
  <c r="AD9" i="6"/>
  <c r="AC9" i="6"/>
  <c r="AB9" i="6"/>
  <c r="AA9" i="6"/>
  <c r="Z9" i="6"/>
  <c r="Y9" i="6"/>
  <c r="X9" i="6"/>
  <c r="W9" i="6"/>
  <c r="V9" i="6"/>
  <c r="AF8" i="6"/>
  <c r="AE8" i="6"/>
  <c r="AD8" i="6"/>
  <c r="AC8" i="6"/>
  <c r="AB8" i="6"/>
  <c r="AA8" i="6"/>
  <c r="Z8" i="6"/>
  <c r="Y8" i="6"/>
  <c r="X8" i="6"/>
  <c r="W8" i="6"/>
  <c r="V8" i="6"/>
  <c r="AF7" i="6"/>
  <c r="AE7" i="6"/>
  <c r="AD7" i="6"/>
  <c r="AC7" i="6"/>
  <c r="AB7" i="6"/>
  <c r="AA7" i="6"/>
  <c r="Z7" i="6"/>
  <c r="Y7" i="6"/>
  <c r="X7" i="6"/>
  <c r="W7" i="6"/>
  <c r="V7" i="6"/>
  <c r="AF6" i="6"/>
  <c r="AE6" i="6"/>
  <c r="AD6" i="6"/>
  <c r="AC6" i="6"/>
  <c r="AB6" i="6"/>
  <c r="AA6" i="6"/>
  <c r="Z6" i="6"/>
  <c r="Y6" i="6"/>
  <c r="X6" i="6"/>
  <c r="W6" i="6"/>
  <c r="V6" i="6"/>
  <c r="AF5" i="6"/>
  <c r="AE5" i="6"/>
  <c r="AD5" i="6"/>
  <c r="AC5" i="6"/>
  <c r="AB5" i="6"/>
  <c r="AA5" i="6"/>
  <c r="Z5" i="6"/>
  <c r="Y5" i="6"/>
  <c r="X5" i="6"/>
  <c r="W5" i="6"/>
  <c r="V5" i="6"/>
  <c r="AF4" i="6"/>
  <c r="AE4" i="6"/>
  <c r="AD4" i="6"/>
  <c r="AC4" i="6"/>
  <c r="AB4" i="6"/>
  <c r="AA4" i="6"/>
  <c r="Z4" i="6"/>
  <c r="Y4" i="6"/>
  <c r="X4" i="6"/>
  <c r="W4" i="6"/>
  <c r="V4" i="6"/>
  <c r="AF3" i="6"/>
  <c r="AE3" i="6"/>
  <c r="AD3" i="6"/>
  <c r="AC3" i="6"/>
  <c r="AB3" i="6"/>
  <c r="AA3" i="6"/>
  <c r="Z3" i="6"/>
  <c r="Y3" i="6"/>
  <c r="X3" i="6"/>
  <c r="W3" i="6"/>
  <c r="V3" i="6"/>
  <c r="AF61" i="5"/>
  <c r="AC61" i="5"/>
  <c r="Y61" i="5"/>
  <c r="X61" i="5"/>
  <c r="T61" i="5"/>
  <c r="S61" i="5"/>
  <c r="AE61" i="5" s="1"/>
  <c r="R61" i="5"/>
  <c r="AD61" i="5" s="1"/>
  <c r="Q61" i="5"/>
  <c r="P61" i="5"/>
  <c r="AB61" i="5" s="1"/>
  <c r="O61" i="5"/>
  <c r="AA61" i="5" s="1"/>
  <c r="N61" i="5"/>
  <c r="Z61" i="5" s="1"/>
  <c r="M61" i="5"/>
  <c r="L61" i="5"/>
  <c r="K61" i="5"/>
  <c r="W61" i="5" s="1"/>
  <c r="J61" i="5"/>
  <c r="V61" i="5" s="1"/>
  <c r="E61" i="5"/>
  <c r="D61" i="5"/>
  <c r="AF60" i="5"/>
  <c r="AE60" i="5"/>
  <c r="AD60" i="5"/>
  <c r="AC60" i="5"/>
  <c r="AB60" i="5"/>
  <c r="AA60" i="5"/>
  <c r="Z60" i="5"/>
  <c r="Y60" i="5"/>
  <c r="X60" i="5"/>
  <c r="W60" i="5"/>
  <c r="V60" i="5"/>
  <c r="AF59" i="5"/>
  <c r="AE59" i="5"/>
  <c r="AD59" i="5"/>
  <c r="AC59" i="5"/>
  <c r="AB59" i="5"/>
  <c r="AA59" i="5"/>
  <c r="Z59" i="5"/>
  <c r="Y59" i="5"/>
  <c r="X59" i="5"/>
  <c r="W59" i="5"/>
  <c r="V59" i="5"/>
  <c r="AF58" i="5"/>
  <c r="AE58" i="5"/>
  <c r="AD58" i="5"/>
  <c r="AC58" i="5"/>
  <c r="AB58" i="5"/>
  <c r="AA58" i="5"/>
  <c r="Z58" i="5"/>
  <c r="Y58" i="5"/>
  <c r="X58" i="5"/>
  <c r="W58" i="5"/>
  <c r="V58" i="5"/>
  <c r="AF57" i="5"/>
  <c r="AE57" i="5"/>
  <c r="AD57" i="5"/>
  <c r="AC57" i="5"/>
  <c r="AB57" i="5"/>
  <c r="AA57" i="5"/>
  <c r="Z57" i="5"/>
  <c r="Y57" i="5"/>
  <c r="X57" i="5"/>
  <c r="W57" i="5"/>
  <c r="V57" i="5"/>
  <c r="AF56" i="5"/>
  <c r="AE56" i="5"/>
  <c r="AD56" i="5"/>
  <c r="AC56" i="5"/>
  <c r="AB56" i="5"/>
  <c r="AA56" i="5"/>
  <c r="Z56" i="5"/>
  <c r="Y56" i="5"/>
  <c r="X56" i="5"/>
  <c r="W56" i="5"/>
  <c r="V56" i="5"/>
  <c r="AF55" i="5"/>
  <c r="AE55" i="5"/>
  <c r="AD55" i="5"/>
  <c r="AC55" i="5"/>
  <c r="AB55" i="5"/>
  <c r="AA55" i="5"/>
  <c r="Z55" i="5"/>
  <c r="Y55" i="5"/>
  <c r="X55" i="5"/>
  <c r="W55" i="5"/>
  <c r="V55" i="5"/>
  <c r="AF54" i="5"/>
  <c r="AE54" i="5"/>
  <c r="AD54" i="5"/>
  <c r="AC54" i="5"/>
  <c r="AB54" i="5"/>
  <c r="AA54" i="5"/>
  <c r="Z54" i="5"/>
  <c r="Y54" i="5"/>
  <c r="X54" i="5"/>
  <c r="W54" i="5"/>
  <c r="V54" i="5"/>
  <c r="AF53" i="5"/>
  <c r="AE53" i="5"/>
  <c r="AD53" i="5"/>
  <c r="AC53" i="5"/>
  <c r="AB53" i="5"/>
  <c r="AA53" i="5"/>
  <c r="Z53" i="5"/>
  <c r="Y53" i="5"/>
  <c r="X53" i="5"/>
  <c r="W53" i="5"/>
  <c r="V53" i="5"/>
  <c r="AF52" i="5"/>
  <c r="AE52" i="5"/>
  <c r="AD52" i="5"/>
  <c r="AC52" i="5"/>
  <c r="AB52" i="5"/>
  <c r="AA52" i="5"/>
  <c r="Z52" i="5"/>
  <c r="Y52" i="5"/>
  <c r="X52" i="5"/>
  <c r="W52" i="5"/>
  <c r="V52" i="5"/>
  <c r="AF51" i="5"/>
  <c r="AE51" i="5"/>
  <c r="AD51" i="5"/>
  <c r="AC51" i="5"/>
  <c r="AB51" i="5"/>
  <c r="AA51" i="5"/>
  <c r="Z51" i="5"/>
  <c r="Y51" i="5"/>
  <c r="X51" i="5"/>
  <c r="W51" i="5"/>
  <c r="V51" i="5"/>
  <c r="AF50" i="5"/>
  <c r="AE50" i="5"/>
  <c r="AD50" i="5"/>
  <c r="AC50" i="5"/>
  <c r="AB50" i="5"/>
  <c r="AA50" i="5"/>
  <c r="Z50" i="5"/>
  <c r="Y50" i="5"/>
  <c r="X50" i="5"/>
  <c r="W50" i="5"/>
  <c r="V50" i="5"/>
  <c r="AF49" i="5"/>
  <c r="AE49" i="5"/>
  <c r="AD49" i="5"/>
  <c r="AC49" i="5"/>
  <c r="AB49" i="5"/>
  <c r="AA49" i="5"/>
  <c r="Z49" i="5"/>
  <c r="Y49" i="5"/>
  <c r="X49" i="5"/>
  <c r="W49" i="5"/>
  <c r="V49" i="5"/>
  <c r="AF48" i="5"/>
  <c r="AE48" i="5"/>
  <c r="AD48" i="5"/>
  <c r="AC48" i="5"/>
  <c r="AB48" i="5"/>
  <c r="AA48" i="5"/>
  <c r="Z48" i="5"/>
  <c r="Y48" i="5"/>
  <c r="X48" i="5"/>
  <c r="W48" i="5"/>
  <c r="V48" i="5"/>
  <c r="AF47" i="5"/>
  <c r="AE47" i="5"/>
  <c r="AD47" i="5"/>
  <c r="AC47" i="5"/>
  <c r="AB47" i="5"/>
  <c r="AA47" i="5"/>
  <c r="Z47" i="5"/>
  <c r="Y47" i="5"/>
  <c r="X47" i="5"/>
  <c r="W47" i="5"/>
  <c r="V47" i="5"/>
  <c r="AF46" i="5"/>
  <c r="AE46" i="5"/>
  <c r="AD46" i="5"/>
  <c r="AC46" i="5"/>
  <c r="AB46" i="5"/>
  <c r="AA46" i="5"/>
  <c r="Z46" i="5"/>
  <c r="Y46" i="5"/>
  <c r="X46" i="5"/>
  <c r="W46" i="5"/>
  <c r="V46" i="5"/>
  <c r="AF45" i="5"/>
  <c r="AE45" i="5"/>
  <c r="AD45" i="5"/>
  <c r="AC45" i="5"/>
  <c r="AB45" i="5"/>
  <c r="AA45" i="5"/>
  <c r="Z45" i="5"/>
  <c r="Y45" i="5"/>
  <c r="X45" i="5"/>
  <c r="W45" i="5"/>
  <c r="V45" i="5"/>
  <c r="AF44" i="5"/>
  <c r="AE44" i="5"/>
  <c r="AD44" i="5"/>
  <c r="AC44" i="5"/>
  <c r="AB44" i="5"/>
  <c r="AA44" i="5"/>
  <c r="Z44" i="5"/>
  <c r="Y44" i="5"/>
  <c r="X44" i="5"/>
  <c r="W44" i="5"/>
  <c r="V44" i="5"/>
  <c r="AF43" i="5"/>
  <c r="AE43" i="5"/>
  <c r="AD43" i="5"/>
  <c r="AC43" i="5"/>
  <c r="AB43" i="5"/>
  <c r="AA43" i="5"/>
  <c r="Z43" i="5"/>
  <c r="Y43" i="5"/>
  <c r="X43" i="5"/>
  <c r="W43" i="5"/>
  <c r="V43" i="5"/>
  <c r="AE41" i="5"/>
  <c r="AD41" i="5"/>
  <c r="W41" i="5"/>
  <c r="V41" i="5"/>
  <c r="T41" i="5"/>
  <c r="AF41" i="5" s="1"/>
  <c r="S41" i="5"/>
  <c r="R41" i="5"/>
  <c r="Q41" i="5"/>
  <c r="AC41" i="5" s="1"/>
  <c r="P41" i="5"/>
  <c r="AB41" i="5" s="1"/>
  <c r="O41" i="5"/>
  <c r="N41" i="5"/>
  <c r="Z41" i="5" s="1"/>
  <c r="M41" i="5"/>
  <c r="Y41" i="5" s="1"/>
  <c r="L41" i="5"/>
  <c r="X41" i="5" s="1"/>
  <c r="K41" i="5"/>
  <c r="J41" i="5"/>
  <c r="E41" i="5"/>
  <c r="AA41" i="5" s="1"/>
  <c r="D41" i="5"/>
  <c r="AF40" i="5"/>
  <c r="AE40" i="5"/>
  <c r="AD40" i="5"/>
  <c r="AC40" i="5"/>
  <c r="AB40" i="5"/>
  <c r="AA40" i="5"/>
  <c r="Z40" i="5"/>
  <c r="Y40" i="5"/>
  <c r="X40" i="5"/>
  <c r="W40" i="5"/>
  <c r="V40" i="5"/>
  <c r="AF39" i="5"/>
  <c r="AE39" i="5"/>
  <c r="AD39" i="5"/>
  <c r="AC39" i="5"/>
  <c r="AB39" i="5"/>
  <c r="AA39" i="5"/>
  <c r="Z39" i="5"/>
  <c r="Y39" i="5"/>
  <c r="X39" i="5"/>
  <c r="W39" i="5"/>
  <c r="V39" i="5"/>
  <c r="AF38" i="5"/>
  <c r="AE38" i="5"/>
  <c r="AD38" i="5"/>
  <c r="AC38" i="5"/>
  <c r="AB38" i="5"/>
  <c r="AA38" i="5"/>
  <c r="Z38" i="5"/>
  <c r="Y38" i="5"/>
  <c r="X38" i="5"/>
  <c r="W38" i="5"/>
  <c r="V38" i="5"/>
  <c r="AF37" i="5"/>
  <c r="AE37" i="5"/>
  <c r="AD37" i="5"/>
  <c r="AC37" i="5"/>
  <c r="AB37" i="5"/>
  <c r="AA37" i="5"/>
  <c r="Z37" i="5"/>
  <c r="Y37" i="5"/>
  <c r="X37" i="5"/>
  <c r="W37" i="5"/>
  <c r="V37" i="5"/>
  <c r="AF36" i="5"/>
  <c r="AE36" i="5"/>
  <c r="AD36" i="5"/>
  <c r="AC36" i="5"/>
  <c r="AB36" i="5"/>
  <c r="AA36" i="5"/>
  <c r="Z36" i="5"/>
  <c r="Y36" i="5"/>
  <c r="X36" i="5"/>
  <c r="W36" i="5"/>
  <c r="V36" i="5"/>
  <c r="AF35" i="5"/>
  <c r="AE35" i="5"/>
  <c r="AD35" i="5"/>
  <c r="AC35" i="5"/>
  <c r="AB35" i="5"/>
  <c r="AA35" i="5"/>
  <c r="Z35" i="5"/>
  <c r="Y35" i="5"/>
  <c r="X35" i="5"/>
  <c r="W35" i="5"/>
  <c r="V35" i="5"/>
  <c r="AF34" i="5"/>
  <c r="AE34" i="5"/>
  <c r="AD34" i="5"/>
  <c r="AC34" i="5"/>
  <c r="AB34" i="5"/>
  <c r="AA34" i="5"/>
  <c r="Z34" i="5"/>
  <c r="Y34" i="5"/>
  <c r="X34" i="5"/>
  <c r="W34" i="5"/>
  <c r="V34" i="5"/>
  <c r="AF33" i="5"/>
  <c r="AE33" i="5"/>
  <c r="AD33" i="5"/>
  <c r="AC33" i="5"/>
  <c r="AB33" i="5"/>
  <c r="AA33" i="5"/>
  <c r="Z33" i="5"/>
  <c r="Y33" i="5"/>
  <c r="X33" i="5"/>
  <c r="W33" i="5"/>
  <c r="V33" i="5"/>
  <c r="AF32" i="5"/>
  <c r="AE32" i="5"/>
  <c r="AD32" i="5"/>
  <c r="AC32" i="5"/>
  <c r="AB32" i="5"/>
  <c r="AA32" i="5"/>
  <c r="Z32" i="5"/>
  <c r="Y32" i="5"/>
  <c r="X32" i="5"/>
  <c r="W32" i="5"/>
  <c r="V32" i="5"/>
  <c r="AF31" i="5"/>
  <c r="AE31" i="5"/>
  <c r="AD31" i="5"/>
  <c r="AC31" i="5"/>
  <c r="AB31" i="5"/>
  <c r="AA31" i="5"/>
  <c r="Z31" i="5"/>
  <c r="Y31" i="5"/>
  <c r="X31" i="5"/>
  <c r="W31" i="5"/>
  <c r="V31" i="5"/>
  <c r="AF30" i="5"/>
  <c r="AE30" i="5"/>
  <c r="AD30" i="5"/>
  <c r="AC30" i="5"/>
  <c r="AB30" i="5"/>
  <c r="AA30" i="5"/>
  <c r="Z30" i="5"/>
  <c r="Y30" i="5"/>
  <c r="X30" i="5"/>
  <c r="W30" i="5"/>
  <c r="V30" i="5"/>
  <c r="AF29" i="5"/>
  <c r="AE29" i="5"/>
  <c r="AD29" i="5"/>
  <c r="AC29" i="5"/>
  <c r="AB29" i="5"/>
  <c r="AA29" i="5"/>
  <c r="Z29" i="5"/>
  <c r="Y29" i="5"/>
  <c r="X29" i="5"/>
  <c r="W29" i="5"/>
  <c r="V29" i="5"/>
  <c r="AF28" i="5"/>
  <c r="AE28" i="5"/>
  <c r="AD28" i="5"/>
  <c r="AC28" i="5"/>
  <c r="AB28" i="5"/>
  <c r="AA28" i="5"/>
  <c r="Z28" i="5"/>
  <c r="Y28" i="5"/>
  <c r="X28" i="5"/>
  <c r="W28" i="5"/>
  <c r="V28" i="5"/>
  <c r="AF27" i="5"/>
  <c r="AE27" i="5"/>
  <c r="AD27" i="5"/>
  <c r="AC27" i="5"/>
  <c r="AB27" i="5"/>
  <c r="AA27" i="5"/>
  <c r="Z27" i="5"/>
  <c r="Y27" i="5"/>
  <c r="X27" i="5"/>
  <c r="W27" i="5"/>
  <c r="V27" i="5"/>
  <c r="AF26" i="5"/>
  <c r="AE26" i="5"/>
  <c r="AD26" i="5"/>
  <c r="AC26" i="5"/>
  <c r="AB26" i="5"/>
  <c r="AA26" i="5"/>
  <c r="Z26" i="5"/>
  <c r="Y26" i="5"/>
  <c r="X26" i="5"/>
  <c r="W26" i="5"/>
  <c r="V26" i="5"/>
  <c r="AF25" i="5"/>
  <c r="AE25" i="5"/>
  <c r="AD25" i="5"/>
  <c r="AC25" i="5"/>
  <c r="AB25" i="5"/>
  <c r="AA25" i="5"/>
  <c r="Z25" i="5"/>
  <c r="Y25" i="5"/>
  <c r="X25" i="5"/>
  <c r="W25" i="5"/>
  <c r="V25" i="5"/>
  <c r="AF24" i="5"/>
  <c r="AE24" i="5"/>
  <c r="AD24" i="5"/>
  <c r="AC24" i="5"/>
  <c r="AB24" i="5"/>
  <c r="AA24" i="5"/>
  <c r="Z24" i="5"/>
  <c r="Y24" i="5"/>
  <c r="X24" i="5"/>
  <c r="W24" i="5"/>
  <c r="V24" i="5"/>
  <c r="AF23" i="5"/>
  <c r="AE23" i="5"/>
  <c r="AD23" i="5"/>
  <c r="AC23" i="5"/>
  <c r="AB23" i="5"/>
  <c r="AA23" i="5"/>
  <c r="Z23" i="5"/>
  <c r="Y23" i="5"/>
  <c r="X23" i="5"/>
  <c r="W23" i="5"/>
  <c r="V23" i="5"/>
  <c r="AC21" i="5"/>
  <c r="AB21" i="5"/>
  <c r="Y21" i="5"/>
  <c r="T21" i="5"/>
  <c r="AF21" i="5" s="1"/>
  <c r="S21" i="5"/>
  <c r="AE21" i="5" s="1"/>
  <c r="R21" i="5"/>
  <c r="AD21" i="5" s="1"/>
  <c r="Q21" i="5"/>
  <c r="P21" i="5"/>
  <c r="O21" i="5"/>
  <c r="AA21" i="5" s="1"/>
  <c r="N21" i="5"/>
  <c r="Z21" i="5" s="1"/>
  <c r="M21" i="5"/>
  <c r="L21" i="5"/>
  <c r="X21" i="5" s="1"/>
  <c r="K21" i="5"/>
  <c r="W21" i="5" s="1"/>
  <c r="J21" i="5"/>
  <c r="V21" i="5" s="1"/>
  <c r="E21" i="5"/>
  <c r="D21" i="5"/>
  <c r="AF20" i="5"/>
  <c r="AE20" i="5"/>
  <c r="AD20" i="5"/>
  <c r="AC20" i="5"/>
  <c r="AB20" i="5"/>
  <c r="AA20" i="5"/>
  <c r="Z20" i="5"/>
  <c r="Y20" i="5"/>
  <c r="X20" i="5"/>
  <c r="W20" i="5"/>
  <c r="V20" i="5"/>
  <c r="AF19" i="5"/>
  <c r="AE19" i="5"/>
  <c r="AD19" i="5"/>
  <c r="AC19" i="5"/>
  <c r="AB19" i="5"/>
  <c r="AA19" i="5"/>
  <c r="Z19" i="5"/>
  <c r="Y19" i="5"/>
  <c r="X19" i="5"/>
  <c r="W19" i="5"/>
  <c r="V19" i="5"/>
  <c r="AF18" i="5"/>
  <c r="AE18" i="5"/>
  <c r="AD18" i="5"/>
  <c r="AC18" i="5"/>
  <c r="AB18" i="5"/>
  <c r="AA18" i="5"/>
  <c r="Z18" i="5"/>
  <c r="Y18" i="5"/>
  <c r="X18" i="5"/>
  <c r="W18" i="5"/>
  <c r="V18" i="5"/>
  <c r="AF17" i="5"/>
  <c r="AE17" i="5"/>
  <c r="AD17" i="5"/>
  <c r="AC17" i="5"/>
  <c r="AB17" i="5"/>
  <c r="AA17" i="5"/>
  <c r="Z17" i="5"/>
  <c r="Y17" i="5"/>
  <c r="X17" i="5"/>
  <c r="W17" i="5"/>
  <c r="V17" i="5"/>
  <c r="AF16" i="5"/>
  <c r="AE16" i="5"/>
  <c r="AD16" i="5"/>
  <c r="AC16" i="5"/>
  <c r="AB16" i="5"/>
  <c r="AA16" i="5"/>
  <c r="Z16" i="5"/>
  <c r="Y16" i="5"/>
  <c r="X16" i="5"/>
  <c r="W16" i="5"/>
  <c r="V16" i="5"/>
  <c r="AF15" i="5"/>
  <c r="AE15" i="5"/>
  <c r="AD15" i="5"/>
  <c r="AC15" i="5"/>
  <c r="AB15" i="5"/>
  <c r="AA15" i="5"/>
  <c r="Z15" i="5"/>
  <c r="Y15" i="5"/>
  <c r="X15" i="5"/>
  <c r="W15" i="5"/>
  <c r="V15" i="5"/>
  <c r="AF14" i="5"/>
  <c r="AE14" i="5"/>
  <c r="AD14" i="5"/>
  <c r="AC14" i="5"/>
  <c r="AB14" i="5"/>
  <c r="AA14" i="5"/>
  <c r="Z14" i="5"/>
  <c r="Y14" i="5"/>
  <c r="X14" i="5"/>
  <c r="W14" i="5"/>
  <c r="V14" i="5"/>
  <c r="AF13" i="5"/>
  <c r="AE13" i="5"/>
  <c r="AD13" i="5"/>
  <c r="AC13" i="5"/>
  <c r="AB13" i="5"/>
  <c r="AA13" i="5"/>
  <c r="Z13" i="5"/>
  <c r="Y13" i="5"/>
  <c r="X13" i="5"/>
  <c r="W13" i="5"/>
  <c r="V13" i="5"/>
  <c r="AF12" i="5"/>
  <c r="AE12" i="5"/>
  <c r="AD12" i="5"/>
  <c r="AC12" i="5"/>
  <c r="AB12" i="5"/>
  <c r="AA12" i="5"/>
  <c r="Z12" i="5"/>
  <c r="Y12" i="5"/>
  <c r="X12" i="5"/>
  <c r="W12" i="5"/>
  <c r="V12" i="5"/>
  <c r="AF11" i="5"/>
  <c r="AE11" i="5"/>
  <c r="AD11" i="5"/>
  <c r="AC11" i="5"/>
  <c r="AB11" i="5"/>
  <c r="AA11" i="5"/>
  <c r="Z11" i="5"/>
  <c r="Y11" i="5"/>
  <c r="X11" i="5"/>
  <c r="W11" i="5"/>
  <c r="V11" i="5"/>
  <c r="AF10" i="5"/>
  <c r="AE10" i="5"/>
  <c r="AD10" i="5"/>
  <c r="AC10" i="5"/>
  <c r="AB10" i="5"/>
  <c r="AA10" i="5"/>
  <c r="Z10" i="5"/>
  <c r="Y10" i="5"/>
  <c r="X10" i="5"/>
  <c r="W10" i="5"/>
  <c r="V10" i="5"/>
  <c r="AF9" i="5"/>
  <c r="AE9" i="5"/>
  <c r="AD9" i="5"/>
  <c r="AC9" i="5"/>
  <c r="AB9" i="5"/>
  <c r="AA9" i="5"/>
  <c r="Z9" i="5"/>
  <c r="Y9" i="5"/>
  <c r="X9" i="5"/>
  <c r="W9" i="5"/>
  <c r="V9" i="5"/>
  <c r="AF8" i="5"/>
  <c r="AE8" i="5"/>
  <c r="AD8" i="5"/>
  <c r="AC8" i="5"/>
  <c r="AB8" i="5"/>
  <c r="AA8" i="5"/>
  <c r="Z8" i="5"/>
  <c r="Y8" i="5"/>
  <c r="X8" i="5"/>
  <c r="W8" i="5"/>
  <c r="V8" i="5"/>
  <c r="AF7" i="5"/>
  <c r="AE7" i="5"/>
  <c r="AD7" i="5"/>
  <c r="AC7" i="5"/>
  <c r="AB7" i="5"/>
  <c r="AA7" i="5"/>
  <c r="Z7" i="5"/>
  <c r="Y7" i="5"/>
  <c r="X7" i="5"/>
  <c r="W7" i="5"/>
  <c r="V7" i="5"/>
  <c r="AF6" i="5"/>
  <c r="AE6" i="5"/>
  <c r="AD6" i="5"/>
  <c r="AC6" i="5"/>
  <c r="AB6" i="5"/>
  <c r="AA6" i="5"/>
  <c r="Z6" i="5"/>
  <c r="Y6" i="5"/>
  <c r="X6" i="5"/>
  <c r="W6" i="5"/>
  <c r="V6" i="5"/>
  <c r="AF5" i="5"/>
  <c r="AE5" i="5"/>
  <c r="AD5" i="5"/>
  <c r="AC5" i="5"/>
  <c r="AB5" i="5"/>
  <c r="AA5" i="5"/>
  <c r="Z5" i="5"/>
  <c r="Y5" i="5"/>
  <c r="X5" i="5"/>
  <c r="W5" i="5"/>
  <c r="V5" i="5"/>
  <c r="AF4" i="5"/>
  <c r="AE4" i="5"/>
  <c r="AD4" i="5"/>
  <c r="AC4" i="5"/>
  <c r="AB4" i="5"/>
  <c r="AA4" i="5"/>
  <c r="Z4" i="5"/>
  <c r="Y4" i="5"/>
  <c r="X4" i="5"/>
  <c r="W4" i="5"/>
  <c r="V4" i="5"/>
  <c r="AF3" i="5"/>
  <c r="AE3" i="5"/>
  <c r="AD3" i="5"/>
  <c r="AC3" i="5"/>
  <c r="AB3" i="5"/>
  <c r="AA3" i="5"/>
  <c r="Z3" i="5"/>
  <c r="Y3" i="5"/>
  <c r="X3" i="5"/>
  <c r="W3" i="5"/>
  <c r="V3" i="5"/>
  <c r="T61" i="4"/>
  <c r="AF61" i="4" s="1"/>
  <c r="S61" i="4"/>
  <c r="R61" i="4"/>
  <c r="AD61" i="4" s="1"/>
  <c r="Q61" i="4"/>
  <c r="AC61" i="4" s="1"/>
  <c r="P61" i="4"/>
  <c r="AB61" i="4" s="1"/>
  <c r="O61" i="4"/>
  <c r="N61" i="4"/>
  <c r="M61" i="4"/>
  <c r="Y61" i="4" s="1"/>
  <c r="L61" i="4"/>
  <c r="X61" i="4" s="1"/>
  <c r="K61" i="4"/>
  <c r="J61" i="4"/>
  <c r="V61" i="4" s="1"/>
  <c r="G61" i="4"/>
  <c r="AA61" i="4" s="1"/>
  <c r="E61" i="4"/>
  <c r="AE61" i="4" s="1"/>
  <c r="D61" i="4"/>
  <c r="AF60" i="4"/>
  <c r="AE60" i="4"/>
  <c r="AD60" i="4"/>
  <c r="AC60" i="4"/>
  <c r="AB60" i="4"/>
  <c r="AA60" i="4"/>
  <c r="Z60" i="4"/>
  <c r="Y60" i="4"/>
  <c r="X60" i="4"/>
  <c r="W60" i="4"/>
  <c r="V60" i="4"/>
  <c r="AF59" i="4"/>
  <c r="AE59" i="4"/>
  <c r="AD59" i="4"/>
  <c r="AC59" i="4"/>
  <c r="AB59" i="4"/>
  <c r="AA59" i="4"/>
  <c r="Z59" i="4"/>
  <c r="Y59" i="4"/>
  <c r="X59" i="4"/>
  <c r="W59" i="4"/>
  <c r="V59" i="4"/>
  <c r="AF58" i="4"/>
  <c r="AE58" i="4"/>
  <c r="AD58" i="4"/>
  <c r="AC58" i="4"/>
  <c r="AB58" i="4"/>
  <c r="AA58" i="4"/>
  <c r="Z58" i="4"/>
  <c r="Y58" i="4"/>
  <c r="X58" i="4"/>
  <c r="W58" i="4"/>
  <c r="V58" i="4"/>
  <c r="AF57" i="4"/>
  <c r="AE57" i="4"/>
  <c r="AD57" i="4"/>
  <c r="AC57" i="4"/>
  <c r="AB57" i="4"/>
  <c r="AA57" i="4"/>
  <c r="Z57" i="4"/>
  <c r="Y57" i="4"/>
  <c r="X57" i="4"/>
  <c r="W57" i="4"/>
  <c r="V57" i="4"/>
  <c r="AF56" i="4"/>
  <c r="AE56" i="4"/>
  <c r="AD56" i="4"/>
  <c r="AC56" i="4"/>
  <c r="AB56" i="4"/>
  <c r="AA56" i="4"/>
  <c r="Z56" i="4"/>
  <c r="Y56" i="4"/>
  <c r="X56" i="4"/>
  <c r="W56" i="4"/>
  <c r="V56" i="4"/>
  <c r="AF55" i="4"/>
  <c r="AE55" i="4"/>
  <c r="AD55" i="4"/>
  <c r="AC55" i="4"/>
  <c r="AB55" i="4"/>
  <c r="AA55" i="4"/>
  <c r="Z55" i="4"/>
  <c r="Y55" i="4"/>
  <c r="X55" i="4"/>
  <c r="W55" i="4"/>
  <c r="V55" i="4"/>
  <c r="AF54" i="4"/>
  <c r="AE54" i="4"/>
  <c r="AD54" i="4"/>
  <c r="AC54" i="4"/>
  <c r="AB54" i="4"/>
  <c r="AA54" i="4"/>
  <c r="Z54" i="4"/>
  <c r="Y54" i="4"/>
  <c r="X54" i="4"/>
  <c r="W54" i="4"/>
  <c r="V54" i="4"/>
  <c r="AF53" i="4"/>
  <c r="AE53" i="4"/>
  <c r="AD53" i="4"/>
  <c r="AC53" i="4"/>
  <c r="AB53" i="4"/>
  <c r="AA53" i="4"/>
  <c r="Z53" i="4"/>
  <c r="Y53" i="4"/>
  <c r="X53" i="4"/>
  <c r="W53" i="4"/>
  <c r="V53" i="4"/>
  <c r="AF52" i="4"/>
  <c r="AE52" i="4"/>
  <c r="AD52" i="4"/>
  <c r="AC52" i="4"/>
  <c r="AB52" i="4"/>
  <c r="AA52" i="4"/>
  <c r="Z52" i="4"/>
  <c r="Y52" i="4"/>
  <c r="X52" i="4"/>
  <c r="W52" i="4"/>
  <c r="V52" i="4"/>
  <c r="AF51" i="4"/>
  <c r="AE51" i="4"/>
  <c r="AD51" i="4"/>
  <c r="AC51" i="4"/>
  <c r="AB51" i="4"/>
  <c r="AA51" i="4"/>
  <c r="Z51" i="4"/>
  <c r="Y51" i="4"/>
  <c r="X51" i="4"/>
  <c r="W51" i="4"/>
  <c r="V51" i="4"/>
  <c r="AF50" i="4"/>
  <c r="AE50" i="4"/>
  <c r="AD50" i="4"/>
  <c r="AC50" i="4"/>
  <c r="AB50" i="4"/>
  <c r="AA50" i="4"/>
  <c r="Z50" i="4"/>
  <c r="Y50" i="4"/>
  <c r="X50" i="4"/>
  <c r="W50" i="4"/>
  <c r="V50" i="4"/>
  <c r="AF49" i="4"/>
  <c r="AE49" i="4"/>
  <c r="AD49" i="4"/>
  <c r="AC49" i="4"/>
  <c r="AB49" i="4"/>
  <c r="AA49" i="4"/>
  <c r="Z49" i="4"/>
  <c r="Y49" i="4"/>
  <c r="X49" i="4"/>
  <c r="W49" i="4"/>
  <c r="V49" i="4"/>
  <c r="AF48" i="4"/>
  <c r="AE48" i="4"/>
  <c r="AD48" i="4"/>
  <c r="AC48" i="4"/>
  <c r="AB48" i="4"/>
  <c r="AA48" i="4"/>
  <c r="Z48" i="4"/>
  <c r="Y48" i="4"/>
  <c r="X48" i="4"/>
  <c r="W48" i="4"/>
  <c r="V48" i="4"/>
  <c r="AF47" i="4"/>
  <c r="AE47" i="4"/>
  <c r="AD47" i="4"/>
  <c r="AC47" i="4"/>
  <c r="AB47" i="4"/>
  <c r="AA47" i="4"/>
  <c r="Z47" i="4"/>
  <c r="Y47" i="4"/>
  <c r="X47" i="4"/>
  <c r="W47" i="4"/>
  <c r="V47" i="4"/>
  <c r="AF46" i="4"/>
  <c r="AE46" i="4"/>
  <c r="AD46" i="4"/>
  <c r="AC46" i="4"/>
  <c r="AB46" i="4"/>
  <c r="AA46" i="4"/>
  <c r="Z46" i="4"/>
  <c r="Y46" i="4"/>
  <c r="X46" i="4"/>
  <c r="W46" i="4"/>
  <c r="V46" i="4"/>
  <c r="AF45" i="4"/>
  <c r="AE45" i="4"/>
  <c r="AD45" i="4"/>
  <c r="AC45" i="4"/>
  <c r="AB45" i="4"/>
  <c r="AA45" i="4"/>
  <c r="Z45" i="4"/>
  <c r="Y45" i="4"/>
  <c r="X45" i="4"/>
  <c r="W45" i="4"/>
  <c r="V45" i="4"/>
  <c r="AF44" i="4"/>
  <c r="AE44" i="4"/>
  <c r="AD44" i="4"/>
  <c r="AC44" i="4"/>
  <c r="AB44" i="4"/>
  <c r="AA44" i="4"/>
  <c r="Z44" i="4"/>
  <c r="Y44" i="4"/>
  <c r="X44" i="4"/>
  <c r="W44" i="4"/>
  <c r="V44" i="4"/>
  <c r="AF43" i="4"/>
  <c r="AE43" i="4"/>
  <c r="AD43" i="4"/>
  <c r="AC43" i="4"/>
  <c r="AB43" i="4"/>
  <c r="AA43" i="4"/>
  <c r="Z43" i="4"/>
  <c r="Y43" i="4"/>
  <c r="X43" i="4"/>
  <c r="W43" i="4"/>
  <c r="V43" i="4"/>
  <c r="Y41" i="4"/>
  <c r="T41" i="4"/>
  <c r="AF41" i="4" s="1"/>
  <c r="S41" i="4"/>
  <c r="AE41" i="4" s="1"/>
  <c r="R41" i="4"/>
  <c r="Q41" i="4"/>
  <c r="AC41" i="4" s="1"/>
  <c r="P41" i="4"/>
  <c r="AB41" i="4" s="1"/>
  <c r="O41" i="4"/>
  <c r="AA41" i="4" s="1"/>
  <c r="N41" i="4"/>
  <c r="M41" i="4"/>
  <c r="L41" i="4"/>
  <c r="X41" i="4" s="1"/>
  <c r="K41" i="4"/>
  <c r="W41" i="4" s="1"/>
  <c r="J41" i="4"/>
  <c r="G41" i="4"/>
  <c r="Z41" i="4" s="1"/>
  <c r="AF40" i="4"/>
  <c r="AE40" i="4"/>
  <c r="AD40" i="4"/>
  <c r="AC40" i="4"/>
  <c r="AB40" i="4"/>
  <c r="AA40" i="4"/>
  <c r="Z40" i="4"/>
  <c r="Y40" i="4"/>
  <c r="X40" i="4"/>
  <c r="W40" i="4"/>
  <c r="V40" i="4"/>
  <c r="AF39" i="4"/>
  <c r="AE39" i="4"/>
  <c r="AD39" i="4"/>
  <c r="AC39" i="4"/>
  <c r="AB39" i="4"/>
  <c r="AA39" i="4"/>
  <c r="Z39" i="4"/>
  <c r="Y39" i="4"/>
  <c r="X39" i="4"/>
  <c r="W39" i="4"/>
  <c r="V39" i="4"/>
  <c r="AF38" i="4"/>
  <c r="AE38" i="4"/>
  <c r="AD38" i="4"/>
  <c r="AC38" i="4"/>
  <c r="AB38" i="4"/>
  <c r="AA38" i="4"/>
  <c r="Z38" i="4"/>
  <c r="Y38" i="4"/>
  <c r="X38" i="4"/>
  <c r="W38" i="4"/>
  <c r="V38" i="4"/>
  <c r="AF37" i="4"/>
  <c r="AE37" i="4"/>
  <c r="AD37" i="4"/>
  <c r="AC37" i="4"/>
  <c r="AB37" i="4"/>
  <c r="AA37" i="4"/>
  <c r="Z37" i="4"/>
  <c r="Y37" i="4"/>
  <c r="X37" i="4"/>
  <c r="W37" i="4"/>
  <c r="V37" i="4"/>
  <c r="AF36" i="4"/>
  <c r="AE36" i="4"/>
  <c r="AD36" i="4"/>
  <c r="AC36" i="4"/>
  <c r="AB36" i="4"/>
  <c r="AA36" i="4"/>
  <c r="Z36" i="4"/>
  <c r="Y36" i="4"/>
  <c r="X36" i="4"/>
  <c r="W36" i="4"/>
  <c r="V36" i="4"/>
  <c r="AF35" i="4"/>
  <c r="AE35" i="4"/>
  <c r="AD35" i="4"/>
  <c r="AC35" i="4"/>
  <c r="AB35" i="4"/>
  <c r="AA35" i="4"/>
  <c r="Z35" i="4"/>
  <c r="Y35" i="4"/>
  <c r="X35" i="4"/>
  <c r="W35" i="4"/>
  <c r="V35" i="4"/>
  <c r="AF34" i="4"/>
  <c r="AE34" i="4"/>
  <c r="AD34" i="4"/>
  <c r="AC34" i="4"/>
  <c r="AB34" i="4"/>
  <c r="AA34" i="4"/>
  <c r="Z34" i="4"/>
  <c r="Y34" i="4"/>
  <c r="X34" i="4"/>
  <c r="W34" i="4"/>
  <c r="V34" i="4"/>
  <c r="AF33" i="4"/>
  <c r="AE33" i="4"/>
  <c r="AD33" i="4"/>
  <c r="AC33" i="4"/>
  <c r="AB33" i="4"/>
  <c r="AA33" i="4"/>
  <c r="Z33" i="4"/>
  <c r="Y33" i="4"/>
  <c r="X33" i="4"/>
  <c r="W33" i="4"/>
  <c r="V33" i="4"/>
  <c r="AF32" i="4"/>
  <c r="AE32" i="4"/>
  <c r="AD32" i="4"/>
  <c r="AC32" i="4"/>
  <c r="AB32" i="4"/>
  <c r="AA32" i="4"/>
  <c r="Z32" i="4"/>
  <c r="Y32" i="4"/>
  <c r="X32" i="4"/>
  <c r="W32" i="4"/>
  <c r="V32" i="4"/>
  <c r="AF31" i="4"/>
  <c r="AE31" i="4"/>
  <c r="AD31" i="4"/>
  <c r="AC31" i="4"/>
  <c r="AB31" i="4"/>
  <c r="AA31" i="4"/>
  <c r="Z31" i="4"/>
  <c r="Y31" i="4"/>
  <c r="X31" i="4"/>
  <c r="W31" i="4"/>
  <c r="V31" i="4"/>
  <c r="AF30" i="4"/>
  <c r="AE30" i="4"/>
  <c r="AD30" i="4"/>
  <c r="AC30" i="4"/>
  <c r="AB30" i="4"/>
  <c r="AA30" i="4"/>
  <c r="Z30" i="4"/>
  <c r="Y30" i="4"/>
  <c r="X30" i="4"/>
  <c r="W30" i="4"/>
  <c r="V30" i="4"/>
  <c r="AF29" i="4"/>
  <c r="AE29" i="4"/>
  <c r="AD29" i="4"/>
  <c r="AC29" i="4"/>
  <c r="AB29" i="4"/>
  <c r="AA29" i="4"/>
  <c r="Z29" i="4"/>
  <c r="Y29" i="4"/>
  <c r="X29" i="4"/>
  <c r="W29" i="4"/>
  <c r="V29" i="4"/>
  <c r="AF28" i="4"/>
  <c r="AE28" i="4"/>
  <c r="AD28" i="4"/>
  <c r="AC28" i="4"/>
  <c r="AB28" i="4"/>
  <c r="AA28" i="4"/>
  <c r="Z28" i="4"/>
  <c r="Y28" i="4"/>
  <c r="X28" i="4"/>
  <c r="W28" i="4"/>
  <c r="V28" i="4"/>
  <c r="AF27" i="4"/>
  <c r="AE27" i="4"/>
  <c r="AD27" i="4"/>
  <c r="AC27" i="4"/>
  <c r="AB27" i="4"/>
  <c r="AA27" i="4"/>
  <c r="Z27" i="4"/>
  <c r="Y27" i="4"/>
  <c r="X27" i="4"/>
  <c r="W27" i="4"/>
  <c r="V27" i="4"/>
  <c r="AF26" i="4"/>
  <c r="AE26" i="4"/>
  <c r="AD26" i="4"/>
  <c r="AC26" i="4"/>
  <c r="AB26" i="4"/>
  <c r="AA26" i="4"/>
  <c r="Z26" i="4"/>
  <c r="Y26" i="4"/>
  <c r="X26" i="4"/>
  <c r="W26" i="4"/>
  <c r="V26" i="4"/>
  <c r="AF25" i="4"/>
  <c r="AE25" i="4"/>
  <c r="AD25" i="4"/>
  <c r="AC25" i="4"/>
  <c r="AB25" i="4"/>
  <c r="AA25" i="4"/>
  <c r="Z25" i="4"/>
  <c r="Y25" i="4"/>
  <c r="X25" i="4"/>
  <c r="W25" i="4"/>
  <c r="V25" i="4"/>
  <c r="AF24" i="4"/>
  <c r="AE24" i="4"/>
  <c r="AD24" i="4"/>
  <c r="AC24" i="4"/>
  <c r="AB24" i="4"/>
  <c r="AA24" i="4"/>
  <c r="Z24" i="4"/>
  <c r="Y24" i="4"/>
  <c r="X24" i="4"/>
  <c r="W24" i="4"/>
  <c r="V24" i="4"/>
  <c r="AF23" i="4"/>
  <c r="AE23" i="4"/>
  <c r="AD23" i="4"/>
  <c r="AC23" i="4"/>
  <c r="AB23" i="4"/>
  <c r="AA23" i="4"/>
  <c r="Z23" i="4"/>
  <c r="Y23" i="4"/>
  <c r="X23" i="4"/>
  <c r="W23" i="4"/>
  <c r="V23" i="4"/>
  <c r="AE21" i="4"/>
  <c r="AD21" i="4"/>
  <c r="W21" i="4"/>
  <c r="V21" i="4"/>
  <c r="T21" i="4"/>
  <c r="AF21" i="4" s="1"/>
  <c r="S21" i="4"/>
  <c r="R21" i="4"/>
  <c r="Q21" i="4"/>
  <c r="AC21" i="4" s="1"/>
  <c r="P21" i="4"/>
  <c r="AB21" i="4" s="1"/>
  <c r="O21" i="4"/>
  <c r="N21" i="4"/>
  <c r="Z21" i="4" s="1"/>
  <c r="M21" i="4"/>
  <c r="Y21" i="4" s="1"/>
  <c r="L21" i="4"/>
  <c r="X21" i="4" s="1"/>
  <c r="K21" i="4"/>
  <c r="J21" i="4"/>
  <c r="G21" i="4"/>
  <c r="AA21" i="4" s="1"/>
  <c r="AF20" i="4"/>
  <c r="AE20" i="4"/>
  <c r="AD20" i="4"/>
  <c r="AC20" i="4"/>
  <c r="AB20" i="4"/>
  <c r="AA20" i="4"/>
  <c r="Z20" i="4"/>
  <c r="Y20" i="4"/>
  <c r="X20" i="4"/>
  <c r="W20" i="4"/>
  <c r="V20" i="4"/>
  <c r="AF19" i="4"/>
  <c r="AE19" i="4"/>
  <c r="AD19" i="4"/>
  <c r="AC19" i="4"/>
  <c r="AB19" i="4"/>
  <c r="AA19" i="4"/>
  <c r="Z19" i="4"/>
  <c r="Y19" i="4"/>
  <c r="X19" i="4"/>
  <c r="W19" i="4"/>
  <c r="V19" i="4"/>
  <c r="AF18" i="4"/>
  <c r="AE18" i="4"/>
  <c r="AD18" i="4"/>
  <c r="AC18" i="4"/>
  <c r="AB18" i="4"/>
  <c r="AA18" i="4"/>
  <c r="Z18" i="4"/>
  <c r="Y18" i="4"/>
  <c r="X18" i="4"/>
  <c r="W18" i="4"/>
  <c r="V18" i="4"/>
  <c r="AF17" i="4"/>
  <c r="AE17" i="4"/>
  <c r="AD17" i="4"/>
  <c r="AC17" i="4"/>
  <c r="AB17" i="4"/>
  <c r="AA17" i="4"/>
  <c r="Z17" i="4"/>
  <c r="Y17" i="4"/>
  <c r="X17" i="4"/>
  <c r="W17" i="4"/>
  <c r="V17" i="4"/>
  <c r="AF16" i="4"/>
  <c r="AE16" i="4"/>
  <c r="AD16" i="4"/>
  <c r="AC16" i="4"/>
  <c r="AB16" i="4"/>
  <c r="AA16" i="4"/>
  <c r="Z16" i="4"/>
  <c r="Y16" i="4"/>
  <c r="X16" i="4"/>
  <c r="W16" i="4"/>
  <c r="V16" i="4"/>
  <c r="AF15" i="4"/>
  <c r="AE15" i="4"/>
  <c r="AD15" i="4"/>
  <c r="AC15" i="4"/>
  <c r="AB15" i="4"/>
  <c r="AA15" i="4"/>
  <c r="Z15" i="4"/>
  <c r="Y15" i="4"/>
  <c r="X15" i="4"/>
  <c r="W15" i="4"/>
  <c r="V15" i="4"/>
  <c r="AF14" i="4"/>
  <c r="AE14" i="4"/>
  <c r="AD14" i="4"/>
  <c r="AC14" i="4"/>
  <c r="AB14" i="4"/>
  <c r="AA14" i="4"/>
  <c r="Z14" i="4"/>
  <c r="Y14" i="4"/>
  <c r="X14" i="4"/>
  <c r="W14" i="4"/>
  <c r="V14" i="4"/>
  <c r="AF13" i="4"/>
  <c r="AE13" i="4"/>
  <c r="AD13" i="4"/>
  <c r="AC13" i="4"/>
  <c r="AB13" i="4"/>
  <c r="AA13" i="4"/>
  <c r="Z13" i="4"/>
  <c r="Y13" i="4"/>
  <c r="X13" i="4"/>
  <c r="W13" i="4"/>
  <c r="V13" i="4"/>
  <c r="AF12" i="4"/>
  <c r="AE12" i="4"/>
  <c r="AD12" i="4"/>
  <c r="AC12" i="4"/>
  <c r="AB12" i="4"/>
  <c r="AA12" i="4"/>
  <c r="Z12" i="4"/>
  <c r="Y12" i="4"/>
  <c r="X12" i="4"/>
  <c r="W12" i="4"/>
  <c r="V12" i="4"/>
  <c r="AF11" i="4"/>
  <c r="AE11" i="4"/>
  <c r="AD11" i="4"/>
  <c r="AC11" i="4"/>
  <c r="AB11" i="4"/>
  <c r="AA11" i="4"/>
  <c r="Z11" i="4"/>
  <c r="Y11" i="4"/>
  <c r="X11" i="4"/>
  <c r="W11" i="4"/>
  <c r="V11" i="4"/>
  <c r="AF10" i="4"/>
  <c r="AE10" i="4"/>
  <c r="AD10" i="4"/>
  <c r="AC10" i="4"/>
  <c r="AB10" i="4"/>
  <c r="AA10" i="4"/>
  <c r="Z10" i="4"/>
  <c r="Y10" i="4"/>
  <c r="X10" i="4"/>
  <c r="W10" i="4"/>
  <c r="V10" i="4"/>
  <c r="AF9" i="4"/>
  <c r="AE9" i="4"/>
  <c r="AD9" i="4"/>
  <c r="AC9" i="4"/>
  <c r="AB9" i="4"/>
  <c r="AA9" i="4"/>
  <c r="Z9" i="4"/>
  <c r="Y9" i="4"/>
  <c r="X9" i="4"/>
  <c r="W9" i="4"/>
  <c r="V9" i="4"/>
  <c r="AF8" i="4"/>
  <c r="AE8" i="4"/>
  <c r="AD8" i="4"/>
  <c r="AC8" i="4"/>
  <c r="AB8" i="4"/>
  <c r="AA8" i="4"/>
  <c r="Z8" i="4"/>
  <c r="Y8" i="4"/>
  <c r="X8" i="4"/>
  <c r="W8" i="4"/>
  <c r="V8" i="4"/>
  <c r="AF7" i="4"/>
  <c r="AE7" i="4"/>
  <c r="AD7" i="4"/>
  <c r="AC7" i="4"/>
  <c r="AB7" i="4"/>
  <c r="AA7" i="4"/>
  <c r="Z7" i="4"/>
  <c r="Y7" i="4"/>
  <c r="X7" i="4"/>
  <c r="W7" i="4"/>
  <c r="V7" i="4"/>
  <c r="AF6" i="4"/>
  <c r="AE6" i="4"/>
  <c r="AD6" i="4"/>
  <c r="AC6" i="4"/>
  <c r="AB6" i="4"/>
  <c r="AA6" i="4"/>
  <c r="Z6" i="4"/>
  <c r="Y6" i="4"/>
  <c r="X6" i="4"/>
  <c r="W6" i="4"/>
  <c r="V6" i="4"/>
  <c r="AF5" i="4"/>
  <c r="AE5" i="4"/>
  <c r="AD5" i="4"/>
  <c r="AC5" i="4"/>
  <c r="AB5" i="4"/>
  <c r="AA5" i="4"/>
  <c r="Z5" i="4"/>
  <c r="Y5" i="4"/>
  <c r="X5" i="4"/>
  <c r="W5" i="4"/>
  <c r="V5" i="4"/>
  <c r="AF4" i="4"/>
  <c r="AE4" i="4"/>
  <c r="AD4" i="4"/>
  <c r="AC4" i="4"/>
  <c r="AB4" i="4"/>
  <c r="AA4" i="4"/>
  <c r="Z4" i="4"/>
  <c r="Y4" i="4"/>
  <c r="X4" i="4"/>
  <c r="W4" i="4"/>
  <c r="V4" i="4"/>
  <c r="AF3" i="4"/>
  <c r="AE3" i="4"/>
  <c r="AD3" i="4"/>
  <c r="AC3" i="4"/>
  <c r="AB3" i="4"/>
  <c r="AA3" i="4"/>
  <c r="Z3" i="4"/>
  <c r="Y3" i="4"/>
  <c r="X3" i="4"/>
  <c r="W3" i="4"/>
  <c r="V3" i="4"/>
  <c r="AB62" i="3"/>
  <c r="AA62" i="3"/>
  <c r="T62" i="3"/>
  <c r="AF62" i="3" s="1"/>
  <c r="S62" i="3"/>
  <c r="AE62" i="3" s="1"/>
  <c r="R62" i="3"/>
  <c r="AD62" i="3" s="1"/>
  <c r="Q62" i="3"/>
  <c r="AC62" i="3" s="1"/>
  <c r="P62" i="3"/>
  <c r="O62" i="3"/>
  <c r="N62" i="3"/>
  <c r="Z62" i="3" s="1"/>
  <c r="M62" i="3"/>
  <c r="Y62" i="3" s="1"/>
  <c r="L62" i="3"/>
  <c r="X62" i="3" s="1"/>
  <c r="K62" i="3"/>
  <c r="W62" i="3" s="1"/>
  <c r="J62" i="3"/>
  <c r="V62" i="3" s="1"/>
  <c r="E62" i="3"/>
  <c r="D62" i="3"/>
  <c r="F62" i="3" s="1"/>
  <c r="H62" i="3" s="1"/>
  <c r="AF61" i="3"/>
  <c r="AE61" i="3"/>
  <c r="AD61" i="3"/>
  <c r="AC61" i="3"/>
  <c r="AB61" i="3"/>
  <c r="AA61" i="3"/>
  <c r="Z61" i="3"/>
  <c r="Y61" i="3"/>
  <c r="X61" i="3"/>
  <c r="W61" i="3"/>
  <c r="V61" i="3"/>
  <c r="H61" i="3"/>
  <c r="F61" i="3"/>
  <c r="AF60" i="3"/>
  <c r="AE60" i="3"/>
  <c r="AD60" i="3"/>
  <c r="AC60" i="3"/>
  <c r="AB60" i="3"/>
  <c r="AA60" i="3"/>
  <c r="Z60" i="3"/>
  <c r="Y60" i="3"/>
  <c r="X60" i="3"/>
  <c r="W60" i="3"/>
  <c r="V60" i="3"/>
  <c r="H60" i="3"/>
  <c r="F60" i="3"/>
  <c r="AF59" i="3"/>
  <c r="AE59" i="3"/>
  <c r="AD59" i="3"/>
  <c r="AC59" i="3"/>
  <c r="AB59" i="3"/>
  <c r="AA59" i="3"/>
  <c r="Z59" i="3"/>
  <c r="Y59" i="3"/>
  <c r="X59" i="3"/>
  <c r="W59" i="3"/>
  <c r="V59" i="3"/>
  <c r="F59" i="3"/>
  <c r="H59" i="3" s="1"/>
  <c r="AF58" i="3"/>
  <c r="AE58" i="3"/>
  <c r="AD58" i="3"/>
  <c r="AC58" i="3"/>
  <c r="AB58" i="3"/>
  <c r="AA58" i="3"/>
  <c r="Z58" i="3"/>
  <c r="Y58" i="3"/>
  <c r="X58" i="3"/>
  <c r="W58" i="3"/>
  <c r="V58" i="3"/>
  <c r="F58" i="3"/>
  <c r="H58" i="3" s="1"/>
  <c r="AF57" i="3"/>
  <c r="AE57" i="3"/>
  <c r="AD57" i="3"/>
  <c r="AC57" i="3"/>
  <c r="AB57" i="3"/>
  <c r="AA57" i="3"/>
  <c r="Z57" i="3"/>
  <c r="Y57" i="3"/>
  <c r="X57" i="3"/>
  <c r="W57" i="3"/>
  <c r="V57" i="3"/>
  <c r="H57" i="3"/>
  <c r="F57" i="3"/>
  <c r="AF56" i="3"/>
  <c r="AE56" i="3"/>
  <c r="AD56" i="3"/>
  <c r="AC56" i="3"/>
  <c r="AB56" i="3"/>
  <c r="AA56" i="3"/>
  <c r="Z56" i="3"/>
  <c r="Y56" i="3"/>
  <c r="X56" i="3"/>
  <c r="W56" i="3"/>
  <c r="V56" i="3"/>
  <c r="H56" i="3"/>
  <c r="F56" i="3"/>
  <c r="AF55" i="3"/>
  <c r="AE55" i="3"/>
  <c r="AD55" i="3"/>
  <c r="AC55" i="3"/>
  <c r="AB55" i="3"/>
  <c r="AA55" i="3"/>
  <c r="Z55" i="3"/>
  <c r="Y55" i="3"/>
  <c r="X55" i="3"/>
  <c r="W55" i="3"/>
  <c r="V55" i="3"/>
  <c r="F55" i="3"/>
  <c r="H55" i="3" s="1"/>
  <c r="AF54" i="3"/>
  <c r="AE54" i="3"/>
  <c r="AD54" i="3"/>
  <c r="AC54" i="3"/>
  <c r="AB54" i="3"/>
  <c r="AA54" i="3"/>
  <c r="Z54" i="3"/>
  <c r="Y54" i="3"/>
  <c r="X54" i="3"/>
  <c r="W54" i="3"/>
  <c r="V54" i="3"/>
  <c r="F54" i="3"/>
  <c r="H54" i="3" s="1"/>
  <c r="AF53" i="3"/>
  <c r="AE53" i="3"/>
  <c r="AD53" i="3"/>
  <c r="AC53" i="3"/>
  <c r="AB53" i="3"/>
  <c r="AA53" i="3"/>
  <c r="Z53" i="3"/>
  <c r="Y53" i="3"/>
  <c r="X53" i="3"/>
  <c r="W53" i="3"/>
  <c r="V53" i="3"/>
  <c r="H53" i="3"/>
  <c r="F53" i="3"/>
  <c r="AF52" i="3"/>
  <c r="AE52" i="3"/>
  <c r="AD52" i="3"/>
  <c r="AC52" i="3"/>
  <c r="AB52" i="3"/>
  <c r="AA52" i="3"/>
  <c r="Z52" i="3"/>
  <c r="Y52" i="3"/>
  <c r="X52" i="3"/>
  <c r="W52" i="3"/>
  <c r="V52" i="3"/>
  <c r="H52" i="3"/>
  <c r="F52" i="3"/>
  <c r="AF51" i="3"/>
  <c r="AE51" i="3"/>
  <c r="AD51" i="3"/>
  <c r="AC51" i="3"/>
  <c r="AB51" i="3"/>
  <c r="AA51" i="3"/>
  <c r="Z51" i="3"/>
  <c r="Y51" i="3"/>
  <c r="X51" i="3"/>
  <c r="W51" i="3"/>
  <c r="V51" i="3"/>
  <c r="F51" i="3"/>
  <c r="H51" i="3" s="1"/>
  <c r="AF50" i="3"/>
  <c r="AE50" i="3"/>
  <c r="AD50" i="3"/>
  <c r="AC50" i="3"/>
  <c r="AB50" i="3"/>
  <c r="AA50" i="3"/>
  <c r="Z50" i="3"/>
  <c r="Y50" i="3"/>
  <c r="X50" i="3"/>
  <c r="W50" i="3"/>
  <c r="V50" i="3"/>
  <c r="F50" i="3"/>
  <c r="H50" i="3" s="1"/>
  <c r="AF49" i="3"/>
  <c r="AE49" i="3"/>
  <c r="AD49" i="3"/>
  <c r="AC49" i="3"/>
  <c r="AB49" i="3"/>
  <c r="AA49" i="3"/>
  <c r="Z49" i="3"/>
  <c r="Y49" i="3"/>
  <c r="X49" i="3"/>
  <c r="W49" i="3"/>
  <c r="V49" i="3"/>
  <c r="H49" i="3"/>
  <c r="F49" i="3"/>
  <c r="AF48" i="3"/>
  <c r="AE48" i="3"/>
  <c r="AD48" i="3"/>
  <c r="AC48" i="3"/>
  <c r="AB48" i="3"/>
  <c r="AA48" i="3"/>
  <c r="Z48" i="3"/>
  <c r="Y48" i="3"/>
  <c r="X48" i="3"/>
  <c r="W48" i="3"/>
  <c r="V48" i="3"/>
  <c r="H48" i="3"/>
  <c r="F48" i="3"/>
  <c r="AF47" i="3"/>
  <c r="AE47" i="3"/>
  <c r="AD47" i="3"/>
  <c r="AC47" i="3"/>
  <c r="AB47" i="3"/>
  <c r="AA47" i="3"/>
  <c r="Z47" i="3"/>
  <c r="Y47" i="3"/>
  <c r="X47" i="3"/>
  <c r="W47" i="3"/>
  <c r="V47" i="3"/>
  <c r="F47" i="3"/>
  <c r="H47" i="3" s="1"/>
  <c r="AF46" i="3"/>
  <c r="AE46" i="3"/>
  <c r="AD46" i="3"/>
  <c r="AC46" i="3"/>
  <c r="AB46" i="3"/>
  <c r="AA46" i="3"/>
  <c r="Z46" i="3"/>
  <c r="Y46" i="3"/>
  <c r="X46" i="3"/>
  <c r="W46" i="3"/>
  <c r="V46" i="3"/>
  <c r="F46" i="3"/>
  <c r="H46" i="3" s="1"/>
  <c r="AF45" i="3"/>
  <c r="AE45" i="3"/>
  <c r="AD45" i="3"/>
  <c r="AC45" i="3"/>
  <c r="AB45" i="3"/>
  <c r="AA45" i="3"/>
  <c r="Z45" i="3"/>
  <c r="Y45" i="3"/>
  <c r="X45" i="3"/>
  <c r="W45" i="3"/>
  <c r="V45" i="3"/>
  <c r="H45" i="3"/>
  <c r="F45" i="3"/>
  <c r="AF44" i="3"/>
  <c r="AE44" i="3"/>
  <c r="AD44" i="3"/>
  <c r="AC44" i="3"/>
  <c r="AB44" i="3"/>
  <c r="AA44" i="3"/>
  <c r="Z44" i="3"/>
  <c r="Y44" i="3"/>
  <c r="X44" i="3"/>
  <c r="W44" i="3"/>
  <c r="V44" i="3"/>
  <c r="H44" i="3"/>
  <c r="F44" i="3"/>
  <c r="AF42" i="3"/>
  <c r="AE42" i="3"/>
  <c r="X42" i="3"/>
  <c r="W42" i="3"/>
  <c r="T42" i="3"/>
  <c r="S42" i="3"/>
  <c r="R42" i="3"/>
  <c r="AD42" i="3" s="1"/>
  <c r="Q42" i="3"/>
  <c r="AC42" i="3" s="1"/>
  <c r="P42" i="3"/>
  <c r="AB42" i="3" s="1"/>
  <c r="O42" i="3"/>
  <c r="AA42" i="3" s="1"/>
  <c r="N42" i="3"/>
  <c r="Z42" i="3" s="1"/>
  <c r="M42" i="3"/>
  <c r="Y42" i="3" s="1"/>
  <c r="L42" i="3"/>
  <c r="K42" i="3"/>
  <c r="J42" i="3"/>
  <c r="V42" i="3" s="1"/>
  <c r="D42" i="3"/>
  <c r="AF41" i="3"/>
  <c r="AE41" i="3"/>
  <c r="AD41" i="3"/>
  <c r="AC41" i="3"/>
  <c r="AB41" i="3"/>
  <c r="AA41" i="3"/>
  <c r="Z41" i="3"/>
  <c r="Y41" i="3"/>
  <c r="X41" i="3"/>
  <c r="W41" i="3"/>
  <c r="V41" i="3"/>
  <c r="AF40" i="3"/>
  <c r="AE40" i="3"/>
  <c r="AD40" i="3"/>
  <c r="AC40" i="3"/>
  <c r="AB40" i="3"/>
  <c r="AA40" i="3"/>
  <c r="Z40" i="3"/>
  <c r="Y40" i="3"/>
  <c r="X40" i="3"/>
  <c r="W40" i="3"/>
  <c r="V40" i="3"/>
  <c r="AF39" i="3"/>
  <c r="AE39" i="3"/>
  <c r="AD39" i="3"/>
  <c r="AC39" i="3"/>
  <c r="AB39" i="3"/>
  <c r="AA39" i="3"/>
  <c r="Z39" i="3"/>
  <c r="Y39" i="3"/>
  <c r="X39" i="3"/>
  <c r="W39" i="3"/>
  <c r="V39" i="3"/>
  <c r="AF38" i="3"/>
  <c r="AE38" i="3"/>
  <c r="AD38" i="3"/>
  <c r="AC38" i="3"/>
  <c r="AB38" i="3"/>
  <c r="AA38" i="3"/>
  <c r="Z38" i="3"/>
  <c r="Y38" i="3"/>
  <c r="X38" i="3"/>
  <c r="W38" i="3"/>
  <c r="V38" i="3"/>
  <c r="AF37" i="3"/>
  <c r="AE37" i="3"/>
  <c r="AD37" i="3"/>
  <c r="AC37" i="3"/>
  <c r="AB37" i="3"/>
  <c r="AA37" i="3"/>
  <c r="Z37" i="3"/>
  <c r="Y37" i="3"/>
  <c r="X37" i="3"/>
  <c r="W37" i="3"/>
  <c r="V37" i="3"/>
  <c r="AF36" i="3"/>
  <c r="AE36" i="3"/>
  <c r="AD36" i="3"/>
  <c r="AC36" i="3"/>
  <c r="AB36" i="3"/>
  <c r="AA36" i="3"/>
  <c r="Z36" i="3"/>
  <c r="Y36" i="3"/>
  <c r="X36" i="3"/>
  <c r="W36" i="3"/>
  <c r="V36" i="3"/>
  <c r="AF35" i="3"/>
  <c r="AE35" i="3"/>
  <c r="AD35" i="3"/>
  <c r="AC35" i="3"/>
  <c r="AB35" i="3"/>
  <c r="AA35" i="3"/>
  <c r="Z35" i="3"/>
  <c r="Y35" i="3"/>
  <c r="X35" i="3"/>
  <c r="W35" i="3"/>
  <c r="V35" i="3"/>
  <c r="AF34" i="3"/>
  <c r="AE34" i="3"/>
  <c r="AD34" i="3"/>
  <c r="AC34" i="3"/>
  <c r="AB34" i="3"/>
  <c r="AA34" i="3"/>
  <c r="Z34" i="3"/>
  <c r="Y34" i="3"/>
  <c r="X34" i="3"/>
  <c r="W34" i="3"/>
  <c r="V34" i="3"/>
  <c r="AF33" i="3"/>
  <c r="AE33" i="3"/>
  <c r="AD33" i="3"/>
  <c r="AC33" i="3"/>
  <c r="AB33" i="3"/>
  <c r="AA33" i="3"/>
  <c r="Z33" i="3"/>
  <c r="Y33" i="3"/>
  <c r="X33" i="3"/>
  <c r="W33" i="3"/>
  <c r="V33" i="3"/>
  <c r="AF32" i="3"/>
  <c r="AE32" i="3"/>
  <c r="AD32" i="3"/>
  <c r="AC32" i="3"/>
  <c r="AB32" i="3"/>
  <c r="AA32" i="3"/>
  <c r="Z32" i="3"/>
  <c r="Y32" i="3"/>
  <c r="X32" i="3"/>
  <c r="W32" i="3"/>
  <c r="V32" i="3"/>
  <c r="AF31" i="3"/>
  <c r="AE31" i="3"/>
  <c r="AD31" i="3"/>
  <c r="AC31" i="3"/>
  <c r="AB31" i="3"/>
  <c r="AA31" i="3"/>
  <c r="Z31" i="3"/>
  <c r="Y31" i="3"/>
  <c r="X31" i="3"/>
  <c r="W31" i="3"/>
  <c r="V31" i="3"/>
  <c r="AF30" i="3"/>
  <c r="AE30" i="3"/>
  <c r="AD30" i="3"/>
  <c r="AC30" i="3"/>
  <c r="AB30" i="3"/>
  <c r="AA30" i="3"/>
  <c r="Z30" i="3"/>
  <c r="Y30" i="3"/>
  <c r="X30" i="3"/>
  <c r="W30" i="3"/>
  <c r="V30" i="3"/>
  <c r="AF29" i="3"/>
  <c r="AE29" i="3"/>
  <c r="AD29" i="3"/>
  <c r="AC29" i="3"/>
  <c r="AB29" i="3"/>
  <c r="AA29" i="3"/>
  <c r="Z29" i="3"/>
  <c r="Y29" i="3"/>
  <c r="X29" i="3"/>
  <c r="W29" i="3"/>
  <c r="V29" i="3"/>
  <c r="AF28" i="3"/>
  <c r="AE28" i="3"/>
  <c r="AD28" i="3"/>
  <c r="AC28" i="3"/>
  <c r="AB28" i="3"/>
  <c r="AA28" i="3"/>
  <c r="Z28" i="3"/>
  <c r="Y28" i="3"/>
  <c r="X28" i="3"/>
  <c r="W28" i="3"/>
  <c r="V28" i="3"/>
  <c r="AF27" i="3"/>
  <c r="AE27" i="3"/>
  <c r="AD27" i="3"/>
  <c r="AC27" i="3"/>
  <c r="AB27" i="3"/>
  <c r="AA27" i="3"/>
  <c r="Z27" i="3"/>
  <c r="Y27" i="3"/>
  <c r="X27" i="3"/>
  <c r="W27" i="3"/>
  <c r="V27" i="3"/>
  <c r="AF26" i="3"/>
  <c r="AE26" i="3"/>
  <c r="AD26" i="3"/>
  <c r="AC26" i="3"/>
  <c r="AB26" i="3"/>
  <c r="AA26" i="3"/>
  <c r="Z26" i="3"/>
  <c r="Y26" i="3"/>
  <c r="X26" i="3"/>
  <c r="W26" i="3"/>
  <c r="V26" i="3"/>
  <c r="AF25" i="3"/>
  <c r="AE25" i="3"/>
  <c r="AD25" i="3"/>
  <c r="AC25" i="3"/>
  <c r="AB25" i="3"/>
  <c r="AA25" i="3"/>
  <c r="Z25" i="3"/>
  <c r="Y25" i="3"/>
  <c r="X25" i="3"/>
  <c r="W25" i="3"/>
  <c r="V25" i="3"/>
  <c r="AF24" i="3"/>
  <c r="AE24" i="3"/>
  <c r="AD24" i="3"/>
  <c r="AC24" i="3"/>
  <c r="AB24" i="3"/>
  <c r="AA24" i="3"/>
  <c r="Z24" i="3"/>
  <c r="Y24" i="3"/>
  <c r="X24" i="3"/>
  <c r="W24" i="3"/>
  <c r="V24" i="3"/>
  <c r="AC21" i="3"/>
  <c r="AB21" i="3"/>
  <c r="T21" i="3"/>
  <c r="AF21" i="3" s="1"/>
  <c r="S21" i="3"/>
  <c r="AE21" i="3" s="1"/>
  <c r="R21" i="3"/>
  <c r="AD21" i="3" s="1"/>
  <c r="Q21" i="3"/>
  <c r="P21" i="3"/>
  <c r="O21" i="3"/>
  <c r="AA21" i="3" s="1"/>
  <c r="N21" i="3"/>
  <c r="Z21" i="3" s="1"/>
  <c r="M21" i="3"/>
  <c r="Y21" i="3" s="1"/>
  <c r="L21" i="3"/>
  <c r="X21" i="3" s="1"/>
  <c r="K21" i="3"/>
  <c r="W21" i="3" s="1"/>
  <c r="J21" i="3"/>
  <c r="V21" i="3" s="1"/>
  <c r="G21" i="3"/>
  <c r="D21" i="3"/>
  <c r="F21" i="3" s="1"/>
  <c r="AF20" i="3"/>
  <c r="AE20" i="3"/>
  <c r="AD20" i="3"/>
  <c r="AC20" i="3"/>
  <c r="AB20" i="3"/>
  <c r="AA20" i="3"/>
  <c r="Z20" i="3"/>
  <c r="Y20" i="3"/>
  <c r="X20" i="3"/>
  <c r="W20" i="3"/>
  <c r="V20" i="3"/>
  <c r="F20" i="3"/>
  <c r="AF19" i="3"/>
  <c r="AE19" i="3"/>
  <c r="AD19" i="3"/>
  <c r="AC19" i="3"/>
  <c r="AB19" i="3"/>
  <c r="AA19" i="3"/>
  <c r="Z19" i="3"/>
  <c r="Y19" i="3"/>
  <c r="X19" i="3"/>
  <c r="W19" i="3"/>
  <c r="V19" i="3"/>
  <c r="F19" i="3"/>
  <c r="AF18" i="3"/>
  <c r="AE18" i="3"/>
  <c r="AD18" i="3"/>
  <c r="AC18" i="3"/>
  <c r="AB18" i="3"/>
  <c r="AA18" i="3"/>
  <c r="Z18" i="3"/>
  <c r="Y18" i="3"/>
  <c r="X18" i="3"/>
  <c r="W18" i="3"/>
  <c r="V18" i="3"/>
  <c r="F18" i="3"/>
  <c r="AF17" i="3"/>
  <c r="AE17" i="3"/>
  <c r="AD17" i="3"/>
  <c r="AC17" i="3"/>
  <c r="AB17" i="3"/>
  <c r="AA17" i="3"/>
  <c r="Z17" i="3"/>
  <c r="Y17" i="3"/>
  <c r="X17" i="3"/>
  <c r="W17" i="3"/>
  <c r="V17" i="3"/>
  <c r="F17" i="3"/>
  <c r="AF16" i="3"/>
  <c r="AE16" i="3"/>
  <c r="AD16" i="3"/>
  <c r="AC16" i="3"/>
  <c r="AB16" i="3"/>
  <c r="AA16" i="3"/>
  <c r="Z16" i="3"/>
  <c r="Y16" i="3"/>
  <c r="X16" i="3"/>
  <c r="W16" i="3"/>
  <c r="V16" i="3"/>
  <c r="F16" i="3"/>
  <c r="AF15" i="3"/>
  <c r="AE15" i="3"/>
  <c r="AD15" i="3"/>
  <c r="AC15" i="3"/>
  <c r="AB15" i="3"/>
  <c r="AA15" i="3"/>
  <c r="Z15" i="3"/>
  <c r="Y15" i="3"/>
  <c r="X15" i="3"/>
  <c r="W15" i="3"/>
  <c r="V15" i="3"/>
  <c r="F15" i="3"/>
  <c r="AF14" i="3"/>
  <c r="AE14" i="3"/>
  <c r="AD14" i="3"/>
  <c r="AC14" i="3"/>
  <c r="AB14" i="3"/>
  <c r="AA14" i="3"/>
  <c r="Z14" i="3"/>
  <c r="Y14" i="3"/>
  <c r="X14" i="3"/>
  <c r="W14" i="3"/>
  <c r="V14" i="3"/>
  <c r="F14" i="3"/>
  <c r="AF13" i="3"/>
  <c r="AE13" i="3"/>
  <c r="AD13" i="3"/>
  <c r="AC13" i="3"/>
  <c r="AB13" i="3"/>
  <c r="AA13" i="3"/>
  <c r="Z13" i="3"/>
  <c r="Y13" i="3"/>
  <c r="X13" i="3"/>
  <c r="W13" i="3"/>
  <c r="V13" i="3"/>
  <c r="F13" i="3"/>
  <c r="AF12" i="3"/>
  <c r="AE12" i="3"/>
  <c r="AD12" i="3"/>
  <c r="AC12" i="3"/>
  <c r="AB12" i="3"/>
  <c r="AA12" i="3"/>
  <c r="Z12" i="3"/>
  <c r="Y12" i="3"/>
  <c r="X12" i="3"/>
  <c r="W12" i="3"/>
  <c r="V12" i="3"/>
  <c r="F12" i="3"/>
  <c r="AF11" i="3"/>
  <c r="AE11" i="3"/>
  <c r="AD11" i="3"/>
  <c r="AC11" i="3"/>
  <c r="AB11" i="3"/>
  <c r="AA11" i="3"/>
  <c r="Z11" i="3"/>
  <c r="Y11" i="3"/>
  <c r="X11" i="3"/>
  <c r="W11" i="3"/>
  <c r="V11" i="3"/>
  <c r="F11" i="3"/>
  <c r="AF10" i="3"/>
  <c r="AE10" i="3"/>
  <c r="AD10" i="3"/>
  <c r="AC10" i="3"/>
  <c r="AB10" i="3"/>
  <c r="AA10" i="3"/>
  <c r="Z10" i="3"/>
  <c r="Y10" i="3"/>
  <c r="X10" i="3"/>
  <c r="W10" i="3"/>
  <c r="V10" i="3"/>
  <c r="F10" i="3"/>
  <c r="AF9" i="3"/>
  <c r="AE9" i="3"/>
  <c r="AD9" i="3"/>
  <c r="AC9" i="3"/>
  <c r="AB9" i="3"/>
  <c r="AA9" i="3"/>
  <c r="Z9" i="3"/>
  <c r="Y9" i="3"/>
  <c r="X9" i="3"/>
  <c r="W9" i="3"/>
  <c r="V9" i="3"/>
  <c r="F9" i="3"/>
  <c r="AF8" i="3"/>
  <c r="AE8" i="3"/>
  <c r="AD8" i="3"/>
  <c r="AC8" i="3"/>
  <c r="AB8" i="3"/>
  <c r="AA8" i="3"/>
  <c r="Z8" i="3"/>
  <c r="Y8" i="3"/>
  <c r="X8" i="3"/>
  <c r="W8" i="3"/>
  <c r="V8" i="3"/>
  <c r="F8" i="3"/>
  <c r="AF7" i="3"/>
  <c r="AE7" i="3"/>
  <c r="AD7" i="3"/>
  <c r="AC7" i="3"/>
  <c r="AB7" i="3"/>
  <c r="AA7" i="3"/>
  <c r="Z7" i="3"/>
  <c r="Y7" i="3"/>
  <c r="X7" i="3"/>
  <c r="W7" i="3"/>
  <c r="V7" i="3"/>
  <c r="F7" i="3"/>
  <c r="AF6" i="3"/>
  <c r="AE6" i="3"/>
  <c r="AD6" i="3"/>
  <c r="AC6" i="3"/>
  <c r="AB6" i="3"/>
  <c r="AA6" i="3"/>
  <c r="Z6" i="3"/>
  <c r="Y6" i="3"/>
  <c r="X6" i="3"/>
  <c r="W6" i="3"/>
  <c r="V6" i="3"/>
  <c r="F6" i="3"/>
  <c r="AF5" i="3"/>
  <c r="AE5" i="3"/>
  <c r="AD5" i="3"/>
  <c r="AC5" i="3"/>
  <c r="AB5" i="3"/>
  <c r="AA5" i="3"/>
  <c r="Z5" i="3"/>
  <c r="Y5" i="3"/>
  <c r="X5" i="3"/>
  <c r="W5" i="3"/>
  <c r="V5" i="3"/>
  <c r="F5" i="3"/>
  <c r="AF4" i="3"/>
  <c r="AE4" i="3"/>
  <c r="AD4" i="3"/>
  <c r="AC4" i="3"/>
  <c r="AB4" i="3"/>
  <c r="AA4" i="3"/>
  <c r="Z4" i="3"/>
  <c r="Y4" i="3"/>
  <c r="X4" i="3"/>
  <c r="W4" i="3"/>
  <c r="V4" i="3"/>
  <c r="F4" i="3"/>
  <c r="AF3" i="3"/>
  <c r="AE3" i="3"/>
  <c r="AD3" i="3"/>
  <c r="AC3" i="3"/>
  <c r="AB3" i="3"/>
  <c r="AA3" i="3"/>
  <c r="Z3" i="3"/>
  <c r="Y3" i="3"/>
  <c r="X3" i="3"/>
  <c r="W3" i="3"/>
  <c r="V3" i="3"/>
  <c r="F3" i="3"/>
  <c r="Z61" i="4" l="1"/>
  <c r="AA61" i="8"/>
  <c r="AA20" i="10"/>
  <c r="Z61" i="10"/>
  <c r="Z21" i="12"/>
  <c r="X21" i="13"/>
  <c r="AF21" i="13"/>
  <c r="Z41" i="13"/>
  <c r="X41" i="14"/>
  <c r="AF41" i="14"/>
  <c r="Z61" i="14"/>
  <c r="X61" i="15"/>
  <c r="X21" i="17"/>
  <c r="AF21" i="17"/>
  <c r="Z41" i="17"/>
  <c r="Z61" i="18"/>
  <c r="Z61" i="8"/>
  <c r="Z20" i="10"/>
  <c r="AA41" i="17"/>
  <c r="Z41" i="7"/>
  <c r="V41" i="4"/>
  <c r="AD41" i="4"/>
  <c r="W61" i="4"/>
  <c r="W21" i="6"/>
  <c r="AE21" i="6"/>
  <c r="W41" i="7"/>
  <c r="AE41" i="7"/>
  <c r="W61" i="8"/>
  <c r="W20" i="10"/>
  <c r="AE20" i="10"/>
  <c r="V61" i="10"/>
  <c r="AD61" i="10"/>
  <c r="X21" i="11"/>
  <c r="AF21" i="11"/>
  <c r="AB61" i="11"/>
  <c r="V21" i="12"/>
  <c r="AD21" i="12"/>
  <c r="X41" i="12"/>
  <c r="AF41" i="12"/>
  <c r="AB21" i="13"/>
  <c r="V41" i="13"/>
  <c r="AD41" i="13"/>
  <c r="X61" i="13"/>
  <c r="AF61" i="13"/>
  <c r="V61" i="14"/>
  <c r="X21" i="15"/>
  <c r="X61" i="10"/>
  <c r="V61" i="11"/>
  <c r="X21" i="12"/>
  <c r="V21" i="13"/>
  <c r="X41" i="13"/>
  <c r="X41" i="17"/>
</calcChain>
</file>

<file path=xl/sharedStrings.xml><?xml version="1.0" encoding="utf-8"?>
<sst xmlns="http://schemas.openxmlformats.org/spreadsheetml/2006/main" count="1466" uniqueCount="42">
  <si>
    <t>Year</t>
  </si>
  <si>
    <t>AMR</t>
  </si>
  <si>
    <t>Accidents</t>
  </si>
  <si>
    <t>Alzheimer</t>
  </si>
  <si>
    <t>Cancer</t>
  </si>
  <si>
    <t>Cerebrovascular</t>
  </si>
  <si>
    <t>Diabetes</t>
  </si>
  <si>
    <t>Flu/Pneumonia</t>
  </si>
  <si>
    <t>Heart</t>
  </si>
  <si>
    <t>Kidney</t>
  </si>
  <si>
    <t>Liver</t>
  </si>
  <si>
    <t>Respiratory</t>
  </si>
  <si>
    <t>Suicide</t>
  </si>
  <si>
    <t>Count</t>
  </si>
  <si>
    <t>Sex</t>
  </si>
  <si>
    <t>AgeGroup</t>
  </si>
  <si>
    <t>Counts</t>
  </si>
  <si>
    <t xml:space="preserve">Denominator (K_Census) </t>
  </si>
  <si>
    <t>Crude Rate</t>
  </si>
  <si>
    <t>US PopulationWeight</t>
  </si>
  <si>
    <t>M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</si>
  <si>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</si>
  <si>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</si>
  <si>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</si>
  <si>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</si>
  <si>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</si>
  <si>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</si>
  <si>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</si>
  <si>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</si>
  <si>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</si>
  <si>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</si>
  <si>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</si>
  <si>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</si>
  <si>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</si>
  <si>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</si>
  <si>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</si>
  <si>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+</t>
  </si>
  <si>
    <t>All ages</t>
  </si>
  <si>
    <t>F</t>
  </si>
  <si>
    <t>T</t>
  </si>
  <si>
    <t>PopulationWeight</t>
  </si>
  <si>
    <t>All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</si>
</sst>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\-d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&quot;맑은 고딕&quot;"/>
    </font>
    <font>
      <b/>
      <sz val="11"/>
      <color rgb="FFED7D31"/>
      <name val="&quot;맑은 고딕&quot;"/>
    </font>
    <font>
      <sz val="11"/>
      <color theme="1"/>
      <name val="Arial"/>
    </font>
    <font>
      <b/>
      <sz val="11"/>
      <color rgb="FF2F75B5"/>
      <name val="&quot;맑은 고딕&quot;"/>
    </font>
    <font>
      <sz val="11"/>
      <color theme="1"/>
      <name val="Arial"/>
      <scheme val="minor"/>
    </font>
    <font>
      <sz val="10"/>
      <color rgb="FF434343"/>
      <name val="Arial"/>
      <scheme val="minor"/>
    </font>
    <font>
      <sz val="10"/>
      <color rgb="FF666666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666666"/>
        <bgColor rgb="FF666666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7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6" xfId="0" applyFont="1" applyFill="1" applyBorder="1"/>
    <xf numFmtId="0" fontId="1" fillId="2" borderId="0" xfId="0" applyFont="1" applyFill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2" borderId="8" xfId="0" applyFont="1" applyFill="1" applyBorder="1"/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9" xfId="0" applyFont="1" applyFill="1" applyBorder="1"/>
    <xf numFmtId="2" fontId="1" fillId="0" borderId="10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7" xfId="0" applyFont="1" applyFill="1" applyBorder="1"/>
    <xf numFmtId="0" fontId="4" fillId="0" borderId="3" xfId="0" applyFont="1" applyBorder="1" applyAlignment="1">
      <alignment horizontal="right"/>
    </xf>
    <xf numFmtId="0" fontId="1" fillId="2" borderId="1" xfId="0" applyFont="1" applyFill="1" applyBorder="1"/>
    <xf numFmtId="164" fontId="1" fillId="0" borderId="0" xfId="0" applyNumberFormat="1" applyFont="1"/>
    <xf numFmtId="165" fontId="1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0" fontId="1" fillId="0" borderId="3" xfId="0" applyFont="1" applyBorder="1"/>
    <xf numFmtId="0" fontId="1" fillId="3" borderId="3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7" xfId="0" applyFont="1" applyFill="1" applyBorder="1"/>
    <xf numFmtId="0" fontId="1" fillId="3" borderId="3" xfId="0" applyFont="1" applyFill="1" applyBorder="1"/>
    <xf numFmtId="164" fontId="1" fillId="3" borderId="0" xfId="0" applyNumberFormat="1" applyFont="1" applyFill="1"/>
    <xf numFmtId="0" fontId="1" fillId="4" borderId="3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7" xfId="0" applyFont="1" applyFill="1" applyBorder="1"/>
    <xf numFmtId="0" fontId="1" fillId="4" borderId="3" xfId="0" applyFont="1" applyFill="1" applyBorder="1"/>
    <xf numFmtId="164" fontId="1" fillId="4" borderId="0" xfId="0" applyNumberFormat="1" applyFont="1" applyFill="1"/>
    <xf numFmtId="0" fontId="6" fillId="0" borderId="7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4" borderId="0" xfId="0" applyFont="1" applyFill="1"/>
    <xf numFmtId="0" fontId="1" fillId="4" borderId="1" xfId="0" applyFont="1" applyFill="1" applyBorder="1"/>
    <xf numFmtId="0" fontId="1" fillId="0" borderId="7" xfId="0" applyFont="1" applyBorder="1"/>
    <xf numFmtId="0" fontId="1" fillId="2" borderId="11" xfId="0" applyFont="1" applyFill="1" applyBorder="1"/>
    <xf numFmtId="0" fontId="1" fillId="0" borderId="1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8" fillId="5" borderId="0" xfId="0" applyNumberFormat="1" applyFont="1" applyFill="1"/>
    <xf numFmtId="0" fontId="6" fillId="0" borderId="7" xfId="0" applyFont="1" applyBorder="1" applyAlignment="1">
      <alignment horizontal="right"/>
    </xf>
    <xf numFmtId="164" fontId="8" fillId="4" borderId="0" xfId="0" applyNumberFormat="1" applyFont="1" applyFill="1"/>
    <xf numFmtId="0" fontId="1" fillId="0" borderId="0" xfId="0" applyFont="1"/>
    <xf numFmtId="0" fontId="1" fillId="6" borderId="0" xfId="0" applyFont="1" applyFill="1"/>
    <xf numFmtId="0" fontId="1" fillId="0" borderId="1" xfId="0" applyFont="1" applyBorder="1" applyAlignment="1">
      <alignment horizontal="center"/>
    </xf>
    <xf numFmtId="3" fontId="1" fillId="0" borderId="7" xfId="0" applyNumberFormat="1" applyFont="1" applyBorder="1"/>
    <xf numFmtId="0" fontId="1" fillId="7" borderId="3" xfId="0" applyFont="1" applyFill="1" applyBorder="1"/>
    <xf numFmtId="0" fontId="1" fillId="7" borderId="7" xfId="0" applyFont="1" applyFill="1" applyBorder="1"/>
    <xf numFmtId="0" fontId="1" fillId="7" borderId="1" xfId="0" applyFont="1" applyFill="1" applyBorder="1"/>
    <xf numFmtId="0" fontId="1" fillId="7" borderId="0" xfId="0" applyFont="1" applyFill="1"/>
    <xf numFmtId="164" fontId="9" fillId="7" borderId="0" xfId="0" applyNumberFormat="1" applyFont="1" applyFill="1"/>
    <xf numFmtId="164" fontId="10" fillId="7" borderId="0" xfId="0" applyNumberFormat="1" applyFont="1" applyFill="1"/>
    <xf numFmtId="164" fontId="6" fillId="5" borderId="0" xfId="0" applyNumberFormat="1" applyFont="1" applyFill="1"/>
    <xf numFmtId="0" fontId="1" fillId="4" borderId="7" xfId="0" applyFont="1" applyFill="1" applyBorder="1" applyAlignment="1">
      <alignment horizontal="right"/>
    </xf>
    <xf numFmtId="3" fontId="4" fillId="4" borderId="7" xfId="0" applyNumberFormat="1" applyFont="1" applyFill="1" applyBorder="1" applyAlignment="1">
      <alignment horizontal="right"/>
    </xf>
    <xf numFmtId="164" fontId="6" fillId="4" borderId="0" xfId="0" applyNumberFormat="1" applyFont="1" applyFill="1"/>
    <xf numFmtId="0" fontId="2" fillId="0" borderId="5" xfId="0" applyFont="1" applyBorder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right"/>
    </xf>
    <xf numFmtId="0" fontId="1" fillId="7" borderId="0" xfId="0" applyFont="1" applyFill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0" sqref="F10"/>
    </sheetView>
  </sheetViews>
  <sheetFormatPr defaultColWidth="12.6640625" defaultRowHeight="15.75" customHeight="1"/>
  <cols>
    <col min="1" max="1" width="4.77734375" customWidth="1"/>
    <col min="2" max="2" width="3.88671875" customWidth="1"/>
    <col min="5" max="5" width="22.44140625" bestFit="1" customWidth="1"/>
    <col min="7" max="7" width="14" customWidth="1"/>
  </cols>
  <sheetData>
    <row r="1" spans="1:32">
      <c r="A1" s="6"/>
      <c r="B1" s="6"/>
      <c r="C1" s="6"/>
      <c r="D1" s="6"/>
      <c r="E1" s="6"/>
      <c r="F1" s="6"/>
      <c r="G1" s="7"/>
      <c r="H1" s="6"/>
      <c r="I1" s="8"/>
      <c r="J1" s="84" t="s">
        <v>13</v>
      </c>
      <c r="K1" s="83"/>
      <c r="L1" s="83"/>
      <c r="M1" s="83"/>
      <c r="N1" s="83"/>
      <c r="O1" s="83"/>
      <c r="P1" s="83"/>
      <c r="Q1" s="83"/>
      <c r="R1" s="83"/>
      <c r="S1" s="83"/>
      <c r="T1" s="85"/>
      <c r="U1" s="9"/>
      <c r="V1" s="84" t="s">
        <v>1</v>
      </c>
      <c r="W1" s="83"/>
      <c r="X1" s="83"/>
      <c r="Y1" s="83"/>
      <c r="Z1" s="83"/>
      <c r="AA1" s="83"/>
      <c r="AB1" s="83"/>
      <c r="AC1" s="83"/>
      <c r="AD1" s="83"/>
      <c r="AE1" s="83"/>
      <c r="AF1" s="83"/>
    </row>
    <row r="2" spans="1:32">
      <c r="A2" s="10" t="s">
        <v>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1" t="s">
        <v>1</v>
      </c>
      <c r="I2" s="12"/>
      <c r="J2" s="13" t="s">
        <v>2</v>
      </c>
      <c r="K2" s="14" t="s">
        <v>3</v>
      </c>
      <c r="L2" s="14" t="s">
        <v>4</v>
      </c>
      <c r="M2" s="14" t="s">
        <v>5</v>
      </c>
      <c r="N2" s="14" t="s">
        <v>6</v>
      </c>
      <c r="O2" s="14" t="s">
        <v>7</v>
      </c>
      <c r="P2" s="14" t="s">
        <v>8</v>
      </c>
      <c r="Q2" s="14" t="s">
        <v>9</v>
      </c>
      <c r="R2" s="14" t="s">
        <v>10</v>
      </c>
      <c r="S2" s="14" t="s">
        <v>11</v>
      </c>
      <c r="T2" s="14" t="s">
        <v>12</v>
      </c>
      <c r="U2" s="15"/>
      <c r="V2" s="16" t="s">
        <v>2</v>
      </c>
      <c r="W2" s="17" t="s">
        <v>3</v>
      </c>
      <c r="X2" s="17" t="s">
        <v>4</v>
      </c>
      <c r="Y2" s="17" t="s">
        <v>5</v>
      </c>
      <c r="Z2" s="17" t="s">
        <v>6</v>
      </c>
      <c r="AA2" s="17" t="s">
        <v>7</v>
      </c>
      <c r="AB2" s="17" t="s">
        <v>8</v>
      </c>
      <c r="AC2" s="17" t="s">
        <v>9</v>
      </c>
      <c r="AD2" s="17" t="s">
        <v>10</v>
      </c>
      <c r="AE2" s="17" t="s">
        <v>11</v>
      </c>
      <c r="AF2" s="17" t="s">
        <v>12</v>
      </c>
    </row>
    <row r="3" spans="1:32">
      <c r="A3" s="7">
        <v>2005</v>
      </c>
      <c r="B3" s="18" t="s">
        <v>20</v>
      </c>
      <c r="C3" s="18" t="s">
        <v>21</v>
      </c>
      <c r="D3" s="18">
        <v>1260</v>
      </c>
      <c r="E3" s="19">
        <v>1315045</v>
      </c>
      <c r="F3" s="20">
        <f t="shared" ref="F3:F21" si="0">(D3/E3)*100000</f>
        <v>95.81421168096908</v>
      </c>
      <c r="G3" s="21">
        <v>6.9000000000000006E-2</v>
      </c>
      <c r="H3" s="22"/>
      <c r="I3" s="23"/>
      <c r="J3" s="24">
        <v>131</v>
      </c>
      <c r="K3" s="4">
        <v>0</v>
      </c>
      <c r="L3" s="21">
        <v>50</v>
      </c>
      <c r="M3" s="21">
        <v>6</v>
      </c>
      <c r="N3" s="4">
        <v>0</v>
      </c>
      <c r="O3" s="21">
        <v>13</v>
      </c>
      <c r="P3" s="21">
        <v>20</v>
      </c>
      <c r="Q3" s="21">
        <v>1</v>
      </c>
      <c r="R3" s="21">
        <v>4</v>
      </c>
      <c r="S3" s="21">
        <v>9</v>
      </c>
      <c r="T3" s="4">
        <v>0</v>
      </c>
      <c r="U3" s="25"/>
      <c r="V3" s="26">
        <f t="shared" ref="V3:V21" si="1">(J3/E3)*100000*G3</f>
        <v>0.68735290427323781</v>
      </c>
      <c r="W3" s="26">
        <f t="shared" ref="W3:W21" si="2">(K3/E3)*100000*G3</f>
        <v>0</v>
      </c>
      <c r="X3" s="26">
        <f t="shared" ref="X3:X21" si="3">(L3/E3)*100000*G3</f>
        <v>0.26234843674551067</v>
      </c>
      <c r="Y3" s="26">
        <f t="shared" ref="Y3:Y21" si="4">(M3/E3)*100000*G3</f>
        <v>3.1481812409461275E-2</v>
      </c>
      <c r="Z3" s="26">
        <f t="shared" ref="Z3:Z21" si="5">(N3/E3)*100000*G3</f>
        <v>0</v>
      </c>
      <c r="AA3" s="26">
        <f t="shared" ref="AA3:AA21" si="6">(O3/E3)*100000*G3</f>
        <v>6.8210593553832771E-2</v>
      </c>
      <c r="AB3" s="26">
        <f t="shared" ref="AB3:AB21" si="7">(P3/E3)*100000*G3</f>
        <v>0.10493937469820425</v>
      </c>
      <c r="AC3" s="26">
        <f t="shared" ref="AC3:AC21" si="8">(Q3/E3)*100000*G3</f>
        <v>5.2469687349102128E-3</v>
      </c>
      <c r="AD3" s="26">
        <f t="shared" ref="AD3:AD21" si="9">(R3/E3)*100000*G3</f>
        <v>2.0987874939640851E-2</v>
      </c>
      <c r="AE3" s="26">
        <f t="shared" ref="AE3:AE21" si="10">(S3/E3)*100000*G3</f>
        <v>4.7222718614191916E-2</v>
      </c>
      <c r="AF3" s="26">
        <f t="shared" ref="AF3:AF21" si="11">(T3/E3)*100000*G3</f>
        <v>0</v>
      </c>
    </row>
    <row r="4" spans="1:32">
      <c r="A4" s="7">
        <v>2005</v>
      </c>
      <c r="B4" s="18" t="s">
        <v>20</v>
      </c>
      <c r="C4" s="27">
        <v>44690</v>
      </c>
      <c r="D4" s="18">
        <v>374</v>
      </c>
      <c r="E4" s="19">
        <v>1698879</v>
      </c>
      <c r="F4" s="20">
        <f t="shared" si="0"/>
        <v>22.014516631260967</v>
      </c>
      <c r="G4" s="21">
        <v>7.2999999999999995E-2</v>
      </c>
      <c r="H4" s="22"/>
      <c r="I4" s="23"/>
      <c r="J4" s="24">
        <v>199</v>
      </c>
      <c r="K4" s="4">
        <v>0</v>
      </c>
      <c r="L4" s="21">
        <v>56</v>
      </c>
      <c r="M4" s="21">
        <v>4</v>
      </c>
      <c r="N4" s="21">
        <v>0</v>
      </c>
      <c r="O4" s="21">
        <v>3</v>
      </c>
      <c r="P4" s="21">
        <v>4</v>
      </c>
      <c r="Q4" s="21">
        <v>2</v>
      </c>
      <c r="R4" s="21">
        <v>0</v>
      </c>
      <c r="S4" s="21">
        <v>3</v>
      </c>
      <c r="T4" s="4">
        <v>0</v>
      </c>
      <c r="U4" s="25"/>
      <c r="V4" s="26">
        <f t="shared" si="1"/>
        <v>0.85509327032708038</v>
      </c>
      <c r="W4" s="26">
        <f t="shared" si="2"/>
        <v>0</v>
      </c>
      <c r="X4" s="26">
        <f t="shared" si="3"/>
        <v>0.24062926200159049</v>
      </c>
      <c r="Y4" s="26">
        <f t="shared" si="4"/>
        <v>1.7187804428685033E-2</v>
      </c>
      <c r="Z4" s="26">
        <f t="shared" si="5"/>
        <v>0</v>
      </c>
      <c r="AA4" s="26">
        <f t="shared" si="6"/>
        <v>1.2890853321513775E-2</v>
      </c>
      <c r="AB4" s="26">
        <f t="shared" si="7"/>
        <v>1.7187804428685033E-2</v>
      </c>
      <c r="AC4" s="26">
        <f t="shared" si="8"/>
        <v>8.5939022143425164E-3</v>
      </c>
      <c r="AD4" s="26">
        <f t="shared" si="9"/>
        <v>0</v>
      </c>
      <c r="AE4" s="26">
        <f t="shared" si="10"/>
        <v>1.2890853321513775E-2</v>
      </c>
      <c r="AF4" s="26">
        <f t="shared" si="11"/>
        <v>0</v>
      </c>
    </row>
    <row r="5" spans="1:32">
      <c r="A5" s="7">
        <v>2005</v>
      </c>
      <c r="B5" s="18" t="s">
        <v>20</v>
      </c>
      <c r="C5" s="27">
        <v>44848</v>
      </c>
      <c r="D5" s="18">
        <v>295</v>
      </c>
      <c r="E5" s="19">
        <v>1844524</v>
      </c>
      <c r="F5" s="20">
        <f t="shared" si="0"/>
        <v>15.993286072721199</v>
      </c>
      <c r="G5" s="21">
        <v>7.2999999999999995E-2</v>
      </c>
      <c r="H5" s="28"/>
      <c r="I5" s="23"/>
      <c r="J5" s="24">
        <v>105</v>
      </c>
      <c r="K5" s="4">
        <v>0</v>
      </c>
      <c r="L5" s="21">
        <v>63</v>
      </c>
      <c r="M5" s="21">
        <v>3</v>
      </c>
      <c r="N5" s="21">
        <v>1</v>
      </c>
      <c r="O5" s="21">
        <v>1</v>
      </c>
      <c r="P5" s="21">
        <v>15</v>
      </c>
      <c r="Q5" s="21">
        <v>1</v>
      </c>
      <c r="R5" s="21">
        <v>1</v>
      </c>
      <c r="S5" s="21">
        <v>1</v>
      </c>
      <c r="T5" s="29">
        <v>10</v>
      </c>
      <c r="U5" s="25"/>
      <c r="V5" s="26">
        <f t="shared" si="1"/>
        <v>0.41555436524545086</v>
      </c>
      <c r="W5" s="26">
        <f t="shared" si="2"/>
        <v>0</v>
      </c>
      <c r="X5" s="26">
        <f t="shared" si="3"/>
        <v>0.24933261914727048</v>
      </c>
      <c r="Y5" s="26">
        <f t="shared" si="4"/>
        <v>1.1872981864155738E-2</v>
      </c>
      <c r="Z5" s="26">
        <f t="shared" si="5"/>
        <v>3.9576606213852462E-3</v>
      </c>
      <c r="AA5" s="26">
        <f t="shared" si="6"/>
        <v>3.9576606213852462E-3</v>
      </c>
      <c r="AB5" s="26">
        <f t="shared" si="7"/>
        <v>5.9364909320778696E-2</v>
      </c>
      <c r="AC5" s="26">
        <f t="shared" si="8"/>
        <v>3.9576606213852462E-3</v>
      </c>
      <c r="AD5" s="26">
        <f t="shared" si="9"/>
        <v>3.9576606213852462E-3</v>
      </c>
      <c r="AE5" s="26">
        <f t="shared" si="10"/>
        <v>3.9576606213852462E-3</v>
      </c>
      <c r="AF5" s="26">
        <f t="shared" si="11"/>
        <v>3.9576606213852464E-2</v>
      </c>
    </row>
    <row r="6" spans="1:32">
      <c r="A6" s="7">
        <v>2005</v>
      </c>
      <c r="B6" s="18" t="s">
        <v>20</v>
      </c>
      <c r="C6" s="18" t="s">
        <v>22</v>
      </c>
      <c r="D6" s="18">
        <v>574</v>
      </c>
      <c r="E6" s="19">
        <v>1621106</v>
      </c>
      <c r="F6" s="20">
        <f t="shared" si="0"/>
        <v>35.407925206618195</v>
      </c>
      <c r="G6" s="21">
        <v>7.1999999999999995E-2</v>
      </c>
      <c r="H6" s="22"/>
      <c r="I6" s="23"/>
      <c r="J6" s="24">
        <v>229</v>
      </c>
      <c r="K6" s="4">
        <v>0</v>
      </c>
      <c r="L6" s="21">
        <v>76</v>
      </c>
      <c r="M6" s="21">
        <v>3</v>
      </c>
      <c r="N6" s="21">
        <v>1</v>
      </c>
      <c r="O6" s="21">
        <v>2</v>
      </c>
      <c r="P6" s="21">
        <v>26</v>
      </c>
      <c r="Q6" s="21">
        <v>1</v>
      </c>
      <c r="R6" s="21">
        <v>0</v>
      </c>
      <c r="S6" s="21">
        <v>1</v>
      </c>
      <c r="T6" s="29">
        <v>101</v>
      </c>
      <c r="U6" s="25"/>
      <c r="V6" s="26">
        <f t="shared" si="1"/>
        <v>1.0170833986179806</v>
      </c>
      <c r="W6" s="26">
        <f t="shared" si="2"/>
        <v>0</v>
      </c>
      <c r="X6" s="26">
        <f t="shared" si="3"/>
        <v>0.33754732879898042</v>
      </c>
      <c r="Y6" s="26">
        <f t="shared" si="4"/>
        <v>1.3324236663117649E-2</v>
      </c>
      <c r="Z6" s="26">
        <f t="shared" si="5"/>
        <v>4.4414122210392161E-3</v>
      </c>
      <c r="AA6" s="26">
        <f t="shared" si="6"/>
        <v>8.8828244420784321E-3</v>
      </c>
      <c r="AB6" s="26">
        <f t="shared" si="7"/>
        <v>0.11547671774701961</v>
      </c>
      <c r="AC6" s="26">
        <f t="shared" si="8"/>
        <v>4.4414122210392161E-3</v>
      </c>
      <c r="AD6" s="26">
        <f t="shared" si="9"/>
        <v>0</v>
      </c>
      <c r="AE6" s="26">
        <f t="shared" si="10"/>
        <v>4.4414122210392161E-3</v>
      </c>
      <c r="AF6" s="26">
        <f t="shared" si="11"/>
        <v>0.44858263432496082</v>
      </c>
    </row>
    <row r="7" spans="1:32">
      <c r="A7" s="7">
        <v>2005</v>
      </c>
      <c r="B7" s="18" t="s">
        <v>20</v>
      </c>
      <c r="C7" s="18" t="s">
        <v>23</v>
      </c>
      <c r="D7" s="18">
        <v>1031</v>
      </c>
      <c r="E7" s="19">
        <v>1969021</v>
      </c>
      <c r="F7" s="20">
        <f t="shared" si="0"/>
        <v>52.361046428656678</v>
      </c>
      <c r="G7" s="21">
        <v>6.6000000000000003E-2</v>
      </c>
      <c r="H7" s="22"/>
      <c r="I7" s="23"/>
      <c r="J7" s="24">
        <v>370</v>
      </c>
      <c r="K7" s="4">
        <v>0</v>
      </c>
      <c r="L7" s="21">
        <v>92</v>
      </c>
      <c r="M7" s="21">
        <v>10</v>
      </c>
      <c r="N7" s="21">
        <v>4</v>
      </c>
      <c r="O7" s="21">
        <v>6</v>
      </c>
      <c r="P7" s="21">
        <v>30</v>
      </c>
      <c r="Q7" s="21">
        <v>5</v>
      </c>
      <c r="R7" s="21">
        <v>2</v>
      </c>
      <c r="S7" s="21">
        <v>4</v>
      </c>
      <c r="T7" s="29">
        <v>266</v>
      </c>
      <c r="U7" s="25"/>
      <c r="V7" s="26">
        <f t="shared" si="1"/>
        <v>1.2402102364576102</v>
      </c>
      <c r="W7" s="26">
        <f t="shared" si="2"/>
        <v>0</v>
      </c>
      <c r="X7" s="26">
        <f t="shared" si="3"/>
        <v>0.30837659933540579</v>
      </c>
      <c r="Y7" s="26">
        <f t="shared" si="4"/>
        <v>3.3519195579935407E-2</v>
      </c>
      <c r="Z7" s="26">
        <f t="shared" si="5"/>
        <v>1.3407678231974165E-2</v>
      </c>
      <c r="AA7" s="26">
        <f t="shared" si="6"/>
        <v>2.0111517347961249E-2</v>
      </c>
      <c r="AB7" s="26">
        <f t="shared" si="7"/>
        <v>0.10055758673980622</v>
      </c>
      <c r="AC7" s="26">
        <f t="shared" si="8"/>
        <v>1.6759597789967703E-2</v>
      </c>
      <c r="AD7" s="26">
        <f t="shared" si="9"/>
        <v>6.7038391159870824E-3</v>
      </c>
      <c r="AE7" s="26">
        <f t="shared" si="10"/>
        <v>1.3407678231974165E-2</v>
      </c>
      <c r="AF7" s="26">
        <f t="shared" si="11"/>
        <v>0.89161060242628187</v>
      </c>
    </row>
    <row r="8" spans="1:32">
      <c r="A8" s="7">
        <v>2005</v>
      </c>
      <c r="B8" s="18" t="s">
        <v>20</v>
      </c>
      <c r="C8" s="18" t="s">
        <v>24</v>
      </c>
      <c r="D8" s="18">
        <v>1456</v>
      </c>
      <c r="E8" s="19">
        <v>1981697</v>
      </c>
      <c r="F8" s="20">
        <f t="shared" si="0"/>
        <v>73.472382508526792</v>
      </c>
      <c r="G8" s="21">
        <v>6.5000000000000002E-2</v>
      </c>
      <c r="H8" s="22"/>
      <c r="I8" s="23"/>
      <c r="J8" s="24">
        <v>540</v>
      </c>
      <c r="K8" s="4">
        <v>0</v>
      </c>
      <c r="L8" s="21">
        <v>128</v>
      </c>
      <c r="M8" s="21">
        <v>26</v>
      </c>
      <c r="N8" s="21">
        <v>14</v>
      </c>
      <c r="O8" s="21">
        <v>1</v>
      </c>
      <c r="P8" s="21">
        <v>70</v>
      </c>
      <c r="Q8" s="21">
        <v>8</v>
      </c>
      <c r="R8" s="21">
        <v>12</v>
      </c>
      <c r="S8" s="21">
        <v>3</v>
      </c>
      <c r="T8" s="29">
        <v>408</v>
      </c>
      <c r="U8" s="25"/>
      <c r="V8" s="26">
        <f t="shared" si="1"/>
        <v>1.7712092211876995</v>
      </c>
      <c r="W8" s="26">
        <f t="shared" si="2"/>
        <v>0</v>
      </c>
      <c r="X8" s="26">
        <f t="shared" si="3"/>
        <v>0.41984218576301019</v>
      </c>
      <c r="Y8" s="26">
        <f t="shared" si="4"/>
        <v>8.5280443983111451E-2</v>
      </c>
      <c r="Z8" s="26">
        <f t="shared" si="5"/>
        <v>4.5920239067829244E-2</v>
      </c>
      <c r="AA8" s="26">
        <f t="shared" si="6"/>
        <v>3.2800170762735171E-3</v>
      </c>
      <c r="AB8" s="26">
        <f t="shared" si="7"/>
        <v>0.22960119533914622</v>
      </c>
      <c r="AC8" s="26">
        <f t="shared" si="8"/>
        <v>2.6240136610188137E-2</v>
      </c>
      <c r="AD8" s="26">
        <f t="shared" si="9"/>
        <v>3.9360204915282207E-2</v>
      </c>
      <c r="AE8" s="26">
        <f t="shared" si="10"/>
        <v>9.8400512288205517E-3</v>
      </c>
      <c r="AF8" s="26">
        <f t="shared" si="11"/>
        <v>1.3382469671195949</v>
      </c>
    </row>
    <row r="9" spans="1:32">
      <c r="A9" s="7">
        <v>2005</v>
      </c>
      <c r="B9" s="18" t="s">
        <v>20</v>
      </c>
      <c r="C9" s="18" t="s">
        <v>25</v>
      </c>
      <c r="D9" s="18">
        <v>2000</v>
      </c>
      <c r="E9" s="19">
        <v>2240142</v>
      </c>
      <c r="F9" s="20">
        <f t="shared" si="0"/>
        <v>89.280054567969344</v>
      </c>
      <c r="G9" s="21">
        <v>7.0999999999999994E-2</v>
      </c>
      <c r="H9" s="22"/>
      <c r="I9" s="23"/>
      <c r="J9" s="24">
        <v>562</v>
      </c>
      <c r="K9" s="4">
        <v>0</v>
      </c>
      <c r="L9" s="21">
        <v>236</v>
      </c>
      <c r="M9" s="21">
        <v>63</v>
      </c>
      <c r="N9" s="21">
        <v>17</v>
      </c>
      <c r="O9" s="21">
        <v>5</v>
      </c>
      <c r="P9" s="21">
        <v>120</v>
      </c>
      <c r="Q9" s="21">
        <v>12</v>
      </c>
      <c r="R9" s="21">
        <v>48</v>
      </c>
      <c r="S9" s="21">
        <v>2</v>
      </c>
      <c r="T9" s="29">
        <v>546</v>
      </c>
      <c r="U9" s="25"/>
      <c r="V9" s="26">
        <f t="shared" si="1"/>
        <v>1.7812263686855565</v>
      </c>
      <c r="W9" s="26">
        <f t="shared" si="2"/>
        <v>0</v>
      </c>
      <c r="X9" s="26">
        <f t="shared" si="3"/>
        <v>0.74798829717044724</v>
      </c>
      <c r="Y9" s="26">
        <f t="shared" si="4"/>
        <v>0.19967484204126343</v>
      </c>
      <c r="Z9" s="26">
        <f t="shared" si="5"/>
        <v>5.38805129317695E-2</v>
      </c>
      <c r="AA9" s="26">
        <f t="shared" si="6"/>
        <v>1.5847209685814559E-2</v>
      </c>
      <c r="AB9" s="26">
        <f t="shared" si="7"/>
        <v>0.38033303245954941</v>
      </c>
      <c r="AC9" s="26">
        <f t="shared" si="8"/>
        <v>3.8033303245954941E-2</v>
      </c>
      <c r="AD9" s="26">
        <f t="shared" si="9"/>
        <v>0.15213321298381977</v>
      </c>
      <c r="AE9" s="26">
        <f t="shared" si="10"/>
        <v>6.3388838743258236E-3</v>
      </c>
      <c r="AF9" s="26">
        <f t="shared" si="11"/>
        <v>1.7305152976909499</v>
      </c>
    </row>
    <row r="10" spans="1:32">
      <c r="A10" s="7">
        <v>2005</v>
      </c>
      <c r="B10" s="18" t="s">
        <v>20</v>
      </c>
      <c r="C10" s="18" t="s">
        <v>26</v>
      </c>
      <c r="D10" s="18">
        <v>3176</v>
      </c>
      <c r="E10" s="19">
        <v>2184835</v>
      </c>
      <c r="F10" s="20">
        <f t="shared" si="0"/>
        <v>145.36566834566455</v>
      </c>
      <c r="G10" s="21">
        <v>8.1000000000000003E-2</v>
      </c>
      <c r="H10" s="22"/>
      <c r="I10" s="23"/>
      <c r="J10" s="24">
        <v>740</v>
      </c>
      <c r="K10" s="4">
        <v>0</v>
      </c>
      <c r="L10" s="21">
        <v>469</v>
      </c>
      <c r="M10" s="21">
        <v>164</v>
      </c>
      <c r="N10" s="21">
        <v>51</v>
      </c>
      <c r="O10" s="21">
        <v>17</v>
      </c>
      <c r="P10" s="21">
        <v>227</v>
      </c>
      <c r="Q10" s="21">
        <v>16</v>
      </c>
      <c r="R10" s="21">
        <v>203</v>
      </c>
      <c r="S10" s="21">
        <v>12</v>
      </c>
      <c r="T10" s="29">
        <v>651</v>
      </c>
      <c r="U10" s="25"/>
      <c r="V10" s="26">
        <f t="shared" si="1"/>
        <v>2.7434565996974603</v>
      </c>
      <c r="W10" s="26">
        <f t="shared" si="2"/>
        <v>0</v>
      </c>
      <c r="X10" s="26">
        <f t="shared" si="3"/>
        <v>1.7387583044028498</v>
      </c>
      <c r="Y10" s="26">
        <f t="shared" si="4"/>
        <v>0.60800930047349111</v>
      </c>
      <c r="Z10" s="26">
        <f t="shared" si="5"/>
        <v>0.18907606295212223</v>
      </c>
      <c r="AA10" s="26">
        <f t="shared" si="6"/>
        <v>6.3025354317374091E-2</v>
      </c>
      <c r="AB10" s="26">
        <f t="shared" si="7"/>
        <v>0.84157384882611275</v>
      </c>
      <c r="AC10" s="26">
        <f t="shared" si="8"/>
        <v>5.9317980533999136E-2</v>
      </c>
      <c r="AD10" s="26">
        <f t="shared" si="9"/>
        <v>0.75259687802511399</v>
      </c>
      <c r="AE10" s="26">
        <f t="shared" si="10"/>
        <v>4.448848540049935E-2</v>
      </c>
      <c r="AF10" s="26">
        <f t="shared" si="11"/>
        <v>2.4135003329770899</v>
      </c>
    </row>
    <row r="11" spans="1:32">
      <c r="A11" s="7">
        <v>2005</v>
      </c>
      <c r="B11" s="18" t="s">
        <v>20</v>
      </c>
      <c r="C11" s="18" t="s">
        <v>27</v>
      </c>
      <c r="D11" s="18">
        <v>5141</v>
      </c>
      <c r="E11" s="19">
        <v>2165148</v>
      </c>
      <c r="F11" s="20">
        <f t="shared" si="0"/>
        <v>237.44335260222397</v>
      </c>
      <c r="G11" s="21">
        <v>8.2000000000000003E-2</v>
      </c>
      <c r="H11" s="22"/>
      <c r="I11" s="23"/>
      <c r="J11" s="24">
        <v>876</v>
      </c>
      <c r="K11" s="4">
        <v>0</v>
      </c>
      <c r="L11" s="21">
        <v>1015</v>
      </c>
      <c r="M11" s="21">
        <v>336</v>
      </c>
      <c r="N11" s="21">
        <v>147</v>
      </c>
      <c r="O11" s="21">
        <v>23</v>
      </c>
      <c r="P11" s="21">
        <v>382</v>
      </c>
      <c r="Q11" s="21">
        <v>34</v>
      </c>
      <c r="R11" s="21">
        <v>635</v>
      </c>
      <c r="S11" s="21">
        <v>19</v>
      </c>
      <c r="T11" s="29">
        <v>738</v>
      </c>
      <c r="U11" s="25"/>
      <c r="V11" s="26">
        <f t="shared" si="1"/>
        <v>3.3176484933131594</v>
      </c>
      <c r="W11" s="26">
        <f t="shared" si="2"/>
        <v>0</v>
      </c>
      <c r="X11" s="26">
        <f t="shared" si="3"/>
        <v>3.8440790190786038</v>
      </c>
      <c r="Y11" s="26">
        <f t="shared" si="4"/>
        <v>1.2725227097639515</v>
      </c>
      <c r="Z11" s="26">
        <f t="shared" si="5"/>
        <v>0.55672868552172872</v>
      </c>
      <c r="AA11" s="26">
        <f t="shared" si="6"/>
        <v>8.7107209299318117E-2</v>
      </c>
      <c r="AB11" s="26">
        <f t="shared" si="7"/>
        <v>1.4467371283625878</v>
      </c>
      <c r="AC11" s="26">
        <f t="shared" si="8"/>
        <v>0.12876717896420939</v>
      </c>
      <c r="AD11" s="26">
        <f t="shared" si="9"/>
        <v>2.4049164306550868</v>
      </c>
      <c r="AE11" s="26">
        <f t="shared" si="10"/>
        <v>7.1958129421175826E-2</v>
      </c>
      <c r="AF11" s="26">
        <f t="shared" si="11"/>
        <v>2.7950052375172505</v>
      </c>
    </row>
    <row r="12" spans="1:32">
      <c r="A12" s="7">
        <v>2005</v>
      </c>
      <c r="B12" s="18" t="s">
        <v>20</v>
      </c>
      <c r="C12" s="18" t="s">
        <v>28</v>
      </c>
      <c r="D12" s="18">
        <v>8428</v>
      </c>
      <c r="E12" s="19">
        <v>2000124</v>
      </c>
      <c r="F12" s="20">
        <f t="shared" si="0"/>
        <v>421.37387481976111</v>
      </c>
      <c r="G12" s="21">
        <v>7.1999999999999995E-2</v>
      </c>
      <c r="H12" s="22"/>
      <c r="I12" s="23"/>
      <c r="J12" s="24">
        <v>1073</v>
      </c>
      <c r="K12" s="4">
        <v>0</v>
      </c>
      <c r="L12" s="21">
        <v>2079</v>
      </c>
      <c r="M12" s="21">
        <v>569</v>
      </c>
      <c r="N12" s="21">
        <v>332</v>
      </c>
      <c r="O12" s="21">
        <v>47</v>
      </c>
      <c r="P12" s="21">
        <v>633</v>
      </c>
      <c r="Q12" s="21">
        <v>66</v>
      </c>
      <c r="R12" s="21">
        <v>1145</v>
      </c>
      <c r="S12" s="21">
        <v>32</v>
      </c>
      <c r="T12" s="29">
        <v>972</v>
      </c>
      <c r="U12" s="25"/>
      <c r="V12" s="26">
        <f t="shared" si="1"/>
        <v>3.862560521247683</v>
      </c>
      <c r="W12" s="26">
        <f t="shared" si="2"/>
        <v>0</v>
      </c>
      <c r="X12" s="26">
        <f t="shared" si="3"/>
        <v>7.483935995968249</v>
      </c>
      <c r="Y12" s="26">
        <f t="shared" si="4"/>
        <v>2.0482730070735613</v>
      </c>
      <c r="Z12" s="26">
        <f t="shared" si="5"/>
        <v>1.1951259021940641</v>
      </c>
      <c r="AA12" s="26">
        <f t="shared" si="6"/>
        <v>0.16918951025036447</v>
      </c>
      <c r="AB12" s="26">
        <f t="shared" si="7"/>
        <v>2.2786587231591642</v>
      </c>
      <c r="AC12" s="26">
        <f t="shared" si="8"/>
        <v>0.23758526971327779</v>
      </c>
      <c r="AD12" s="26">
        <f t="shared" si="9"/>
        <v>4.121744451843985</v>
      </c>
      <c r="AE12" s="26">
        <f t="shared" si="10"/>
        <v>0.11519285804280134</v>
      </c>
      <c r="AF12" s="26">
        <f t="shared" si="11"/>
        <v>3.4989830630500909</v>
      </c>
    </row>
    <row r="13" spans="1:32">
      <c r="A13" s="7">
        <v>2005</v>
      </c>
      <c r="B13" s="18" t="s">
        <v>20</v>
      </c>
      <c r="C13" s="18" t="s">
        <v>29</v>
      </c>
      <c r="D13" s="18">
        <v>9285</v>
      </c>
      <c r="E13" s="19">
        <v>1436212</v>
      </c>
      <c r="F13" s="20">
        <f t="shared" si="0"/>
        <v>646.49230057958016</v>
      </c>
      <c r="G13" s="21">
        <v>6.3E-2</v>
      </c>
      <c r="H13" s="22"/>
      <c r="I13" s="23"/>
      <c r="J13" s="24">
        <v>964</v>
      </c>
      <c r="K13" s="21">
        <v>1</v>
      </c>
      <c r="L13" s="21">
        <v>2941</v>
      </c>
      <c r="M13" s="21">
        <v>647</v>
      </c>
      <c r="N13" s="21">
        <v>446</v>
      </c>
      <c r="O13" s="21">
        <v>48</v>
      </c>
      <c r="P13" s="21">
        <v>724</v>
      </c>
      <c r="Q13" s="21">
        <v>89</v>
      </c>
      <c r="R13" s="21">
        <v>1152</v>
      </c>
      <c r="S13" s="21">
        <v>66</v>
      </c>
      <c r="T13" s="29">
        <v>792</v>
      </c>
      <c r="U13" s="25"/>
      <c r="V13" s="26">
        <f t="shared" si="1"/>
        <v>4.2286236293806212</v>
      </c>
      <c r="W13" s="26">
        <f t="shared" si="2"/>
        <v>4.3865390346272005E-3</v>
      </c>
      <c r="X13" s="26">
        <f t="shared" si="3"/>
        <v>12.900811300838596</v>
      </c>
      <c r="Y13" s="26">
        <f t="shared" si="4"/>
        <v>2.8380907554037984</v>
      </c>
      <c r="Z13" s="26">
        <f t="shared" si="5"/>
        <v>1.9563964094437309</v>
      </c>
      <c r="AA13" s="26">
        <f t="shared" si="6"/>
        <v>0.2105538736621056</v>
      </c>
      <c r="AB13" s="26">
        <f t="shared" si="7"/>
        <v>3.1758542610700928</v>
      </c>
      <c r="AC13" s="26">
        <f t="shared" si="8"/>
        <v>0.39040197408182076</v>
      </c>
      <c r="AD13" s="26">
        <f t="shared" si="9"/>
        <v>5.0532929678905347</v>
      </c>
      <c r="AE13" s="26">
        <f t="shared" si="10"/>
        <v>0.2895115762853952</v>
      </c>
      <c r="AF13" s="26">
        <f t="shared" si="11"/>
        <v>3.4741389154247422</v>
      </c>
    </row>
    <row r="14" spans="1:32">
      <c r="A14" s="7">
        <v>2005</v>
      </c>
      <c r="B14" s="18" t="s">
        <v>20</v>
      </c>
      <c r="C14" s="18" t="s">
        <v>30</v>
      </c>
      <c r="D14" s="18">
        <v>10017</v>
      </c>
      <c r="E14" s="19">
        <v>1136993</v>
      </c>
      <c r="F14" s="20">
        <f t="shared" si="0"/>
        <v>881.00806249466791</v>
      </c>
      <c r="G14" s="21">
        <v>4.8000000000000001E-2</v>
      </c>
      <c r="H14" s="22"/>
      <c r="I14" s="23"/>
      <c r="J14" s="24">
        <v>913</v>
      </c>
      <c r="K14" s="21">
        <v>1</v>
      </c>
      <c r="L14" s="21">
        <v>3776</v>
      </c>
      <c r="M14" s="21">
        <v>789</v>
      </c>
      <c r="N14" s="21">
        <v>486</v>
      </c>
      <c r="O14" s="21">
        <v>72</v>
      </c>
      <c r="P14" s="21">
        <v>856</v>
      </c>
      <c r="Q14" s="21">
        <v>114</v>
      </c>
      <c r="R14" s="21">
        <v>932</v>
      </c>
      <c r="S14" s="21">
        <v>115</v>
      </c>
      <c r="T14" s="29">
        <v>647</v>
      </c>
      <c r="U14" s="25"/>
      <c r="V14" s="26">
        <f t="shared" si="1"/>
        <v>3.8543772916807755</v>
      </c>
      <c r="W14" s="26">
        <f t="shared" si="2"/>
        <v>4.2216618747872676E-3</v>
      </c>
      <c r="X14" s="26">
        <f t="shared" si="3"/>
        <v>15.940995239196724</v>
      </c>
      <c r="Y14" s="26">
        <f t="shared" si="4"/>
        <v>3.330891219207154</v>
      </c>
      <c r="Z14" s="26">
        <f t="shared" si="5"/>
        <v>2.0517276711466126</v>
      </c>
      <c r="AA14" s="26">
        <f t="shared" si="6"/>
        <v>0.30395965498468325</v>
      </c>
      <c r="AB14" s="26">
        <f t="shared" si="7"/>
        <v>3.6137425648179016</v>
      </c>
      <c r="AC14" s="26">
        <f t="shared" si="8"/>
        <v>0.48126945372574853</v>
      </c>
      <c r="AD14" s="26">
        <f t="shared" si="9"/>
        <v>3.9345888673017333</v>
      </c>
      <c r="AE14" s="26">
        <f t="shared" si="10"/>
        <v>0.48549111560053582</v>
      </c>
      <c r="AF14" s="26">
        <f t="shared" si="11"/>
        <v>2.7314152329873624</v>
      </c>
    </row>
    <row r="15" spans="1:32">
      <c r="A15" s="7">
        <v>2005</v>
      </c>
      <c r="B15" s="18" t="s">
        <v>20</v>
      </c>
      <c r="C15" s="18" t="s">
        <v>31</v>
      </c>
      <c r="D15" s="18">
        <v>12539</v>
      </c>
      <c r="E15" s="19">
        <v>928692</v>
      </c>
      <c r="F15" s="20">
        <f t="shared" si="0"/>
        <v>1350.1785306646336</v>
      </c>
      <c r="G15" s="21">
        <v>3.9E-2</v>
      </c>
      <c r="H15" s="22"/>
      <c r="I15" s="23"/>
      <c r="J15" s="24">
        <v>852</v>
      </c>
      <c r="K15" s="21">
        <v>10</v>
      </c>
      <c r="L15" s="21">
        <v>5126</v>
      </c>
      <c r="M15" s="21">
        <v>1318</v>
      </c>
      <c r="N15" s="21">
        <v>743</v>
      </c>
      <c r="O15" s="21">
        <v>102</v>
      </c>
      <c r="P15" s="21">
        <v>952</v>
      </c>
      <c r="Q15" s="21">
        <v>151</v>
      </c>
      <c r="R15" s="21">
        <v>883</v>
      </c>
      <c r="S15" s="21">
        <v>225</v>
      </c>
      <c r="T15" s="29">
        <v>661</v>
      </c>
      <c r="U15" s="25"/>
      <c r="V15" s="26">
        <f t="shared" si="1"/>
        <v>3.5779354188471526</v>
      </c>
      <c r="W15" s="26">
        <f t="shared" si="2"/>
        <v>4.199454716956752E-2</v>
      </c>
      <c r="X15" s="26">
        <f t="shared" si="3"/>
        <v>21.52640487912031</v>
      </c>
      <c r="Y15" s="26">
        <f t="shared" si="4"/>
        <v>5.534881316948999</v>
      </c>
      <c r="Z15" s="26">
        <f t="shared" si="5"/>
        <v>3.1201948546988669</v>
      </c>
      <c r="AA15" s="26">
        <f t="shared" si="6"/>
        <v>0.42834438112958867</v>
      </c>
      <c r="AB15" s="26">
        <f t="shared" si="7"/>
        <v>3.9978808905428282</v>
      </c>
      <c r="AC15" s="26">
        <f t="shared" si="8"/>
        <v>0.63411766226046951</v>
      </c>
      <c r="AD15" s="26">
        <f t="shared" si="9"/>
        <v>3.7081185150728118</v>
      </c>
      <c r="AE15" s="26">
        <f t="shared" si="10"/>
        <v>0.9448773113152692</v>
      </c>
      <c r="AF15" s="26">
        <f t="shared" si="11"/>
        <v>2.7758395679084131</v>
      </c>
    </row>
    <row r="16" spans="1:32">
      <c r="A16" s="7">
        <v>2005</v>
      </c>
      <c r="B16" s="18" t="s">
        <v>20</v>
      </c>
      <c r="C16" s="18" t="s">
        <v>32</v>
      </c>
      <c r="D16" s="18">
        <v>16955</v>
      </c>
      <c r="E16" s="19">
        <v>764040</v>
      </c>
      <c r="F16" s="20">
        <f t="shared" si="0"/>
        <v>2219.1246531595202</v>
      </c>
      <c r="G16" s="21">
        <v>3.4000000000000002E-2</v>
      </c>
      <c r="H16" s="22"/>
      <c r="I16" s="23"/>
      <c r="J16" s="24">
        <v>1021</v>
      </c>
      <c r="K16" s="21">
        <v>11</v>
      </c>
      <c r="L16" s="21">
        <v>6886</v>
      </c>
      <c r="M16" s="21">
        <v>2123</v>
      </c>
      <c r="N16" s="21">
        <v>1024</v>
      </c>
      <c r="O16" s="21">
        <v>183</v>
      </c>
      <c r="P16" s="21">
        <v>1338</v>
      </c>
      <c r="Q16" s="21">
        <v>190</v>
      </c>
      <c r="R16" s="21">
        <v>724</v>
      </c>
      <c r="S16" s="21">
        <v>488</v>
      </c>
      <c r="T16" s="29">
        <v>771</v>
      </c>
      <c r="U16" s="25"/>
      <c r="V16" s="26">
        <f t="shared" si="1"/>
        <v>4.5434793989843465</v>
      </c>
      <c r="W16" s="26">
        <f t="shared" si="2"/>
        <v>4.8950316737343597E-2</v>
      </c>
      <c r="X16" s="26">
        <f t="shared" si="3"/>
        <v>30.642898277577089</v>
      </c>
      <c r="Y16" s="26">
        <f t="shared" si="4"/>
        <v>9.4474111303073158</v>
      </c>
      <c r="Z16" s="26">
        <f t="shared" si="5"/>
        <v>4.5568294853672588</v>
      </c>
      <c r="AA16" s="26">
        <f t="shared" si="6"/>
        <v>0.81435526935762526</v>
      </c>
      <c r="AB16" s="26">
        <f t="shared" si="7"/>
        <v>5.9541385267787037</v>
      </c>
      <c r="AC16" s="26">
        <f t="shared" si="8"/>
        <v>0.84550547091775308</v>
      </c>
      <c r="AD16" s="26">
        <f t="shared" si="9"/>
        <v>3.2218208470760694</v>
      </c>
      <c r="AE16" s="26">
        <f t="shared" si="10"/>
        <v>2.1716140516203342</v>
      </c>
      <c r="AF16" s="26">
        <f t="shared" si="11"/>
        <v>3.4309722004083563</v>
      </c>
    </row>
    <row r="17" spans="1:32">
      <c r="A17" s="7">
        <v>2005</v>
      </c>
      <c r="B17" s="18" t="s">
        <v>20</v>
      </c>
      <c r="C17" s="18" t="s">
        <v>33</v>
      </c>
      <c r="D17" s="18">
        <v>18353</v>
      </c>
      <c r="E17" s="19">
        <v>494667</v>
      </c>
      <c r="F17" s="20">
        <f t="shared" si="0"/>
        <v>3710.172702039958</v>
      </c>
      <c r="G17" s="21">
        <v>3.2000000000000001E-2</v>
      </c>
      <c r="H17" s="22"/>
      <c r="I17" s="23"/>
      <c r="J17" s="24">
        <v>828</v>
      </c>
      <c r="K17" s="21">
        <v>38</v>
      </c>
      <c r="L17" s="21">
        <v>7202</v>
      </c>
      <c r="M17" s="21">
        <v>2591</v>
      </c>
      <c r="N17" s="21">
        <v>1006</v>
      </c>
      <c r="O17" s="21">
        <v>280</v>
      </c>
      <c r="P17" s="21">
        <v>1478</v>
      </c>
      <c r="Q17" s="21">
        <v>217</v>
      </c>
      <c r="R17" s="21">
        <v>498</v>
      </c>
      <c r="S17" s="21">
        <v>820</v>
      </c>
      <c r="T17" s="29">
        <v>637</v>
      </c>
      <c r="U17" s="25"/>
      <c r="V17" s="26">
        <f t="shared" si="1"/>
        <v>5.3563306224187182</v>
      </c>
      <c r="W17" s="26">
        <f t="shared" si="2"/>
        <v>0.24582193677767064</v>
      </c>
      <c r="X17" s="26">
        <f t="shared" si="3"/>
        <v>46.589726017704848</v>
      </c>
      <c r="Y17" s="26">
        <f t="shared" si="4"/>
        <v>16.761174689235386</v>
      </c>
      <c r="Z17" s="26">
        <f t="shared" si="5"/>
        <v>6.5078123262720169</v>
      </c>
      <c r="AA17" s="26">
        <f t="shared" si="6"/>
        <v>1.8113195341512573</v>
      </c>
      <c r="AB17" s="26">
        <f t="shared" si="7"/>
        <v>9.5611795409841367</v>
      </c>
      <c r="AC17" s="26">
        <f t="shared" si="8"/>
        <v>1.4037726389672243</v>
      </c>
      <c r="AD17" s="26">
        <f t="shared" si="9"/>
        <v>3.2215611714547365</v>
      </c>
      <c r="AE17" s="26">
        <f t="shared" si="10"/>
        <v>5.3045786357286824</v>
      </c>
      <c r="AF17" s="26">
        <f t="shared" si="11"/>
        <v>4.1207519401941104</v>
      </c>
    </row>
    <row r="18" spans="1:32">
      <c r="A18" s="7">
        <v>2005</v>
      </c>
      <c r="B18" s="18" t="s">
        <v>20</v>
      </c>
      <c r="C18" s="18" t="s">
        <v>34</v>
      </c>
      <c r="D18" s="18">
        <v>16231</v>
      </c>
      <c r="E18" s="19">
        <v>265655</v>
      </c>
      <c r="F18" s="20">
        <f t="shared" si="0"/>
        <v>6109.8040691874803</v>
      </c>
      <c r="G18" s="21">
        <v>2.7E-2</v>
      </c>
      <c r="H18" s="22"/>
      <c r="I18" s="23"/>
      <c r="J18" s="24">
        <v>592</v>
      </c>
      <c r="K18" s="21">
        <v>73</v>
      </c>
      <c r="L18" s="21">
        <v>5456</v>
      </c>
      <c r="M18" s="21">
        <v>2500</v>
      </c>
      <c r="N18" s="21">
        <v>801</v>
      </c>
      <c r="O18" s="21">
        <v>351</v>
      </c>
      <c r="P18" s="21">
        <v>1406</v>
      </c>
      <c r="Q18" s="21">
        <v>200</v>
      </c>
      <c r="R18" s="21">
        <v>267</v>
      </c>
      <c r="S18" s="21">
        <v>1032</v>
      </c>
      <c r="T18" s="29">
        <v>406</v>
      </c>
      <c r="U18" s="25"/>
      <c r="V18" s="26">
        <f t="shared" si="1"/>
        <v>6.0168263349080569</v>
      </c>
      <c r="W18" s="26">
        <f t="shared" si="2"/>
        <v>0.74193973386535172</v>
      </c>
      <c r="X18" s="26">
        <f t="shared" si="3"/>
        <v>55.452372437936425</v>
      </c>
      <c r="Y18" s="26">
        <f t="shared" si="4"/>
        <v>25.408894995388756</v>
      </c>
      <c r="Z18" s="26">
        <f t="shared" si="5"/>
        <v>8.1410099565225575</v>
      </c>
      <c r="AA18" s="26">
        <f t="shared" si="6"/>
        <v>3.5674088573525813</v>
      </c>
      <c r="AB18" s="26">
        <f t="shared" si="7"/>
        <v>14.289962545406635</v>
      </c>
      <c r="AC18" s="26">
        <f t="shared" si="8"/>
        <v>2.0327115996311003</v>
      </c>
      <c r="AD18" s="26">
        <f t="shared" si="9"/>
        <v>2.713669985507519</v>
      </c>
      <c r="AE18" s="26">
        <f t="shared" si="10"/>
        <v>10.488791854096478</v>
      </c>
      <c r="AF18" s="26">
        <f t="shared" si="11"/>
        <v>4.1264045472511333</v>
      </c>
    </row>
    <row r="19" spans="1:32">
      <c r="A19" s="7">
        <v>2005</v>
      </c>
      <c r="B19" s="18" t="s">
        <v>20</v>
      </c>
      <c r="C19" s="18" t="s">
        <v>35</v>
      </c>
      <c r="D19" s="18">
        <v>14472</v>
      </c>
      <c r="E19" s="30">
        <v>137401</v>
      </c>
      <c r="F19" s="20">
        <f t="shared" si="0"/>
        <v>10532.674434683882</v>
      </c>
      <c r="G19" s="21">
        <v>1.7999999999999999E-2</v>
      </c>
      <c r="H19" s="22"/>
      <c r="I19" s="23"/>
      <c r="J19" s="24">
        <v>472</v>
      </c>
      <c r="K19" s="21">
        <v>89</v>
      </c>
      <c r="L19" s="21">
        <v>3651</v>
      </c>
      <c r="M19" s="21">
        <v>2222</v>
      </c>
      <c r="N19" s="21">
        <v>554</v>
      </c>
      <c r="O19" s="21">
        <v>458</v>
      </c>
      <c r="P19" s="21">
        <v>1295</v>
      </c>
      <c r="Q19" s="21">
        <v>153</v>
      </c>
      <c r="R19" s="21">
        <v>137</v>
      </c>
      <c r="S19" s="21">
        <v>948</v>
      </c>
      <c r="T19" s="29">
        <v>295</v>
      </c>
      <c r="U19" s="25"/>
      <c r="V19" s="26">
        <f t="shared" si="1"/>
        <v>6.1833611109089448</v>
      </c>
      <c r="W19" s="26">
        <f t="shared" si="2"/>
        <v>1.1659303789637629</v>
      </c>
      <c r="X19" s="26">
        <f t="shared" si="3"/>
        <v>47.829346220187624</v>
      </c>
      <c r="Y19" s="26">
        <f t="shared" si="4"/>
        <v>29.10895845008406</v>
      </c>
      <c r="Z19" s="26">
        <f t="shared" si="5"/>
        <v>7.2575891005160074</v>
      </c>
      <c r="AA19" s="26">
        <f t="shared" si="6"/>
        <v>5.999956332195544</v>
      </c>
      <c r="AB19" s="26">
        <f t="shared" si="7"/>
        <v>16.964942030989583</v>
      </c>
      <c r="AC19" s="26">
        <f t="shared" si="8"/>
        <v>2.0043522245107388</v>
      </c>
      <c r="AD19" s="26">
        <f t="shared" si="9"/>
        <v>1.7947467631239948</v>
      </c>
      <c r="AE19" s="26">
        <f t="shared" si="10"/>
        <v>12.419123587164577</v>
      </c>
      <c r="AF19" s="26">
        <f t="shared" si="11"/>
        <v>3.8646006943180904</v>
      </c>
    </row>
    <row r="20" spans="1:32">
      <c r="A20" s="7">
        <v>2005</v>
      </c>
      <c r="B20" s="18" t="s">
        <v>20</v>
      </c>
      <c r="C20" s="18" t="s">
        <v>36</v>
      </c>
      <c r="D20" s="18">
        <v>13730</v>
      </c>
      <c r="E20" s="30">
        <v>59053</v>
      </c>
      <c r="F20" s="20">
        <f t="shared" si="0"/>
        <v>23250.300577447379</v>
      </c>
      <c r="G20" s="21">
        <v>1.6E-2</v>
      </c>
      <c r="H20" s="22"/>
      <c r="I20" s="23"/>
      <c r="J20" s="24">
        <v>393</v>
      </c>
      <c r="K20" s="21">
        <v>104</v>
      </c>
      <c r="L20" s="21">
        <v>2033</v>
      </c>
      <c r="M20" s="21">
        <v>1597</v>
      </c>
      <c r="N20" s="21">
        <v>356</v>
      </c>
      <c r="O20" s="21">
        <v>572</v>
      </c>
      <c r="P20" s="21">
        <v>1223</v>
      </c>
      <c r="Q20" s="21">
        <v>131</v>
      </c>
      <c r="R20" s="21">
        <v>91</v>
      </c>
      <c r="S20" s="21">
        <v>842</v>
      </c>
      <c r="T20" s="29">
        <v>175</v>
      </c>
      <c r="U20" s="25"/>
      <c r="V20" s="26">
        <f t="shared" si="1"/>
        <v>10.64806191048719</v>
      </c>
      <c r="W20" s="26">
        <f t="shared" si="2"/>
        <v>2.8178077320373225</v>
      </c>
      <c r="X20" s="26">
        <f t="shared" si="3"/>
        <v>55.082722300306507</v>
      </c>
      <c r="Y20" s="26">
        <f t="shared" si="4"/>
        <v>43.269605269842344</v>
      </c>
      <c r="Z20" s="26">
        <f t="shared" si="5"/>
        <v>9.645572621204682</v>
      </c>
      <c r="AA20" s="26">
        <f t="shared" si="6"/>
        <v>15.497942526205273</v>
      </c>
      <c r="AB20" s="26">
        <f t="shared" si="7"/>
        <v>33.136335156554281</v>
      </c>
      <c r="AC20" s="26">
        <f t="shared" si="8"/>
        <v>3.5493539701623962</v>
      </c>
      <c r="AD20" s="26">
        <f t="shared" si="9"/>
        <v>2.4655817655326575</v>
      </c>
      <c r="AE20" s="26">
        <f t="shared" si="10"/>
        <v>22.813404907456015</v>
      </c>
      <c r="AF20" s="26">
        <f t="shared" si="11"/>
        <v>4.7415033952551093</v>
      </c>
    </row>
    <row r="21" spans="1:32">
      <c r="A21" s="7"/>
      <c r="B21" s="18" t="s">
        <v>20</v>
      </c>
      <c r="C21" s="18" t="s">
        <v>37</v>
      </c>
      <c r="D21" s="20">
        <f>SUM(D3:D20)</f>
        <v>135317</v>
      </c>
      <c r="E21" s="19">
        <v>24243234</v>
      </c>
      <c r="F21" s="20">
        <f t="shared" si="0"/>
        <v>558.16398092762699</v>
      </c>
      <c r="G21" s="18">
        <f>SUM(G3:G20)</f>
        <v>1.0010000000000001</v>
      </c>
      <c r="H21" s="22"/>
      <c r="I21" s="23"/>
      <c r="J21" s="31">
        <f t="shared" ref="J21:T21" si="12">SUM(J2:J20)</f>
        <v>10860</v>
      </c>
      <c r="K21" s="31">
        <f t="shared" si="12"/>
        <v>327</v>
      </c>
      <c r="L21" s="31">
        <f t="shared" si="12"/>
        <v>41335</v>
      </c>
      <c r="M21" s="31">
        <f t="shared" si="12"/>
        <v>14971</v>
      </c>
      <c r="N21" s="31">
        <f t="shared" si="12"/>
        <v>5983</v>
      </c>
      <c r="O21" s="31">
        <f t="shared" si="12"/>
        <v>2184</v>
      </c>
      <c r="P21" s="31">
        <f t="shared" si="12"/>
        <v>10799</v>
      </c>
      <c r="Q21" s="31">
        <f t="shared" si="12"/>
        <v>1391</v>
      </c>
      <c r="R21" s="31">
        <f t="shared" si="12"/>
        <v>6734</v>
      </c>
      <c r="S21" s="31">
        <f t="shared" si="12"/>
        <v>4622</v>
      </c>
      <c r="T21" s="31">
        <f t="shared" si="12"/>
        <v>8076</v>
      </c>
      <c r="U21" s="25"/>
      <c r="V21" s="26">
        <f t="shared" si="1"/>
        <v>44.840799705187855</v>
      </c>
      <c r="W21" s="26">
        <f t="shared" si="2"/>
        <v>1.3501787756534462</v>
      </c>
      <c r="X21" s="26">
        <f t="shared" si="3"/>
        <v>170.67168101417496</v>
      </c>
      <c r="Y21" s="26">
        <f t="shared" si="4"/>
        <v>61.815065597271399</v>
      </c>
      <c r="Z21" s="26">
        <f t="shared" si="5"/>
        <v>24.703729708668408</v>
      </c>
      <c r="AA21" s="26">
        <f t="shared" si="6"/>
        <v>9.0177077860156789</v>
      </c>
      <c r="AB21" s="26">
        <f t="shared" si="7"/>
        <v>44.588931493215803</v>
      </c>
      <c r="AC21" s="26">
        <f t="shared" si="8"/>
        <v>5.7434210303790341</v>
      </c>
      <c r="AD21" s="26">
        <f t="shared" si="9"/>
        <v>27.804599006881674</v>
      </c>
      <c r="AE21" s="26">
        <f t="shared" si="10"/>
        <v>19.084178290734648</v>
      </c>
      <c r="AF21" s="26">
        <f t="shared" si="11"/>
        <v>33.345699670266768</v>
      </c>
    </row>
    <row r="22" spans="1:32">
      <c r="A22" s="32"/>
      <c r="B22" s="33"/>
      <c r="C22" s="33"/>
      <c r="D22" s="33"/>
      <c r="E22" s="33"/>
      <c r="F22" s="33"/>
      <c r="G22" s="33"/>
      <c r="H22" s="34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25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>
      <c r="A23" s="38"/>
      <c r="B23" s="39"/>
      <c r="C23" s="39"/>
      <c r="D23" s="39"/>
      <c r="E23" s="39"/>
      <c r="F23" s="39"/>
      <c r="G23" s="39"/>
      <c r="H23" s="40"/>
      <c r="I23" s="41"/>
      <c r="J23" s="42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25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</row>
    <row r="24" spans="1:32">
      <c r="A24" s="7">
        <v>2005</v>
      </c>
      <c r="B24" s="18" t="s">
        <v>38</v>
      </c>
      <c r="C24" s="18" t="s">
        <v>21</v>
      </c>
      <c r="D24" s="18">
        <v>1062</v>
      </c>
      <c r="E24" s="19">
        <v>1209243</v>
      </c>
      <c r="F24" s="20"/>
      <c r="G24" s="44">
        <v>6.9000000000000006E-2</v>
      </c>
      <c r="H24" s="22"/>
      <c r="I24" s="23"/>
      <c r="J24" s="24">
        <v>102</v>
      </c>
      <c r="K24" s="4">
        <v>0</v>
      </c>
      <c r="L24" s="21">
        <v>29</v>
      </c>
      <c r="M24" s="21">
        <v>3</v>
      </c>
      <c r="N24" s="4">
        <v>0</v>
      </c>
      <c r="O24" s="21">
        <v>13</v>
      </c>
      <c r="P24" s="21">
        <v>22</v>
      </c>
      <c r="Q24" s="4">
        <v>0</v>
      </c>
      <c r="R24" s="21">
        <v>2</v>
      </c>
      <c r="S24" s="21">
        <v>5</v>
      </c>
      <c r="T24" s="21">
        <v>0</v>
      </c>
      <c r="U24" s="25"/>
      <c r="V24" s="26">
        <f t="shared" ref="V24:V42" si="13">(J24/E24)*100000*G24</f>
        <v>0.58201701395004979</v>
      </c>
      <c r="W24" s="26">
        <f t="shared" ref="W24:W42" si="14">(K24/E24)*100000*G24</f>
        <v>0</v>
      </c>
      <c r="X24" s="26">
        <f t="shared" ref="X24:X42" si="15">(L24/E24)*100000*G24</f>
        <v>0.16547542553481809</v>
      </c>
      <c r="Y24" s="26">
        <f t="shared" ref="Y24:Y42" si="16">(M24/E24)*100000*G24</f>
        <v>1.7118147469119112E-2</v>
      </c>
      <c r="Z24" s="26">
        <f t="shared" ref="Z24:Z42" si="17">(N24/E24)*100000*G24</f>
        <v>0</v>
      </c>
      <c r="AA24" s="26">
        <f t="shared" ref="AA24:AA42" si="18">(O24/E24)*100000*G24</f>
        <v>7.4178639032849478E-2</v>
      </c>
      <c r="AB24" s="26">
        <f t="shared" ref="AB24:AB42" si="19">(P24/E24)*100000*G24</f>
        <v>0.12553308144020683</v>
      </c>
      <c r="AC24" s="26">
        <f t="shared" ref="AC24:AC42" si="20">(Q24/E24)*100000*G24</f>
        <v>0</v>
      </c>
      <c r="AD24" s="26">
        <f t="shared" ref="AD24:AD42" si="21">(R24/E24)*100000*G24</f>
        <v>1.1412098312746073E-2</v>
      </c>
      <c r="AE24" s="26">
        <f t="shared" ref="AE24:AE42" si="22">(S24/E24)*100000*G24</f>
        <v>2.8530245781865186E-2</v>
      </c>
      <c r="AF24" s="26">
        <f t="shared" ref="AF24:AF42" si="23">(T24/E24)*100000*G24</f>
        <v>0</v>
      </c>
    </row>
    <row r="25" spans="1:32">
      <c r="A25" s="7">
        <v>2005</v>
      </c>
      <c r="B25" s="18" t="s">
        <v>38</v>
      </c>
      <c r="C25" s="27">
        <v>44690</v>
      </c>
      <c r="D25" s="18">
        <v>240</v>
      </c>
      <c r="E25" s="19">
        <v>1534686</v>
      </c>
      <c r="F25" s="20"/>
      <c r="G25" s="44">
        <v>7.2999999999999995E-2</v>
      </c>
      <c r="H25" s="22"/>
      <c r="I25" s="23"/>
      <c r="J25" s="24">
        <v>99</v>
      </c>
      <c r="K25" s="4">
        <v>0</v>
      </c>
      <c r="L25" s="21">
        <v>40</v>
      </c>
      <c r="M25" s="21">
        <v>2</v>
      </c>
      <c r="N25" s="21">
        <v>1</v>
      </c>
      <c r="O25" s="21">
        <v>3</v>
      </c>
      <c r="P25" s="21">
        <v>6</v>
      </c>
      <c r="Q25" s="4">
        <v>1</v>
      </c>
      <c r="R25" s="21">
        <v>0</v>
      </c>
      <c r="S25" s="21">
        <v>1</v>
      </c>
      <c r="T25" s="21">
        <v>0</v>
      </c>
      <c r="U25" s="25"/>
      <c r="V25" s="26">
        <f t="shared" si="13"/>
        <v>0.47091066185525898</v>
      </c>
      <c r="W25" s="26">
        <f t="shared" si="14"/>
        <v>0</v>
      </c>
      <c r="X25" s="26">
        <f t="shared" si="15"/>
        <v>0.19026693408293288</v>
      </c>
      <c r="Y25" s="26">
        <f t="shared" si="16"/>
        <v>9.5133467041466462E-3</v>
      </c>
      <c r="Z25" s="26">
        <f t="shared" si="17"/>
        <v>4.7566733520733231E-3</v>
      </c>
      <c r="AA25" s="26">
        <f t="shared" si="18"/>
        <v>1.4270020056219969E-2</v>
      </c>
      <c r="AB25" s="26">
        <f t="shared" si="19"/>
        <v>2.8540040112439938E-2</v>
      </c>
      <c r="AC25" s="26">
        <f t="shared" si="20"/>
        <v>4.7566733520733231E-3</v>
      </c>
      <c r="AD25" s="26">
        <f t="shared" si="21"/>
        <v>0</v>
      </c>
      <c r="AE25" s="26">
        <f t="shared" si="22"/>
        <v>4.7566733520733231E-3</v>
      </c>
      <c r="AF25" s="26">
        <f t="shared" si="23"/>
        <v>0</v>
      </c>
    </row>
    <row r="26" spans="1:32">
      <c r="A26" s="7">
        <v>2005</v>
      </c>
      <c r="B26" s="18" t="s">
        <v>38</v>
      </c>
      <c r="C26" s="27">
        <v>44848</v>
      </c>
      <c r="D26" s="18">
        <v>207</v>
      </c>
      <c r="E26" s="19">
        <v>1620883</v>
      </c>
      <c r="F26" s="20"/>
      <c r="G26" s="44">
        <v>7.2999999999999995E-2</v>
      </c>
      <c r="H26" s="22"/>
      <c r="I26" s="23"/>
      <c r="J26" s="24">
        <v>42</v>
      </c>
      <c r="K26" s="4">
        <v>0</v>
      </c>
      <c r="L26" s="21">
        <v>51</v>
      </c>
      <c r="M26" s="21">
        <v>5</v>
      </c>
      <c r="N26" s="21">
        <v>0</v>
      </c>
      <c r="O26" s="21">
        <v>4</v>
      </c>
      <c r="P26" s="21">
        <v>7</v>
      </c>
      <c r="Q26" s="4">
        <v>0</v>
      </c>
      <c r="R26" s="21">
        <v>0</v>
      </c>
      <c r="S26" s="45">
        <v>0</v>
      </c>
      <c r="T26" s="29">
        <v>12</v>
      </c>
      <c r="U26" s="25"/>
      <c r="V26" s="26">
        <f t="shared" si="13"/>
        <v>0.18915615747712819</v>
      </c>
      <c r="W26" s="26">
        <f t="shared" si="14"/>
        <v>0</v>
      </c>
      <c r="X26" s="26">
        <f t="shared" si="15"/>
        <v>0.22968961979365565</v>
      </c>
      <c r="Y26" s="26">
        <f t="shared" si="16"/>
        <v>2.2518590175848594E-2</v>
      </c>
      <c r="Z26" s="26">
        <f t="shared" si="17"/>
        <v>0</v>
      </c>
      <c r="AA26" s="26">
        <f t="shared" si="18"/>
        <v>1.8014872140678873E-2</v>
      </c>
      <c r="AB26" s="26">
        <f t="shared" si="19"/>
        <v>3.1526026246188034E-2</v>
      </c>
      <c r="AC26" s="26">
        <f t="shared" si="20"/>
        <v>0</v>
      </c>
      <c r="AD26" s="26">
        <f t="shared" si="21"/>
        <v>0</v>
      </c>
      <c r="AE26" s="26">
        <f t="shared" si="22"/>
        <v>0</v>
      </c>
      <c r="AF26" s="26">
        <f t="shared" si="23"/>
        <v>5.4044616422036632E-2</v>
      </c>
    </row>
    <row r="27" spans="1:32">
      <c r="A27" s="7">
        <v>2005</v>
      </c>
      <c r="B27" s="18" t="s">
        <v>38</v>
      </c>
      <c r="C27" s="18" t="s">
        <v>22</v>
      </c>
      <c r="D27" s="18">
        <v>305</v>
      </c>
      <c r="E27" s="19">
        <v>1458955</v>
      </c>
      <c r="F27" s="20"/>
      <c r="G27" s="44">
        <v>7.1999999999999995E-2</v>
      </c>
      <c r="H27" s="22"/>
      <c r="I27" s="23"/>
      <c r="J27" s="24">
        <v>63</v>
      </c>
      <c r="K27" s="4">
        <v>0</v>
      </c>
      <c r="L27" s="21">
        <v>45</v>
      </c>
      <c r="M27" s="21">
        <v>6</v>
      </c>
      <c r="N27" s="21">
        <v>1</v>
      </c>
      <c r="O27" s="21">
        <v>1</v>
      </c>
      <c r="P27" s="21">
        <v>7</v>
      </c>
      <c r="Q27" s="21">
        <v>1</v>
      </c>
      <c r="R27" s="21">
        <v>4</v>
      </c>
      <c r="S27" s="21">
        <v>1</v>
      </c>
      <c r="T27" s="29">
        <v>94</v>
      </c>
      <c r="U27" s="25"/>
      <c r="V27" s="26">
        <f t="shared" si="13"/>
        <v>0.31090746458938068</v>
      </c>
      <c r="W27" s="26">
        <f t="shared" si="14"/>
        <v>0</v>
      </c>
      <c r="X27" s="26">
        <f t="shared" si="15"/>
        <v>0.22207676042098623</v>
      </c>
      <c r="Y27" s="26">
        <f t="shared" si="16"/>
        <v>2.9610234722798164E-2</v>
      </c>
      <c r="Z27" s="26">
        <f t="shared" si="17"/>
        <v>4.9350391204663604E-3</v>
      </c>
      <c r="AA27" s="26">
        <f t="shared" si="18"/>
        <v>4.9350391204663604E-3</v>
      </c>
      <c r="AB27" s="26">
        <f t="shared" si="19"/>
        <v>3.4545273843264529E-2</v>
      </c>
      <c r="AC27" s="26">
        <f t="shared" si="20"/>
        <v>4.9350391204663604E-3</v>
      </c>
      <c r="AD27" s="26">
        <f t="shared" si="21"/>
        <v>1.9740156481865442E-2</v>
      </c>
      <c r="AE27" s="26">
        <f t="shared" si="22"/>
        <v>4.9350391204663604E-3</v>
      </c>
      <c r="AF27" s="26">
        <f t="shared" si="23"/>
        <v>0.46389367732383796</v>
      </c>
    </row>
    <row r="28" spans="1:32">
      <c r="A28" s="7">
        <v>2005</v>
      </c>
      <c r="B28" s="18" t="s">
        <v>38</v>
      </c>
      <c r="C28" s="18" t="s">
        <v>23</v>
      </c>
      <c r="D28" s="18">
        <v>631</v>
      </c>
      <c r="E28" s="19">
        <v>1819759</v>
      </c>
      <c r="F28" s="20"/>
      <c r="G28" s="44">
        <v>6.6000000000000003E-2</v>
      </c>
      <c r="H28" s="22"/>
      <c r="I28" s="23"/>
      <c r="J28" s="24">
        <v>104</v>
      </c>
      <c r="K28" s="4">
        <v>0</v>
      </c>
      <c r="L28" s="21">
        <v>68</v>
      </c>
      <c r="M28" s="21">
        <v>20</v>
      </c>
      <c r="N28" s="21">
        <v>6</v>
      </c>
      <c r="O28" s="21">
        <v>1</v>
      </c>
      <c r="P28" s="21">
        <v>11</v>
      </c>
      <c r="Q28" s="21">
        <v>1</v>
      </c>
      <c r="R28" s="21">
        <v>4</v>
      </c>
      <c r="S28" s="21">
        <v>2</v>
      </c>
      <c r="T28" s="29">
        <v>267</v>
      </c>
      <c r="U28" s="25"/>
      <c r="V28" s="26">
        <f t="shared" si="13"/>
        <v>0.37719280410208172</v>
      </c>
      <c r="W28" s="26">
        <f t="shared" si="14"/>
        <v>0</v>
      </c>
      <c r="X28" s="26">
        <f t="shared" si="15"/>
        <v>0.24662606422059186</v>
      </c>
      <c r="Y28" s="26">
        <f t="shared" si="16"/>
        <v>7.2537077711938777E-2</v>
      </c>
      <c r="Z28" s="26">
        <f t="shared" si="17"/>
        <v>2.1761123313581633E-2</v>
      </c>
      <c r="AA28" s="26">
        <f t="shared" si="18"/>
        <v>3.6268538855969393E-3</v>
      </c>
      <c r="AB28" s="26">
        <f t="shared" si="19"/>
        <v>3.9895392741566338E-2</v>
      </c>
      <c r="AC28" s="26">
        <f t="shared" si="20"/>
        <v>3.6268538855969393E-3</v>
      </c>
      <c r="AD28" s="26">
        <f t="shared" si="21"/>
        <v>1.4507415542387757E-2</v>
      </c>
      <c r="AE28" s="26">
        <f t="shared" si="22"/>
        <v>7.2537077711938786E-3</v>
      </c>
      <c r="AF28" s="26">
        <f t="shared" si="23"/>
        <v>0.96836998745438263</v>
      </c>
    </row>
    <row r="29" spans="1:32">
      <c r="A29" s="7">
        <v>2005</v>
      </c>
      <c r="B29" s="18" t="s">
        <v>38</v>
      </c>
      <c r="C29" s="18" t="s">
        <v>24</v>
      </c>
      <c r="D29" s="18">
        <v>819</v>
      </c>
      <c r="E29" s="19">
        <v>1862130</v>
      </c>
      <c r="F29" s="20"/>
      <c r="G29" s="44">
        <v>6.5000000000000002E-2</v>
      </c>
      <c r="H29" s="22"/>
      <c r="I29" s="23"/>
      <c r="J29" s="24">
        <v>90</v>
      </c>
      <c r="K29" s="4">
        <v>0</v>
      </c>
      <c r="L29" s="21">
        <v>112</v>
      </c>
      <c r="M29" s="21">
        <v>21</v>
      </c>
      <c r="N29" s="21">
        <v>13</v>
      </c>
      <c r="O29" s="21">
        <v>5</v>
      </c>
      <c r="P29" s="21">
        <v>27</v>
      </c>
      <c r="Q29" s="21">
        <v>5</v>
      </c>
      <c r="R29" s="21">
        <v>4</v>
      </c>
      <c r="S29" s="21">
        <v>2</v>
      </c>
      <c r="T29" s="29">
        <v>363</v>
      </c>
      <c r="U29" s="25"/>
      <c r="V29" s="26">
        <f t="shared" si="13"/>
        <v>0.3141563693190057</v>
      </c>
      <c r="W29" s="26">
        <f t="shared" si="14"/>
        <v>0</v>
      </c>
      <c r="X29" s="26">
        <f t="shared" si="15"/>
        <v>0.39095014848587373</v>
      </c>
      <c r="Y29" s="26">
        <f t="shared" si="16"/>
        <v>7.3303152841101324E-2</v>
      </c>
      <c r="Z29" s="26">
        <f t="shared" si="17"/>
        <v>4.5378142234967479E-2</v>
      </c>
      <c r="AA29" s="26">
        <f t="shared" si="18"/>
        <v>1.7453131628833649E-2</v>
      </c>
      <c r="AB29" s="26">
        <f t="shared" si="19"/>
        <v>9.4246910795701688E-2</v>
      </c>
      <c r="AC29" s="26">
        <f t="shared" si="20"/>
        <v>1.7453131628833649E-2</v>
      </c>
      <c r="AD29" s="26">
        <f t="shared" si="21"/>
        <v>1.3962505303066917E-2</v>
      </c>
      <c r="AE29" s="26">
        <f t="shared" si="22"/>
        <v>6.9812526515334586E-3</v>
      </c>
      <c r="AF29" s="26">
        <f t="shared" si="23"/>
        <v>1.267097356253323</v>
      </c>
    </row>
    <row r="30" spans="1:32">
      <c r="A30" s="7">
        <v>2005</v>
      </c>
      <c r="B30" s="18" t="s">
        <v>38</v>
      </c>
      <c r="C30" s="18" t="s">
        <v>25</v>
      </c>
      <c r="D30" s="18">
        <v>1122</v>
      </c>
      <c r="E30" s="19">
        <v>2120294</v>
      </c>
      <c r="F30" s="20"/>
      <c r="G30" s="44">
        <v>7.0999999999999994E-2</v>
      </c>
      <c r="H30" s="22"/>
      <c r="I30" s="23"/>
      <c r="J30" s="24">
        <v>104</v>
      </c>
      <c r="K30" s="4">
        <v>0</v>
      </c>
      <c r="L30" s="21">
        <v>328</v>
      </c>
      <c r="M30" s="21">
        <v>25</v>
      </c>
      <c r="N30" s="21">
        <v>16</v>
      </c>
      <c r="O30" s="21">
        <v>3</v>
      </c>
      <c r="P30" s="21">
        <v>31</v>
      </c>
      <c r="Q30" s="21">
        <v>11</v>
      </c>
      <c r="R30" s="21">
        <v>26</v>
      </c>
      <c r="S30" s="21">
        <v>3</v>
      </c>
      <c r="T30" s="29">
        <v>338</v>
      </c>
      <c r="U30" s="25"/>
      <c r="V30" s="26">
        <f t="shared" si="13"/>
        <v>0.34825359124725153</v>
      </c>
      <c r="W30" s="26">
        <f t="shared" si="14"/>
        <v>0</v>
      </c>
      <c r="X30" s="26">
        <f t="shared" si="15"/>
        <v>1.0983382493182547</v>
      </c>
      <c r="Y30" s="26">
        <f t="shared" si="16"/>
        <v>8.3714805588281621E-2</v>
      </c>
      <c r="Z30" s="26">
        <f t="shared" si="17"/>
        <v>5.3577475576500236E-2</v>
      </c>
      <c r="AA30" s="26">
        <f t="shared" si="18"/>
        <v>1.0045776670593793E-2</v>
      </c>
      <c r="AB30" s="26">
        <f t="shared" si="19"/>
        <v>0.1038063589294692</v>
      </c>
      <c r="AC30" s="26">
        <f t="shared" si="20"/>
        <v>3.6834514458843913E-2</v>
      </c>
      <c r="AD30" s="26">
        <f t="shared" si="21"/>
        <v>8.7063397811812882E-2</v>
      </c>
      <c r="AE30" s="26">
        <f t="shared" si="22"/>
        <v>1.0045776670593793E-2</v>
      </c>
      <c r="AF30" s="26">
        <f t="shared" si="23"/>
        <v>1.1318241715535675</v>
      </c>
    </row>
    <row r="31" spans="1:32">
      <c r="A31" s="7">
        <v>2005</v>
      </c>
      <c r="B31" s="18" t="s">
        <v>38</v>
      </c>
      <c r="C31" s="18" t="s">
        <v>26</v>
      </c>
      <c r="D31" s="18">
        <v>1518</v>
      </c>
      <c r="E31" s="19">
        <v>2082502</v>
      </c>
      <c r="F31" s="20"/>
      <c r="G31" s="44">
        <v>8.1000000000000003E-2</v>
      </c>
      <c r="H31" s="22"/>
      <c r="I31" s="23"/>
      <c r="J31" s="24">
        <v>137</v>
      </c>
      <c r="K31" s="4">
        <v>0</v>
      </c>
      <c r="L31" s="21">
        <v>541</v>
      </c>
      <c r="M31" s="21">
        <v>71</v>
      </c>
      <c r="N31" s="21">
        <v>24</v>
      </c>
      <c r="O31" s="21">
        <v>6</v>
      </c>
      <c r="P31" s="21">
        <v>51</v>
      </c>
      <c r="Q31" s="21">
        <v>11</v>
      </c>
      <c r="R31" s="21">
        <v>43</v>
      </c>
      <c r="S31" s="21">
        <v>6</v>
      </c>
      <c r="T31" s="29">
        <v>346</v>
      </c>
      <c r="U31" s="25"/>
      <c r="V31" s="26">
        <f t="shared" si="13"/>
        <v>0.53286863590046962</v>
      </c>
      <c r="W31" s="26">
        <f t="shared" si="14"/>
        <v>0</v>
      </c>
      <c r="X31" s="26">
        <f t="shared" si="15"/>
        <v>2.104247678993826</v>
      </c>
      <c r="Y31" s="26">
        <f t="shared" si="16"/>
        <v>0.27615819816739673</v>
      </c>
      <c r="Z31" s="26">
        <f t="shared" si="17"/>
        <v>9.3349250084753824E-2</v>
      </c>
      <c r="AA31" s="26">
        <f t="shared" si="18"/>
        <v>2.3337312521188456E-2</v>
      </c>
      <c r="AB31" s="26">
        <f t="shared" si="19"/>
        <v>0.19836715643010189</v>
      </c>
      <c r="AC31" s="26">
        <f t="shared" si="20"/>
        <v>4.278507295551217E-2</v>
      </c>
      <c r="AD31" s="26">
        <f t="shared" si="21"/>
        <v>0.16725073973518395</v>
      </c>
      <c r="AE31" s="26">
        <f t="shared" si="22"/>
        <v>2.3337312521188456E-2</v>
      </c>
      <c r="AF31" s="26">
        <f t="shared" si="23"/>
        <v>1.345785022055201</v>
      </c>
    </row>
    <row r="32" spans="1:32">
      <c r="A32" s="7">
        <v>2005</v>
      </c>
      <c r="B32" s="18" t="s">
        <v>38</v>
      </c>
      <c r="C32" s="18" t="s">
        <v>27</v>
      </c>
      <c r="D32" s="18">
        <v>2023</v>
      </c>
      <c r="E32" s="19">
        <v>2083152</v>
      </c>
      <c r="F32" s="20"/>
      <c r="G32" s="44">
        <v>8.2000000000000003E-2</v>
      </c>
      <c r="H32" s="22"/>
      <c r="I32" s="23"/>
      <c r="J32" s="24">
        <v>180</v>
      </c>
      <c r="K32" s="21">
        <v>1</v>
      </c>
      <c r="L32" s="21">
        <v>789</v>
      </c>
      <c r="M32" s="21">
        <v>136</v>
      </c>
      <c r="N32" s="21">
        <v>36</v>
      </c>
      <c r="O32" s="21">
        <v>10</v>
      </c>
      <c r="P32" s="21">
        <v>89</v>
      </c>
      <c r="Q32" s="21">
        <v>24</v>
      </c>
      <c r="R32" s="21">
        <v>85</v>
      </c>
      <c r="S32" s="21">
        <v>11</v>
      </c>
      <c r="T32" s="29">
        <v>331</v>
      </c>
      <c r="U32" s="25"/>
      <c r="V32" s="26">
        <f t="shared" si="13"/>
        <v>0.70854167146708458</v>
      </c>
      <c r="W32" s="26">
        <f t="shared" si="14"/>
        <v>3.936342619261581E-3</v>
      </c>
      <c r="X32" s="26">
        <f t="shared" si="15"/>
        <v>3.1057743265973872</v>
      </c>
      <c r="Y32" s="26">
        <f t="shared" si="16"/>
        <v>0.53534259621957492</v>
      </c>
      <c r="Z32" s="26">
        <f t="shared" si="17"/>
        <v>0.14170833429341689</v>
      </c>
      <c r="AA32" s="26">
        <f t="shared" si="18"/>
        <v>3.9363426192615805E-2</v>
      </c>
      <c r="AB32" s="26">
        <f t="shared" si="19"/>
        <v>0.35033449311428067</v>
      </c>
      <c r="AC32" s="26">
        <f t="shared" si="20"/>
        <v>9.4472222862277938E-2</v>
      </c>
      <c r="AD32" s="26">
        <f t="shared" si="21"/>
        <v>0.33458912263723439</v>
      </c>
      <c r="AE32" s="26">
        <f t="shared" si="22"/>
        <v>4.329976881187738E-2</v>
      </c>
      <c r="AF32" s="26">
        <f t="shared" si="23"/>
        <v>1.3029294069755832</v>
      </c>
    </row>
    <row r="33" spans="1:32">
      <c r="A33" s="7">
        <v>2005</v>
      </c>
      <c r="B33" s="18" t="s">
        <v>38</v>
      </c>
      <c r="C33" s="18" t="s">
        <v>28</v>
      </c>
      <c r="D33" s="18">
        <v>3021</v>
      </c>
      <c r="E33" s="19">
        <v>1957973</v>
      </c>
      <c r="F33" s="20"/>
      <c r="G33" s="44">
        <v>7.1999999999999995E-2</v>
      </c>
      <c r="H33" s="22"/>
      <c r="I33" s="23"/>
      <c r="J33" s="24">
        <v>216</v>
      </c>
      <c r="K33" s="21">
        <v>0</v>
      </c>
      <c r="L33" s="21">
        <v>1330</v>
      </c>
      <c r="M33" s="21">
        <v>249</v>
      </c>
      <c r="N33" s="21">
        <v>83</v>
      </c>
      <c r="O33" s="21">
        <v>11</v>
      </c>
      <c r="P33" s="21">
        <v>158</v>
      </c>
      <c r="Q33" s="21">
        <v>35</v>
      </c>
      <c r="R33" s="21">
        <v>152</v>
      </c>
      <c r="S33" s="21">
        <v>27</v>
      </c>
      <c r="T33" s="29">
        <v>299</v>
      </c>
      <c r="U33" s="25"/>
      <c r="V33" s="26">
        <f t="shared" si="13"/>
        <v>0.79429083036385073</v>
      </c>
      <c r="W33" s="26">
        <f t="shared" si="14"/>
        <v>0</v>
      </c>
      <c r="X33" s="26">
        <f t="shared" si="15"/>
        <v>4.890772242518155</v>
      </c>
      <c r="Y33" s="26">
        <f t="shared" si="16"/>
        <v>0.91564081833610567</v>
      </c>
      <c r="Z33" s="26">
        <f t="shared" si="17"/>
        <v>0.30521360611203524</v>
      </c>
      <c r="AA33" s="26">
        <f t="shared" si="18"/>
        <v>4.0449995990751657E-2</v>
      </c>
      <c r="AB33" s="26">
        <f t="shared" si="19"/>
        <v>0.58100903332170573</v>
      </c>
      <c r="AC33" s="26">
        <f t="shared" si="20"/>
        <v>0.12870453269784618</v>
      </c>
      <c r="AD33" s="26">
        <f t="shared" si="21"/>
        <v>0.55894539914493191</v>
      </c>
      <c r="AE33" s="26">
        <f t="shared" si="22"/>
        <v>9.9286353795481341E-2</v>
      </c>
      <c r="AF33" s="26">
        <f t="shared" si="23"/>
        <v>1.0995044364758859</v>
      </c>
    </row>
    <row r="34" spans="1:32">
      <c r="A34" s="7">
        <v>2005</v>
      </c>
      <c r="B34" s="18" t="s">
        <v>38</v>
      </c>
      <c r="C34" s="18" t="s">
        <v>29</v>
      </c>
      <c r="D34" s="18">
        <v>3149</v>
      </c>
      <c r="E34" s="19">
        <v>1425679</v>
      </c>
      <c r="F34" s="20"/>
      <c r="G34" s="44">
        <v>6.3E-2</v>
      </c>
      <c r="H34" s="22"/>
      <c r="I34" s="23"/>
      <c r="J34" s="24">
        <v>187</v>
      </c>
      <c r="K34" s="21">
        <v>0</v>
      </c>
      <c r="L34" s="21">
        <v>1465</v>
      </c>
      <c r="M34" s="21">
        <v>313</v>
      </c>
      <c r="N34" s="21">
        <v>116</v>
      </c>
      <c r="O34" s="21">
        <v>12</v>
      </c>
      <c r="P34" s="21">
        <v>173</v>
      </c>
      <c r="Q34" s="21">
        <v>60</v>
      </c>
      <c r="R34" s="21">
        <v>152</v>
      </c>
      <c r="S34" s="21">
        <v>21</v>
      </c>
      <c r="T34" s="29">
        <v>237</v>
      </c>
      <c r="U34" s="25"/>
      <c r="V34" s="26">
        <f t="shared" si="13"/>
        <v>0.82634309686822904</v>
      </c>
      <c r="W34" s="26">
        <f t="shared" si="14"/>
        <v>0</v>
      </c>
      <c r="X34" s="26">
        <f t="shared" si="15"/>
        <v>6.4737574166414742</v>
      </c>
      <c r="Y34" s="26">
        <f t="shared" si="16"/>
        <v>1.3831304241698166</v>
      </c>
      <c r="Z34" s="26">
        <f t="shared" si="17"/>
        <v>0.5125978568808266</v>
      </c>
      <c r="AA34" s="26">
        <f t="shared" si="18"/>
        <v>5.3027364504913098E-2</v>
      </c>
      <c r="AB34" s="26">
        <f t="shared" si="19"/>
        <v>0.76447783827916371</v>
      </c>
      <c r="AC34" s="26">
        <f t="shared" si="20"/>
        <v>0.2651368225245655</v>
      </c>
      <c r="AD34" s="26">
        <f t="shared" si="21"/>
        <v>0.67167995039556594</v>
      </c>
      <c r="AE34" s="26">
        <f t="shared" si="22"/>
        <v>9.2797887883597927E-2</v>
      </c>
      <c r="AF34" s="26">
        <f t="shared" si="23"/>
        <v>1.0472904489720336</v>
      </c>
    </row>
    <row r="35" spans="1:32">
      <c r="A35" s="7">
        <v>2005</v>
      </c>
      <c r="B35" s="18" t="s">
        <v>38</v>
      </c>
      <c r="C35" s="18" t="s">
        <v>30</v>
      </c>
      <c r="D35" s="18">
        <v>3539</v>
      </c>
      <c r="E35" s="19">
        <v>1148617</v>
      </c>
      <c r="F35" s="20"/>
      <c r="G35" s="44">
        <v>4.8000000000000001E-2</v>
      </c>
      <c r="H35" s="22"/>
      <c r="I35" s="23"/>
      <c r="J35" s="24">
        <v>194</v>
      </c>
      <c r="K35" s="21">
        <v>5</v>
      </c>
      <c r="L35" s="21">
        <v>1612</v>
      </c>
      <c r="M35" s="21">
        <v>426</v>
      </c>
      <c r="N35" s="21">
        <v>185</v>
      </c>
      <c r="O35" s="21">
        <v>18</v>
      </c>
      <c r="P35" s="21">
        <v>215</v>
      </c>
      <c r="Q35" s="21">
        <v>66</v>
      </c>
      <c r="R35" s="21">
        <v>127</v>
      </c>
      <c r="S35" s="21">
        <v>51</v>
      </c>
      <c r="T35" s="29">
        <v>186</v>
      </c>
      <c r="U35" s="25"/>
      <c r="V35" s="26">
        <f t="shared" si="13"/>
        <v>0.81071410226385299</v>
      </c>
      <c r="W35" s="26">
        <f t="shared" si="14"/>
        <v>2.0894693357315797E-2</v>
      </c>
      <c r="X35" s="26">
        <f t="shared" si="15"/>
        <v>6.7364491383986138</v>
      </c>
      <c r="Y35" s="26">
        <f t="shared" si="16"/>
        <v>1.780227874043306</v>
      </c>
      <c r="Z35" s="26">
        <f t="shared" si="17"/>
        <v>0.7731036542206845</v>
      </c>
      <c r="AA35" s="26">
        <f t="shared" si="18"/>
        <v>7.5220896086336864E-2</v>
      </c>
      <c r="AB35" s="26">
        <f t="shared" si="19"/>
        <v>0.89847181436457924</v>
      </c>
      <c r="AC35" s="26">
        <f t="shared" si="20"/>
        <v>0.27580995231656852</v>
      </c>
      <c r="AD35" s="26">
        <f t="shared" si="21"/>
        <v>0.53072521127582128</v>
      </c>
      <c r="AE35" s="26">
        <f t="shared" si="22"/>
        <v>0.21312587224462112</v>
      </c>
      <c r="AF35" s="26">
        <f t="shared" si="23"/>
        <v>0.77728259289214763</v>
      </c>
    </row>
    <row r="36" spans="1:32">
      <c r="A36" s="7">
        <v>2005</v>
      </c>
      <c r="B36" s="18" t="s">
        <v>38</v>
      </c>
      <c r="C36" s="18" t="s">
        <v>31</v>
      </c>
      <c r="D36" s="18">
        <v>5107</v>
      </c>
      <c r="E36" s="19">
        <v>1017483</v>
      </c>
      <c r="F36" s="20"/>
      <c r="G36" s="44">
        <v>3.9E-2</v>
      </c>
      <c r="H36" s="22"/>
      <c r="I36" s="23"/>
      <c r="J36" s="24">
        <v>253</v>
      </c>
      <c r="K36" s="21">
        <v>13</v>
      </c>
      <c r="L36" s="21">
        <v>2177</v>
      </c>
      <c r="M36" s="21">
        <v>706</v>
      </c>
      <c r="N36" s="21">
        <v>355</v>
      </c>
      <c r="O36" s="21">
        <v>29</v>
      </c>
      <c r="P36" s="21">
        <v>399</v>
      </c>
      <c r="Q36" s="21">
        <v>103</v>
      </c>
      <c r="R36" s="21">
        <v>150</v>
      </c>
      <c r="S36" s="21">
        <v>59</v>
      </c>
      <c r="T36" s="29">
        <v>215</v>
      </c>
      <c r="U36" s="25"/>
      <c r="V36" s="26">
        <f t="shared" si="13"/>
        <v>0.96974593187306313</v>
      </c>
      <c r="W36" s="26">
        <f t="shared" si="14"/>
        <v>4.9828842349208785E-2</v>
      </c>
      <c r="X36" s="26">
        <f t="shared" si="15"/>
        <v>8.3444145995559627</v>
      </c>
      <c r="Y36" s="26">
        <f t="shared" si="16"/>
        <v>2.7060894383493381</v>
      </c>
      <c r="Z36" s="26">
        <f t="shared" si="17"/>
        <v>1.3607106949207013</v>
      </c>
      <c r="AA36" s="26">
        <f t="shared" si="18"/>
        <v>0.11115664831746576</v>
      </c>
      <c r="AB36" s="26">
        <f t="shared" si="19"/>
        <v>1.5293621613334079</v>
      </c>
      <c r="AC36" s="26">
        <f t="shared" si="20"/>
        <v>0.39479775092065417</v>
      </c>
      <c r="AD36" s="26">
        <f t="shared" si="21"/>
        <v>0.57494818095240896</v>
      </c>
      <c r="AE36" s="26">
        <f t="shared" si="22"/>
        <v>0.22614628450794755</v>
      </c>
      <c r="AF36" s="26">
        <f t="shared" si="23"/>
        <v>0.82409239269845291</v>
      </c>
    </row>
    <row r="37" spans="1:32">
      <c r="A37" s="7">
        <v>2005</v>
      </c>
      <c r="B37" s="18" t="s">
        <v>38</v>
      </c>
      <c r="C37" s="18" t="s">
        <v>32</v>
      </c>
      <c r="D37" s="18">
        <v>8001</v>
      </c>
      <c r="E37" s="19">
        <v>925569</v>
      </c>
      <c r="F37" s="20"/>
      <c r="G37" s="44">
        <v>3.4000000000000002E-2</v>
      </c>
      <c r="H37" s="22"/>
      <c r="I37" s="23"/>
      <c r="J37" s="24">
        <v>385</v>
      </c>
      <c r="K37" s="21">
        <v>26</v>
      </c>
      <c r="L37" s="21">
        <v>2835</v>
      </c>
      <c r="M37" s="21">
        <v>1344</v>
      </c>
      <c r="N37" s="21">
        <v>728</v>
      </c>
      <c r="O37" s="21">
        <v>58</v>
      </c>
      <c r="P37" s="21">
        <v>728</v>
      </c>
      <c r="Q37" s="21">
        <v>158</v>
      </c>
      <c r="R37" s="21">
        <v>205</v>
      </c>
      <c r="S37" s="21">
        <v>141</v>
      </c>
      <c r="T37" s="29">
        <v>276</v>
      </c>
      <c r="U37" s="25"/>
      <c r="V37" s="26">
        <f t="shared" si="13"/>
        <v>1.4142651709380933</v>
      </c>
      <c r="W37" s="26">
        <f t="shared" si="14"/>
        <v>9.5508816738676436E-2</v>
      </c>
      <c r="X37" s="26">
        <f t="shared" si="15"/>
        <v>10.414134440544141</v>
      </c>
      <c r="Y37" s="26">
        <f t="shared" si="16"/>
        <v>4.93707114218389</v>
      </c>
      <c r="Z37" s="26">
        <f t="shared" si="17"/>
        <v>2.6742468686829399</v>
      </c>
      <c r="AA37" s="26">
        <f t="shared" si="18"/>
        <v>0.21305812964781665</v>
      </c>
      <c r="AB37" s="26">
        <f t="shared" si="19"/>
        <v>2.6742468686829399</v>
      </c>
      <c r="AC37" s="26">
        <f t="shared" si="20"/>
        <v>0.58039973248887988</v>
      </c>
      <c r="AD37" s="26">
        <f t="shared" si="21"/>
        <v>0.75305028582417954</v>
      </c>
      <c r="AE37" s="26">
        <f t="shared" si="22"/>
        <v>0.51795166000589921</v>
      </c>
      <c r="AF37" s="26">
        <f t="shared" si="23"/>
        <v>1.0138628238413345</v>
      </c>
    </row>
    <row r="38" spans="1:32">
      <c r="A38" s="7">
        <v>2005</v>
      </c>
      <c r="B38" s="18" t="s">
        <v>38</v>
      </c>
      <c r="C38" s="18" t="s">
        <v>33</v>
      </c>
      <c r="D38" s="18">
        <v>12069</v>
      </c>
      <c r="E38" s="19">
        <v>720174</v>
      </c>
      <c r="F38" s="20"/>
      <c r="G38" s="44">
        <v>3.2000000000000001E-2</v>
      </c>
      <c r="H38" s="22"/>
      <c r="I38" s="23"/>
      <c r="J38" s="24">
        <v>489</v>
      </c>
      <c r="K38" s="21">
        <v>55</v>
      </c>
      <c r="L38" s="21">
        <v>3556</v>
      </c>
      <c r="M38" s="21">
        <v>2374</v>
      </c>
      <c r="N38" s="21">
        <v>1066</v>
      </c>
      <c r="O38" s="21">
        <v>138</v>
      </c>
      <c r="P38" s="21">
        <v>1345</v>
      </c>
      <c r="Q38" s="21">
        <v>219</v>
      </c>
      <c r="R38" s="21">
        <v>220</v>
      </c>
      <c r="S38" s="21">
        <v>293</v>
      </c>
      <c r="T38" s="29">
        <v>298</v>
      </c>
      <c r="U38" s="25"/>
      <c r="V38" s="26">
        <f t="shared" si="13"/>
        <v>2.1728082380091478</v>
      </c>
      <c r="W38" s="26">
        <f t="shared" si="14"/>
        <v>0.24438538464315571</v>
      </c>
      <c r="X38" s="26">
        <f t="shared" si="15"/>
        <v>15.800625959837484</v>
      </c>
      <c r="Y38" s="26">
        <f t="shared" si="16"/>
        <v>10.548561875324575</v>
      </c>
      <c r="Z38" s="26">
        <f t="shared" si="17"/>
        <v>4.7366330914473451</v>
      </c>
      <c r="AA38" s="26">
        <f t="shared" si="18"/>
        <v>0.613185146922827</v>
      </c>
      <c r="AB38" s="26">
        <f t="shared" si="19"/>
        <v>5.9763334971826252</v>
      </c>
      <c r="AC38" s="26">
        <f t="shared" si="20"/>
        <v>0.97309816794274717</v>
      </c>
      <c r="AD38" s="26">
        <f t="shared" si="21"/>
        <v>0.97754153857262283</v>
      </c>
      <c r="AE38" s="26">
        <f t="shared" si="22"/>
        <v>1.3019075945535385</v>
      </c>
      <c r="AF38" s="26">
        <f t="shared" si="23"/>
        <v>1.3241244477029162</v>
      </c>
    </row>
    <row r="39" spans="1:32">
      <c r="A39" s="7">
        <v>2005</v>
      </c>
      <c r="B39" s="18" t="s">
        <v>38</v>
      </c>
      <c r="C39" s="18" t="s">
        <v>34</v>
      </c>
      <c r="D39" s="18">
        <v>16643</v>
      </c>
      <c r="E39" s="46">
        <v>486198</v>
      </c>
      <c r="F39" s="20"/>
      <c r="G39" s="44">
        <v>2.7E-2</v>
      </c>
      <c r="H39" s="22"/>
      <c r="I39" s="23"/>
      <c r="J39" s="24">
        <v>514</v>
      </c>
      <c r="K39" s="21">
        <v>148</v>
      </c>
      <c r="L39" s="21">
        <v>3800</v>
      </c>
      <c r="M39" s="21">
        <v>3305</v>
      </c>
      <c r="N39" s="21">
        <v>1385</v>
      </c>
      <c r="O39" s="21">
        <v>279</v>
      </c>
      <c r="P39" s="21">
        <v>2013</v>
      </c>
      <c r="Q39" s="21">
        <v>211</v>
      </c>
      <c r="R39" s="21">
        <v>235</v>
      </c>
      <c r="S39" s="21">
        <v>614</v>
      </c>
      <c r="T39" s="29">
        <v>268</v>
      </c>
      <c r="U39" s="25"/>
      <c r="V39" s="26">
        <f t="shared" si="13"/>
        <v>2.8543926548443226</v>
      </c>
      <c r="W39" s="26">
        <f t="shared" si="14"/>
        <v>0.82188737921587507</v>
      </c>
      <c r="X39" s="26">
        <f t="shared" si="15"/>
        <v>21.102513790677875</v>
      </c>
      <c r="Y39" s="26">
        <f t="shared" si="16"/>
        <v>18.35363370478694</v>
      </c>
      <c r="Z39" s="26">
        <f t="shared" si="17"/>
        <v>7.691310947391802</v>
      </c>
      <c r="AA39" s="26">
        <f t="shared" si="18"/>
        <v>1.5493687756839807</v>
      </c>
      <c r="AB39" s="26">
        <f t="shared" si="19"/>
        <v>11.178779015956462</v>
      </c>
      <c r="AC39" s="26">
        <f t="shared" si="20"/>
        <v>1.1717448446929029</v>
      </c>
      <c r="AD39" s="26">
        <f t="shared" si="21"/>
        <v>1.3050238791603421</v>
      </c>
      <c r="AE39" s="26">
        <f t="shared" si="22"/>
        <v>3.409721965125319</v>
      </c>
      <c r="AF39" s="26">
        <f t="shared" si="23"/>
        <v>1.4882825515530709</v>
      </c>
    </row>
    <row r="40" spans="1:32">
      <c r="A40" s="7">
        <v>2005</v>
      </c>
      <c r="B40" s="18" t="s">
        <v>38</v>
      </c>
      <c r="C40" s="18" t="s">
        <v>35</v>
      </c>
      <c r="D40" s="18">
        <v>19873</v>
      </c>
      <c r="E40" s="30">
        <v>291845</v>
      </c>
      <c r="F40" s="20"/>
      <c r="G40" s="44">
        <v>1.7999999999999999E-2</v>
      </c>
      <c r="H40" s="22"/>
      <c r="I40" s="23"/>
      <c r="J40" s="24">
        <v>600</v>
      </c>
      <c r="K40" s="21">
        <v>224</v>
      </c>
      <c r="L40" s="21">
        <v>3140</v>
      </c>
      <c r="M40" s="21">
        <v>3659</v>
      </c>
      <c r="N40" s="21">
        <v>1108</v>
      </c>
      <c r="O40" s="21">
        <v>466</v>
      </c>
      <c r="P40" s="21">
        <v>2484</v>
      </c>
      <c r="Q40" s="21">
        <v>208</v>
      </c>
      <c r="R40" s="21">
        <v>167</v>
      </c>
      <c r="S40" s="21">
        <v>761</v>
      </c>
      <c r="T40" s="29">
        <v>264</v>
      </c>
      <c r="U40" s="25"/>
      <c r="V40" s="26">
        <f t="shared" si="13"/>
        <v>3.700594493652452</v>
      </c>
      <c r="W40" s="26">
        <f t="shared" si="14"/>
        <v>1.3815552776302489</v>
      </c>
      <c r="X40" s="26">
        <f t="shared" si="15"/>
        <v>19.366444516781169</v>
      </c>
      <c r="Y40" s="26">
        <f t="shared" si="16"/>
        <v>22.56745875379054</v>
      </c>
      <c r="Z40" s="26">
        <f t="shared" si="17"/>
        <v>6.8337644982781951</v>
      </c>
      <c r="AA40" s="26">
        <f t="shared" si="18"/>
        <v>2.8741283900700711</v>
      </c>
      <c r="AB40" s="26">
        <f t="shared" si="19"/>
        <v>15.320461203721152</v>
      </c>
      <c r="AC40" s="26">
        <f t="shared" si="20"/>
        <v>1.2828727577995167</v>
      </c>
      <c r="AD40" s="26">
        <f t="shared" si="21"/>
        <v>1.0299988007332657</v>
      </c>
      <c r="AE40" s="26">
        <f t="shared" si="22"/>
        <v>4.6935873494491931</v>
      </c>
      <c r="AF40" s="26">
        <f t="shared" si="23"/>
        <v>1.628261577207079</v>
      </c>
    </row>
    <row r="41" spans="1:32">
      <c r="A41" s="7">
        <v>2005</v>
      </c>
      <c r="B41" s="18" t="s">
        <v>38</v>
      </c>
      <c r="C41" s="18" t="s">
        <v>36</v>
      </c>
      <c r="D41" s="18">
        <v>31218</v>
      </c>
      <c r="E41" s="30">
        <v>176185</v>
      </c>
      <c r="F41" s="20"/>
      <c r="G41" s="44">
        <v>1.6E-2</v>
      </c>
      <c r="H41" s="22"/>
      <c r="I41" s="23"/>
      <c r="J41" s="24">
        <v>904</v>
      </c>
      <c r="K41" s="21">
        <v>330</v>
      </c>
      <c r="L41" s="21">
        <v>2276</v>
      </c>
      <c r="M41" s="21">
        <v>3779</v>
      </c>
      <c r="N41" s="21">
        <v>744</v>
      </c>
      <c r="O41" s="21">
        <v>946</v>
      </c>
      <c r="P41" s="21">
        <v>3437</v>
      </c>
      <c r="Q41" s="21">
        <v>191</v>
      </c>
      <c r="R41" s="21">
        <v>138</v>
      </c>
      <c r="S41" s="21">
        <v>968</v>
      </c>
      <c r="T41" s="29">
        <v>228</v>
      </c>
      <c r="U41" s="25"/>
      <c r="V41" s="26">
        <f t="shared" si="13"/>
        <v>8.2095524590629179</v>
      </c>
      <c r="W41" s="26">
        <f t="shared" si="14"/>
        <v>2.9968499020915513</v>
      </c>
      <c r="X41" s="26">
        <f t="shared" si="15"/>
        <v>20.669182961092034</v>
      </c>
      <c r="Y41" s="26">
        <f t="shared" si="16"/>
        <v>34.318472060618099</v>
      </c>
      <c r="Z41" s="26">
        <f t="shared" si="17"/>
        <v>6.7565343247154983</v>
      </c>
      <c r="AA41" s="26">
        <f t="shared" si="18"/>
        <v>8.5909697193291148</v>
      </c>
      <c r="AB41" s="26">
        <f t="shared" si="19"/>
        <v>31.212645798450495</v>
      </c>
      <c r="AC41" s="26">
        <f t="shared" si="20"/>
        <v>1.7345403978772314</v>
      </c>
      <c r="AD41" s="26">
        <f t="shared" si="21"/>
        <v>1.2532281408746488</v>
      </c>
      <c r="AE41" s="26">
        <f t="shared" si="22"/>
        <v>8.7907597128018846</v>
      </c>
      <c r="AF41" s="26">
        <f t="shared" si="23"/>
        <v>2.0705508414450717</v>
      </c>
    </row>
    <row r="42" spans="1:32">
      <c r="A42" s="7">
        <v>2005</v>
      </c>
      <c r="B42" s="18" t="s">
        <v>38</v>
      </c>
      <c r="C42" s="18" t="s">
        <v>37</v>
      </c>
      <c r="D42" s="20">
        <f>SUM(D24:D41)</f>
        <v>110547</v>
      </c>
      <c r="E42" s="19">
        <v>23941327</v>
      </c>
      <c r="F42" s="20"/>
      <c r="G42" s="18">
        <v>1</v>
      </c>
      <c r="H42" s="22"/>
      <c r="I42" s="23"/>
      <c r="J42" s="31">
        <f t="shared" ref="J42:T42" si="24">SUM(J24:J41)</f>
        <v>4663</v>
      </c>
      <c r="K42" s="31">
        <f t="shared" si="24"/>
        <v>802</v>
      </c>
      <c r="L42" s="31">
        <f t="shared" si="24"/>
        <v>24194</v>
      </c>
      <c r="M42" s="31">
        <f t="shared" si="24"/>
        <v>16444</v>
      </c>
      <c r="N42" s="31">
        <f t="shared" si="24"/>
        <v>5867</v>
      </c>
      <c r="O42" s="31">
        <f t="shared" si="24"/>
        <v>2003</v>
      </c>
      <c r="P42" s="31">
        <f t="shared" si="24"/>
        <v>11203</v>
      </c>
      <c r="Q42" s="31">
        <f t="shared" si="24"/>
        <v>1305</v>
      </c>
      <c r="R42" s="31">
        <f t="shared" si="24"/>
        <v>1714</v>
      </c>
      <c r="S42" s="31">
        <f t="shared" si="24"/>
        <v>2966</v>
      </c>
      <c r="T42" s="31">
        <f t="shared" si="24"/>
        <v>4022</v>
      </c>
      <c r="U42" s="25"/>
      <c r="V42" s="26">
        <f t="shared" si="13"/>
        <v>19.476781717237312</v>
      </c>
      <c r="W42" s="26">
        <f t="shared" si="14"/>
        <v>3.3498560877598802</v>
      </c>
      <c r="X42" s="26">
        <f t="shared" si="15"/>
        <v>101.05538427339471</v>
      </c>
      <c r="Y42" s="26">
        <f t="shared" si="16"/>
        <v>68.684580432822287</v>
      </c>
      <c r="Z42" s="26">
        <f t="shared" si="17"/>
        <v>24.505742726792043</v>
      </c>
      <c r="AA42" s="26">
        <f t="shared" si="18"/>
        <v>8.3662864635698764</v>
      </c>
      <c r="AB42" s="26">
        <f t="shared" si="19"/>
        <v>46.793563280765511</v>
      </c>
      <c r="AC42" s="26">
        <f t="shared" si="20"/>
        <v>5.4508256789609026</v>
      </c>
      <c r="AD42" s="26">
        <f t="shared" si="21"/>
        <v>7.1591687461601436</v>
      </c>
      <c r="AE42" s="26">
        <f t="shared" si="22"/>
        <v>12.388619895630681</v>
      </c>
      <c r="AF42" s="26">
        <f t="shared" si="23"/>
        <v>16.799402973778353</v>
      </c>
    </row>
    <row r="43" spans="1:32">
      <c r="A43" s="47"/>
      <c r="B43" s="39"/>
      <c r="C43" s="39"/>
      <c r="D43" s="39"/>
      <c r="E43" s="39"/>
      <c r="F43" s="39"/>
      <c r="G43" s="39"/>
      <c r="H43" s="40"/>
      <c r="I43" s="41"/>
      <c r="J43" s="42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25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spans="1:32">
      <c r="A44" s="7">
        <v>2005</v>
      </c>
      <c r="B44" s="18" t="s">
        <v>39</v>
      </c>
      <c r="C44" s="18" t="s">
        <v>21</v>
      </c>
      <c r="D44" s="18">
        <v>2322</v>
      </c>
      <c r="E44" s="19">
        <v>2524288</v>
      </c>
      <c r="F44" s="20">
        <f t="shared" ref="F44:F62" si="25">(D44/E44)*100000</f>
        <v>91.98633436438314</v>
      </c>
      <c r="G44" s="21">
        <v>6.9000000000000006E-2</v>
      </c>
      <c r="H44" s="22">
        <f t="shared" ref="H44:H62" si="26">F44*G44</f>
        <v>6.3470570711424372</v>
      </c>
      <c r="I44" s="23"/>
      <c r="J44" s="24">
        <v>233</v>
      </c>
      <c r="K44" s="4">
        <v>0</v>
      </c>
      <c r="L44" s="21">
        <v>79</v>
      </c>
      <c r="M44" s="21">
        <v>9</v>
      </c>
      <c r="N44" s="4">
        <v>0</v>
      </c>
      <c r="O44" s="21">
        <v>26</v>
      </c>
      <c r="P44" s="21">
        <v>42</v>
      </c>
      <c r="Q44" s="21">
        <v>1</v>
      </c>
      <c r="R44" s="4">
        <v>6</v>
      </c>
      <c r="S44" s="21">
        <v>14</v>
      </c>
      <c r="T44" s="4">
        <v>0</v>
      </c>
      <c r="U44" s="25"/>
      <c r="V44" s="26">
        <f t="shared" ref="V44:V62" si="27">(J44/E44)*100000*G44</f>
        <v>0.63689246234977959</v>
      </c>
      <c r="W44" s="26">
        <f t="shared" ref="W44:W62" si="28">(K44/E44)*100000*G44</f>
        <v>0</v>
      </c>
      <c r="X44" s="26">
        <f t="shared" ref="X44:X62" si="29">(L44/E44)*100000*G44</f>
        <v>0.2159420795091527</v>
      </c>
      <c r="Y44" s="26">
        <f t="shared" ref="Y44:Y62" si="30">(M44/E44)*100000*G44</f>
        <v>2.4600996399776892E-2</v>
      </c>
      <c r="Z44" s="26">
        <f t="shared" ref="Z44:Z62" si="31">(N44/E44)*100000*G44</f>
        <v>0</v>
      </c>
      <c r="AA44" s="26">
        <f t="shared" ref="AA44:AA62" si="32">(O44/E44)*100000*G44</f>
        <v>7.1069545154911012E-2</v>
      </c>
      <c r="AB44" s="26">
        <f t="shared" ref="AB44:AB62" si="33">(P44/E44)*100000*G44</f>
        <v>0.11480464986562547</v>
      </c>
      <c r="AC44" s="26">
        <f t="shared" ref="AC44:AC62" si="34">(Q44/E44)*100000*G44</f>
        <v>2.7334440444196548E-3</v>
      </c>
      <c r="AD44" s="26">
        <f t="shared" ref="AD44:AD62" si="35">(R44/E44)*100000*G44</f>
        <v>1.6400664266517928E-2</v>
      </c>
      <c r="AE44" s="26">
        <f t="shared" ref="AE44:AE62" si="36">(S44/E44)*100000*G44</f>
        <v>3.8268216621875163E-2</v>
      </c>
      <c r="AF44" s="26">
        <f t="shared" ref="AF44:AF62" si="37">(T44/E44)*100000*G44</f>
        <v>0</v>
      </c>
    </row>
    <row r="45" spans="1:32">
      <c r="A45" s="48"/>
      <c r="B45" s="20"/>
      <c r="C45" s="27">
        <v>44690</v>
      </c>
      <c r="D45" s="18">
        <v>614</v>
      </c>
      <c r="E45" s="19">
        <v>3233565</v>
      </c>
      <c r="F45" s="20">
        <f t="shared" si="25"/>
        <v>18.988330217577193</v>
      </c>
      <c r="G45" s="21">
        <v>7.2999999999999995E-2</v>
      </c>
      <c r="H45" s="22">
        <f t="shared" si="26"/>
        <v>1.3861481058831351</v>
      </c>
      <c r="I45" s="23"/>
      <c r="J45" s="24">
        <v>298</v>
      </c>
      <c r="K45" s="4">
        <v>0</v>
      </c>
      <c r="L45" s="21">
        <v>96</v>
      </c>
      <c r="M45" s="21">
        <v>6</v>
      </c>
      <c r="N45" s="21">
        <v>1</v>
      </c>
      <c r="O45" s="21">
        <v>6</v>
      </c>
      <c r="P45" s="21">
        <v>10</v>
      </c>
      <c r="Q45" s="21">
        <v>3</v>
      </c>
      <c r="R45" s="4">
        <v>0</v>
      </c>
      <c r="S45" s="21">
        <v>4</v>
      </c>
      <c r="T45" s="21">
        <v>0</v>
      </c>
      <c r="U45" s="25"/>
      <c r="V45" s="26">
        <f t="shared" si="27"/>
        <v>0.67275592109637494</v>
      </c>
      <c r="W45" s="26">
        <f t="shared" si="28"/>
        <v>0</v>
      </c>
      <c r="X45" s="26">
        <f t="shared" si="29"/>
        <v>0.21672673968205369</v>
      </c>
      <c r="Y45" s="26">
        <f t="shared" si="30"/>
        <v>1.3545421230128356E-2</v>
      </c>
      <c r="Z45" s="26">
        <f t="shared" si="31"/>
        <v>2.2575702050213926E-3</v>
      </c>
      <c r="AA45" s="26">
        <f t="shared" si="32"/>
        <v>1.3545421230128356E-2</v>
      </c>
      <c r="AB45" s="26">
        <f t="shared" si="33"/>
        <v>2.2575702050213923E-2</v>
      </c>
      <c r="AC45" s="26">
        <f t="shared" si="34"/>
        <v>6.7727106150641779E-3</v>
      </c>
      <c r="AD45" s="26">
        <f t="shared" si="35"/>
        <v>0</v>
      </c>
      <c r="AE45" s="26">
        <f t="shared" si="36"/>
        <v>9.0302808200855705E-3</v>
      </c>
      <c r="AF45" s="26">
        <f t="shared" si="37"/>
        <v>0</v>
      </c>
    </row>
    <row r="46" spans="1:32">
      <c r="A46" s="48"/>
      <c r="B46" s="20"/>
      <c r="C46" s="27">
        <v>44848</v>
      </c>
      <c r="D46" s="18">
        <v>502</v>
      </c>
      <c r="E46" s="19">
        <v>3465407</v>
      </c>
      <c r="F46" s="20">
        <f t="shared" si="25"/>
        <v>14.486032953705005</v>
      </c>
      <c r="G46" s="21">
        <v>7.2999999999999995E-2</v>
      </c>
      <c r="H46" s="22">
        <f t="shared" si="26"/>
        <v>1.0574804056204652</v>
      </c>
      <c r="I46" s="23"/>
      <c r="J46" s="24">
        <v>147</v>
      </c>
      <c r="K46" s="4">
        <v>0</v>
      </c>
      <c r="L46" s="21">
        <v>114</v>
      </c>
      <c r="M46" s="21">
        <v>8</v>
      </c>
      <c r="N46" s="21">
        <v>2</v>
      </c>
      <c r="O46" s="21">
        <v>5</v>
      </c>
      <c r="P46" s="21">
        <v>22</v>
      </c>
      <c r="Q46" s="21">
        <v>1</v>
      </c>
      <c r="R46" s="44">
        <v>1</v>
      </c>
      <c r="S46" s="21">
        <v>1</v>
      </c>
      <c r="T46" s="21">
        <v>22</v>
      </c>
      <c r="U46" s="25"/>
      <c r="V46" s="26">
        <f t="shared" si="27"/>
        <v>0.30966059686495695</v>
      </c>
      <c r="W46" s="26">
        <f t="shared" si="28"/>
        <v>0</v>
      </c>
      <c r="X46" s="26">
        <f t="shared" si="29"/>
        <v>0.24014495267078298</v>
      </c>
      <c r="Y46" s="26">
        <f t="shared" si="30"/>
        <v>1.685227738040582E-2</v>
      </c>
      <c r="Z46" s="26">
        <f t="shared" si="31"/>
        <v>4.2130693451014551E-3</v>
      </c>
      <c r="AA46" s="26">
        <f t="shared" si="32"/>
        <v>1.0532673362753637E-2</v>
      </c>
      <c r="AB46" s="26">
        <f t="shared" si="33"/>
        <v>4.6343762796116003E-2</v>
      </c>
      <c r="AC46" s="26">
        <f t="shared" si="34"/>
        <v>2.1065346725507275E-3</v>
      </c>
      <c r="AD46" s="26">
        <f t="shared" si="35"/>
        <v>2.1065346725507275E-3</v>
      </c>
      <c r="AE46" s="26">
        <f t="shared" si="36"/>
        <v>2.1065346725507275E-3</v>
      </c>
      <c r="AF46" s="26">
        <f t="shared" si="37"/>
        <v>4.6343762796116003E-2</v>
      </c>
    </row>
    <row r="47" spans="1:32">
      <c r="A47" s="48"/>
      <c r="B47" s="20"/>
      <c r="C47" s="18" t="s">
        <v>22</v>
      </c>
      <c r="D47" s="18">
        <v>879</v>
      </c>
      <c r="E47" s="19">
        <v>3080061</v>
      </c>
      <c r="F47" s="20">
        <f t="shared" si="25"/>
        <v>28.538395830472187</v>
      </c>
      <c r="G47" s="21">
        <v>7.1999999999999995E-2</v>
      </c>
      <c r="H47" s="22">
        <f t="shared" si="26"/>
        <v>2.0547644997939973</v>
      </c>
      <c r="I47" s="23"/>
      <c r="J47" s="24">
        <v>292</v>
      </c>
      <c r="K47" s="4">
        <v>0</v>
      </c>
      <c r="L47" s="21">
        <v>121</v>
      </c>
      <c r="M47" s="21">
        <v>9</v>
      </c>
      <c r="N47" s="21">
        <v>1</v>
      </c>
      <c r="O47" s="21">
        <v>3</v>
      </c>
      <c r="P47" s="21">
        <v>33</v>
      </c>
      <c r="Q47" s="21">
        <v>2</v>
      </c>
      <c r="R47" s="44">
        <v>4</v>
      </c>
      <c r="S47" s="21">
        <v>2</v>
      </c>
      <c r="T47" s="21">
        <v>195</v>
      </c>
      <c r="U47" s="25"/>
      <c r="V47" s="26">
        <f t="shared" si="27"/>
        <v>0.6825838838906112</v>
      </c>
      <c r="W47" s="26">
        <f t="shared" si="28"/>
        <v>0</v>
      </c>
      <c r="X47" s="26">
        <f t="shared" si="29"/>
        <v>0.28285154092727383</v>
      </c>
      <c r="Y47" s="26">
        <f t="shared" si="30"/>
        <v>2.1038544366491441E-2</v>
      </c>
      <c r="Z47" s="26">
        <f t="shared" si="31"/>
        <v>2.3376160407212712E-3</v>
      </c>
      <c r="AA47" s="26">
        <f t="shared" si="32"/>
        <v>7.0128481221638133E-3</v>
      </c>
      <c r="AB47" s="26">
        <f t="shared" si="33"/>
        <v>7.7141329343801954E-2</v>
      </c>
      <c r="AC47" s="26">
        <f t="shared" si="34"/>
        <v>4.6752320814425425E-3</v>
      </c>
      <c r="AD47" s="26">
        <f t="shared" si="35"/>
        <v>9.3504641628850849E-3</v>
      </c>
      <c r="AE47" s="26">
        <f t="shared" si="36"/>
        <v>4.6752320814425425E-3</v>
      </c>
      <c r="AF47" s="26">
        <f t="shared" si="37"/>
        <v>0.45583512794064784</v>
      </c>
    </row>
    <row r="48" spans="1:32">
      <c r="A48" s="48"/>
      <c r="B48" s="20"/>
      <c r="C48" s="18" t="s">
        <v>23</v>
      </c>
      <c r="D48" s="18">
        <v>1662</v>
      </c>
      <c r="E48" s="19">
        <v>3788780</v>
      </c>
      <c r="F48" s="20">
        <f t="shared" si="25"/>
        <v>43.866363314840136</v>
      </c>
      <c r="G48" s="21">
        <v>6.6000000000000003E-2</v>
      </c>
      <c r="H48" s="22">
        <f t="shared" si="26"/>
        <v>2.8951799787794492</v>
      </c>
      <c r="I48" s="23"/>
      <c r="J48" s="24">
        <v>474</v>
      </c>
      <c r="K48" s="4">
        <v>0</v>
      </c>
      <c r="L48" s="21">
        <v>160</v>
      </c>
      <c r="M48" s="21">
        <v>30</v>
      </c>
      <c r="N48" s="21">
        <v>10</v>
      </c>
      <c r="O48" s="21">
        <v>7</v>
      </c>
      <c r="P48" s="21">
        <v>41</v>
      </c>
      <c r="Q48" s="21">
        <v>6</v>
      </c>
      <c r="R48" s="44">
        <v>6</v>
      </c>
      <c r="S48" s="21">
        <v>6</v>
      </c>
      <c r="T48" s="21">
        <v>533</v>
      </c>
      <c r="U48" s="25"/>
      <c r="V48" s="26">
        <f t="shared" si="27"/>
        <v>0.82570114918258652</v>
      </c>
      <c r="W48" s="26">
        <f t="shared" si="28"/>
        <v>0</v>
      </c>
      <c r="X48" s="26">
        <f t="shared" si="29"/>
        <v>0.27871768748779291</v>
      </c>
      <c r="Y48" s="26">
        <f t="shared" si="30"/>
        <v>5.2259566403961163E-2</v>
      </c>
      <c r="Z48" s="26">
        <f t="shared" si="31"/>
        <v>1.7419855467987057E-2</v>
      </c>
      <c r="AA48" s="26">
        <f t="shared" si="32"/>
        <v>1.219389882759094E-2</v>
      </c>
      <c r="AB48" s="26">
        <f t="shared" si="33"/>
        <v>7.1421407418746946E-2</v>
      </c>
      <c r="AC48" s="26">
        <f t="shared" si="34"/>
        <v>1.0451913280792235E-2</v>
      </c>
      <c r="AD48" s="26">
        <f t="shared" si="35"/>
        <v>1.0451913280792235E-2</v>
      </c>
      <c r="AE48" s="26">
        <f t="shared" si="36"/>
        <v>1.0451913280792235E-2</v>
      </c>
      <c r="AF48" s="26">
        <f t="shared" si="37"/>
        <v>0.92847829644371016</v>
      </c>
    </row>
    <row r="49" spans="1:32">
      <c r="A49" s="48"/>
      <c r="B49" s="20"/>
      <c r="C49" s="18" t="s">
        <v>24</v>
      </c>
      <c r="D49" s="18">
        <v>2275</v>
      </c>
      <c r="E49" s="19">
        <v>3843827</v>
      </c>
      <c r="F49" s="20">
        <f t="shared" si="25"/>
        <v>59.185806229052453</v>
      </c>
      <c r="G49" s="21">
        <v>6.5000000000000002E-2</v>
      </c>
      <c r="H49" s="22">
        <f t="shared" si="26"/>
        <v>3.8470774048884095</v>
      </c>
      <c r="I49" s="23"/>
      <c r="J49" s="24">
        <v>630</v>
      </c>
      <c r="K49" s="4">
        <v>0</v>
      </c>
      <c r="L49" s="21">
        <v>240</v>
      </c>
      <c r="M49" s="21">
        <v>47</v>
      </c>
      <c r="N49" s="21">
        <v>27</v>
      </c>
      <c r="O49" s="21">
        <v>6</v>
      </c>
      <c r="P49" s="21">
        <v>97</v>
      </c>
      <c r="Q49" s="21">
        <v>13</v>
      </c>
      <c r="R49" s="44">
        <v>16</v>
      </c>
      <c r="S49" s="21">
        <v>5</v>
      </c>
      <c r="T49" s="21">
        <v>771</v>
      </c>
      <c r="U49" s="25"/>
      <c r="V49" s="26">
        <f t="shared" si="27"/>
        <v>1.0653445121229441</v>
      </c>
      <c r="W49" s="26">
        <f t="shared" si="28"/>
        <v>0</v>
      </c>
      <c r="X49" s="26">
        <f t="shared" si="29"/>
        <v>0.40584552842778832</v>
      </c>
      <c r="Y49" s="26">
        <f t="shared" si="30"/>
        <v>7.9478082650441859E-2</v>
      </c>
      <c r="Z49" s="26">
        <f t="shared" si="31"/>
        <v>4.5657621948126177E-2</v>
      </c>
      <c r="AA49" s="26">
        <f t="shared" si="32"/>
        <v>1.0146138210694707E-2</v>
      </c>
      <c r="AB49" s="26">
        <f t="shared" si="33"/>
        <v>0.16402923440623107</v>
      </c>
      <c r="AC49" s="26">
        <f t="shared" si="34"/>
        <v>2.1983299456505196E-2</v>
      </c>
      <c r="AD49" s="26">
        <f t="shared" si="35"/>
        <v>2.7056368561852551E-2</v>
      </c>
      <c r="AE49" s="26">
        <f t="shared" si="36"/>
        <v>8.4551151755789221E-3</v>
      </c>
      <c r="AF49" s="26">
        <f t="shared" si="37"/>
        <v>1.3037787600742698</v>
      </c>
    </row>
    <row r="50" spans="1:32">
      <c r="A50" s="48"/>
      <c r="B50" s="20"/>
      <c r="C50" s="18" t="s">
        <v>25</v>
      </c>
      <c r="D50" s="18">
        <v>3122</v>
      </c>
      <c r="E50" s="19">
        <v>4360436</v>
      </c>
      <c r="F50" s="20">
        <f t="shared" si="25"/>
        <v>71.598344752680703</v>
      </c>
      <c r="G50" s="21">
        <v>7.0999999999999994E-2</v>
      </c>
      <c r="H50" s="22">
        <f t="shared" si="26"/>
        <v>5.0834824774403291</v>
      </c>
      <c r="I50" s="23"/>
      <c r="J50" s="24">
        <v>666</v>
      </c>
      <c r="K50" s="4">
        <v>0</v>
      </c>
      <c r="L50" s="21">
        <v>564</v>
      </c>
      <c r="M50" s="21">
        <v>88</v>
      </c>
      <c r="N50" s="21">
        <v>33</v>
      </c>
      <c r="O50" s="21">
        <v>8</v>
      </c>
      <c r="P50" s="21">
        <v>151</v>
      </c>
      <c r="Q50" s="21">
        <v>23</v>
      </c>
      <c r="R50" s="44">
        <v>74</v>
      </c>
      <c r="S50" s="21">
        <v>5</v>
      </c>
      <c r="T50" s="21">
        <v>884</v>
      </c>
      <c r="U50" s="25"/>
      <c r="V50" s="26">
        <f t="shared" si="27"/>
        <v>1.0844328411195576</v>
      </c>
      <c r="W50" s="26">
        <f t="shared" si="28"/>
        <v>0</v>
      </c>
      <c r="X50" s="26">
        <f t="shared" si="29"/>
        <v>0.91834853211926504</v>
      </c>
      <c r="Y50" s="26">
        <f t="shared" si="30"/>
        <v>0.14328842345123285</v>
      </c>
      <c r="Z50" s="26">
        <f t="shared" si="31"/>
        <v>5.3733158794212317E-2</v>
      </c>
      <c r="AA50" s="26">
        <f t="shared" si="32"/>
        <v>1.302622031374844E-2</v>
      </c>
      <c r="AB50" s="26">
        <f t="shared" si="33"/>
        <v>0.24586990842200182</v>
      </c>
      <c r="AC50" s="26">
        <f t="shared" si="34"/>
        <v>3.745038340202677E-2</v>
      </c>
      <c r="AD50" s="26">
        <f t="shared" si="35"/>
        <v>0.12049253790217307</v>
      </c>
      <c r="AE50" s="26">
        <f t="shared" si="36"/>
        <v>8.1413876960927754E-3</v>
      </c>
      <c r="AF50" s="26">
        <f t="shared" si="37"/>
        <v>1.4393973446692025</v>
      </c>
    </row>
    <row r="51" spans="1:32">
      <c r="A51" s="48"/>
      <c r="B51" s="20"/>
      <c r="C51" s="18" t="s">
        <v>26</v>
      </c>
      <c r="D51" s="18">
        <v>4694</v>
      </c>
      <c r="E51" s="19">
        <v>4267337</v>
      </c>
      <c r="F51" s="20">
        <f t="shared" si="25"/>
        <v>109.99834322904425</v>
      </c>
      <c r="G51" s="21">
        <v>8.1000000000000003E-2</v>
      </c>
      <c r="H51" s="22">
        <f t="shared" si="26"/>
        <v>8.9098658015525842</v>
      </c>
      <c r="I51" s="23"/>
      <c r="J51" s="24">
        <v>877</v>
      </c>
      <c r="K51" s="4">
        <v>0</v>
      </c>
      <c r="L51" s="21">
        <v>1010</v>
      </c>
      <c r="M51" s="21">
        <v>235</v>
      </c>
      <c r="N51" s="21">
        <v>75</v>
      </c>
      <c r="O51" s="21">
        <v>23</v>
      </c>
      <c r="P51" s="21">
        <v>278</v>
      </c>
      <c r="Q51" s="21">
        <v>27</v>
      </c>
      <c r="R51" s="44">
        <v>246</v>
      </c>
      <c r="S51" s="21">
        <v>18</v>
      </c>
      <c r="T51" s="21">
        <v>997</v>
      </c>
      <c r="U51" s="25"/>
      <c r="V51" s="26">
        <f t="shared" si="27"/>
        <v>1.664668152526974</v>
      </c>
      <c r="W51" s="26">
        <f t="shared" si="28"/>
        <v>0</v>
      </c>
      <c r="X51" s="26">
        <f t="shared" si="29"/>
        <v>1.9171206773685789</v>
      </c>
      <c r="Y51" s="26">
        <f t="shared" si="30"/>
        <v>0.44606273186298628</v>
      </c>
      <c r="Z51" s="26">
        <f t="shared" si="31"/>
        <v>0.14236044633925091</v>
      </c>
      <c r="AA51" s="26">
        <f t="shared" si="32"/>
        <v>4.3657203544036946E-2</v>
      </c>
      <c r="AB51" s="26">
        <f t="shared" si="33"/>
        <v>0.52768272109749004</v>
      </c>
      <c r="AC51" s="26">
        <f t="shared" si="34"/>
        <v>5.1249760682130337E-2</v>
      </c>
      <c r="AD51" s="26">
        <f t="shared" si="35"/>
        <v>0.46694226399274297</v>
      </c>
      <c r="AE51" s="26">
        <f t="shared" si="36"/>
        <v>3.416650712142022E-2</v>
      </c>
      <c r="AF51" s="26">
        <f t="shared" si="37"/>
        <v>1.8924448666697757</v>
      </c>
    </row>
    <row r="52" spans="1:32">
      <c r="A52" s="48"/>
      <c r="B52" s="20"/>
      <c r="C52" s="18" t="s">
        <v>27</v>
      </c>
      <c r="D52" s="18">
        <v>7164</v>
      </c>
      <c r="E52" s="19">
        <v>4248300</v>
      </c>
      <c r="F52" s="20">
        <f t="shared" si="25"/>
        <v>168.63215874585129</v>
      </c>
      <c r="G52" s="21">
        <v>8.2000000000000003E-2</v>
      </c>
      <c r="H52" s="22">
        <f t="shared" si="26"/>
        <v>13.827837017159807</v>
      </c>
      <c r="I52" s="23"/>
      <c r="J52" s="24">
        <v>1056</v>
      </c>
      <c r="K52" s="21">
        <v>1</v>
      </c>
      <c r="L52" s="21">
        <v>1804</v>
      </c>
      <c r="M52" s="21">
        <v>472</v>
      </c>
      <c r="N52" s="21">
        <v>183</v>
      </c>
      <c r="O52" s="21">
        <v>33</v>
      </c>
      <c r="P52" s="21">
        <v>471</v>
      </c>
      <c r="Q52" s="21">
        <v>58</v>
      </c>
      <c r="R52" s="44">
        <v>720</v>
      </c>
      <c r="S52" s="21">
        <v>30</v>
      </c>
      <c r="T52" s="21">
        <v>1069</v>
      </c>
      <c r="U52" s="25"/>
      <c r="V52" s="26">
        <f t="shared" si="27"/>
        <v>2.0382741331826848</v>
      </c>
      <c r="W52" s="26">
        <f t="shared" si="28"/>
        <v>1.9301838382411788E-3</v>
      </c>
      <c r="X52" s="26">
        <f t="shared" si="29"/>
        <v>3.482051644187087</v>
      </c>
      <c r="Y52" s="26">
        <f t="shared" si="30"/>
        <v>0.91104677164983638</v>
      </c>
      <c r="Z52" s="26">
        <f t="shared" si="31"/>
        <v>0.35322364239813575</v>
      </c>
      <c r="AA52" s="26">
        <f t="shared" si="32"/>
        <v>6.36960666619589E-2</v>
      </c>
      <c r="AB52" s="26">
        <f t="shared" si="33"/>
        <v>0.90911658781159532</v>
      </c>
      <c r="AC52" s="26">
        <f t="shared" si="34"/>
        <v>0.11195066261798839</v>
      </c>
      <c r="AD52" s="26">
        <f t="shared" si="35"/>
        <v>1.3897323635336487</v>
      </c>
      <c r="AE52" s="26">
        <f t="shared" si="36"/>
        <v>5.7905515147235367E-2</v>
      </c>
      <c r="AF52" s="26">
        <f t="shared" si="37"/>
        <v>2.0633665230798206</v>
      </c>
    </row>
    <row r="53" spans="1:32">
      <c r="A53" s="48"/>
      <c r="B53" s="20"/>
      <c r="C53" s="18" t="s">
        <v>28</v>
      </c>
      <c r="D53" s="18">
        <v>11449</v>
      </c>
      <c r="E53" s="19">
        <v>3958097</v>
      </c>
      <c r="F53" s="20">
        <f t="shared" si="25"/>
        <v>289.25516479257584</v>
      </c>
      <c r="G53" s="21">
        <v>7.1999999999999995E-2</v>
      </c>
      <c r="H53" s="22">
        <f t="shared" si="26"/>
        <v>20.826371865065457</v>
      </c>
      <c r="I53" s="23"/>
      <c r="J53" s="24">
        <v>1289</v>
      </c>
      <c r="K53" s="21">
        <v>0</v>
      </c>
      <c r="L53" s="21">
        <v>3409</v>
      </c>
      <c r="M53" s="21">
        <v>818</v>
      </c>
      <c r="N53" s="21">
        <v>415</v>
      </c>
      <c r="O53" s="21">
        <v>58</v>
      </c>
      <c r="P53" s="21">
        <v>791</v>
      </c>
      <c r="Q53" s="21">
        <v>101</v>
      </c>
      <c r="R53" s="44">
        <v>1297</v>
      </c>
      <c r="S53" s="21">
        <v>59</v>
      </c>
      <c r="T53" s="21">
        <v>1271</v>
      </c>
      <c r="U53" s="25"/>
      <c r="V53" s="26">
        <f t="shared" si="27"/>
        <v>2.3447631525958057</v>
      </c>
      <c r="W53" s="26">
        <f t="shared" si="28"/>
        <v>0</v>
      </c>
      <c r="X53" s="26">
        <f t="shared" si="29"/>
        <v>6.2011618209457717</v>
      </c>
      <c r="Y53" s="26">
        <f t="shared" si="30"/>
        <v>1.4879877880708834</v>
      </c>
      <c r="Z53" s="26">
        <f t="shared" si="31"/>
        <v>0.75490822988926243</v>
      </c>
      <c r="AA53" s="26">
        <f t="shared" si="32"/>
        <v>0.10550524658693305</v>
      </c>
      <c r="AB53" s="26">
        <f t="shared" si="33"/>
        <v>1.4388732767286907</v>
      </c>
      <c r="AC53" s="26">
        <f t="shared" si="34"/>
        <v>0.18372465353931447</v>
      </c>
      <c r="AD53" s="26">
        <f t="shared" si="35"/>
        <v>2.3593156004008993</v>
      </c>
      <c r="AE53" s="26">
        <f t="shared" si="36"/>
        <v>0.10732430256256983</v>
      </c>
      <c r="AF53" s="26">
        <f t="shared" si="37"/>
        <v>2.3120201450343436</v>
      </c>
    </row>
    <row r="54" spans="1:32">
      <c r="A54" s="48"/>
      <c r="B54" s="20"/>
      <c r="C54" s="18" t="s">
        <v>29</v>
      </c>
      <c r="D54" s="18">
        <v>12434</v>
      </c>
      <c r="E54" s="19">
        <v>2861891</v>
      </c>
      <c r="F54" s="20">
        <f t="shared" si="25"/>
        <v>434.46797938845333</v>
      </c>
      <c r="G54" s="21">
        <v>6.3E-2</v>
      </c>
      <c r="H54" s="22">
        <f t="shared" si="26"/>
        <v>27.371482701472559</v>
      </c>
      <c r="I54" s="23"/>
      <c r="J54" s="24">
        <v>1151</v>
      </c>
      <c r="K54" s="21">
        <v>1</v>
      </c>
      <c r="L54" s="21">
        <v>4406</v>
      </c>
      <c r="M54" s="21">
        <v>960</v>
      </c>
      <c r="N54" s="21">
        <v>562</v>
      </c>
      <c r="O54" s="21">
        <v>60</v>
      </c>
      <c r="P54" s="21">
        <v>897</v>
      </c>
      <c r="Q54" s="21">
        <v>149</v>
      </c>
      <c r="R54" s="44">
        <v>1304</v>
      </c>
      <c r="S54" s="21">
        <v>87</v>
      </c>
      <c r="T54" s="21">
        <v>1029</v>
      </c>
      <c r="U54" s="25"/>
      <c r="V54" s="26">
        <f t="shared" si="27"/>
        <v>2.5337442970399642</v>
      </c>
      <c r="W54" s="26">
        <f t="shared" si="28"/>
        <v>2.2013417002953641E-3</v>
      </c>
      <c r="X54" s="26">
        <f t="shared" si="29"/>
        <v>9.699111531501373</v>
      </c>
      <c r="Y54" s="26">
        <f t="shared" si="30"/>
        <v>2.1132880322835494</v>
      </c>
      <c r="Z54" s="26">
        <f t="shared" si="31"/>
        <v>1.2371540355659947</v>
      </c>
      <c r="AA54" s="26">
        <f t="shared" si="32"/>
        <v>0.13208050201772184</v>
      </c>
      <c r="AB54" s="26">
        <f t="shared" si="33"/>
        <v>1.9746035051649418</v>
      </c>
      <c r="AC54" s="26">
        <f t="shared" si="34"/>
        <v>0.32799991334400924</v>
      </c>
      <c r="AD54" s="26">
        <f t="shared" si="35"/>
        <v>2.8705495771851548</v>
      </c>
      <c r="AE54" s="26">
        <f t="shared" si="36"/>
        <v>0.19151672792569668</v>
      </c>
      <c r="AF54" s="26">
        <f t="shared" si="37"/>
        <v>2.2651806096039295</v>
      </c>
    </row>
    <row r="55" spans="1:32">
      <c r="A55" s="48"/>
      <c r="B55" s="20"/>
      <c r="C55" s="18" t="s">
        <v>30</v>
      </c>
      <c r="D55" s="18">
        <v>13556</v>
      </c>
      <c r="E55" s="19">
        <v>2285610</v>
      </c>
      <c r="F55" s="20">
        <f t="shared" si="25"/>
        <v>593.10206028150037</v>
      </c>
      <c r="G55" s="21">
        <v>4.8000000000000001E-2</v>
      </c>
      <c r="H55" s="22">
        <f t="shared" si="26"/>
        <v>28.468898893512019</v>
      </c>
      <c r="I55" s="23"/>
      <c r="J55" s="24">
        <v>1107</v>
      </c>
      <c r="K55" s="21">
        <v>6</v>
      </c>
      <c r="L55" s="21">
        <v>5388</v>
      </c>
      <c r="M55" s="21">
        <v>1215</v>
      </c>
      <c r="N55" s="21">
        <v>671</v>
      </c>
      <c r="O55" s="21">
        <v>90</v>
      </c>
      <c r="P55" s="21">
        <v>1071</v>
      </c>
      <c r="Q55" s="21">
        <v>180</v>
      </c>
      <c r="R55" s="44">
        <v>1059</v>
      </c>
      <c r="S55" s="21">
        <v>166</v>
      </c>
      <c r="T55" s="21">
        <v>833</v>
      </c>
      <c r="U55" s="25"/>
      <c r="V55" s="26">
        <f t="shared" si="27"/>
        <v>2.324806069276911</v>
      </c>
      <c r="W55" s="26">
        <f t="shared" si="28"/>
        <v>1.2600574901229868E-2</v>
      </c>
      <c r="X55" s="26">
        <f t="shared" si="29"/>
        <v>11.315316261304423</v>
      </c>
      <c r="Y55" s="26">
        <f t="shared" si="30"/>
        <v>2.5516164174990483</v>
      </c>
      <c r="Z55" s="26">
        <f t="shared" si="31"/>
        <v>1.4091642931208737</v>
      </c>
      <c r="AA55" s="26">
        <f t="shared" si="32"/>
        <v>0.18900862351844805</v>
      </c>
      <c r="AB55" s="26">
        <f t="shared" si="33"/>
        <v>2.2492026198695312</v>
      </c>
      <c r="AC55" s="26">
        <f t="shared" si="34"/>
        <v>0.3780172470368961</v>
      </c>
      <c r="AD55" s="26">
        <f t="shared" si="35"/>
        <v>2.2240014700670718</v>
      </c>
      <c r="AE55" s="26">
        <f t="shared" si="36"/>
        <v>0.34861590560069305</v>
      </c>
      <c r="AF55" s="26">
        <f t="shared" si="37"/>
        <v>1.7493798154540803</v>
      </c>
    </row>
    <row r="56" spans="1:32">
      <c r="A56" s="48"/>
      <c r="B56" s="20"/>
      <c r="C56" s="18" t="s">
        <v>31</v>
      </c>
      <c r="D56" s="18">
        <v>17646</v>
      </c>
      <c r="E56" s="19">
        <v>1946175</v>
      </c>
      <c r="F56" s="20">
        <f t="shared" si="25"/>
        <v>906.70160699834298</v>
      </c>
      <c r="G56" s="21">
        <v>3.9E-2</v>
      </c>
      <c r="H56" s="22">
        <f t="shared" si="26"/>
        <v>35.361362672935378</v>
      </c>
      <c r="I56" s="23"/>
      <c r="J56" s="24">
        <v>1105</v>
      </c>
      <c r="K56" s="21">
        <v>23</v>
      </c>
      <c r="L56" s="21">
        <v>7303</v>
      </c>
      <c r="M56" s="21">
        <v>2024</v>
      </c>
      <c r="N56" s="21">
        <v>1098</v>
      </c>
      <c r="O56" s="21">
        <v>131</v>
      </c>
      <c r="P56" s="21">
        <v>1351</v>
      </c>
      <c r="Q56" s="21">
        <v>254</v>
      </c>
      <c r="R56" s="44">
        <v>1033</v>
      </c>
      <c r="S56" s="21">
        <v>284</v>
      </c>
      <c r="T56" s="21">
        <v>876</v>
      </c>
      <c r="U56" s="25"/>
      <c r="V56" s="26">
        <f t="shared" si="27"/>
        <v>2.2143435199815023</v>
      </c>
      <c r="W56" s="26">
        <f t="shared" si="28"/>
        <v>4.6090408108212265E-2</v>
      </c>
      <c r="X56" s="26">
        <f t="shared" si="29"/>
        <v>14.634706539751051</v>
      </c>
      <c r="Y56" s="26">
        <f t="shared" si="30"/>
        <v>4.0559559135226797</v>
      </c>
      <c r="Z56" s="26">
        <f t="shared" si="31"/>
        <v>2.2003160044703067</v>
      </c>
      <c r="AA56" s="26">
        <f t="shared" si="32"/>
        <v>0.26251493313807855</v>
      </c>
      <c r="AB56" s="26">
        <f t="shared" si="33"/>
        <v>2.7073104936606422</v>
      </c>
      <c r="AC56" s="26">
        <f t="shared" si="34"/>
        <v>0.5089984199776485</v>
      </c>
      <c r="AD56" s="26">
        <f t="shared" si="35"/>
        <v>2.0700605032949246</v>
      </c>
      <c r="AE56" s="26">
        <f t="shared" si="36"/>
        <v>0.56911634359705576</v>
      </c>
      <c r="AF56" s="26">
        <f t="shared" si="37"/>
        <v>1.7554433696866931</v>
      </c>
    </row>
    <row r="57" spans="1:32">
      <c r="A57" s="48"/>
      <c r="B57" s="20"/>
      <c r="C57" s="18" t="s">
        <v>32</v>
      </c>
      <c r="D57" s="18">
        <v>24956</v>
      </c>
      <c r="E57" s="19">
        <v>1689609</v>
      </c>
      <c r="F57" s="20">
        <f t="shared" si="25"/>
        <v>1477.0281171560994</v>
      </c>
      <c r="G57" s="21">
        <v>3.4000000000000002E-2</v>
      </c>
      <c r="H57" s="22">
        <f t="shared" si="26"/>
        <v>50.218955983307382</v>
      </c>
      <c r="I57" s="23"/>
      <c r="J57" s="24">
        <v>1406</v>
      </c>
      <c r="K57" s="21">
        <v>37</v>
      </c>
      <c r="L57" s="21">
        <v>9721</v>
      </c>
      <c r="M57" s="21">
        <v>3467</v>
      </c>
      <c r="N57" s="21">
        <v>1752</v>
      </c>
      <c r="O57" s="21">
        <v>241</v>
      </c>
      <c r="P57" s="21">
        <v>2066</v>
      </c>
      <c r="Q57" s="21">
        <v>348</v>
      </c>
      <c r="R57" s="44">
        <v>929</v>
      </c>
      <c r="S57" s="21">
        <v>629</v>
      </c>
      <c r="T57" s="21">
        <v>1047</v>
      </c>
      <c r="U57" s="25"/>
      <c r="V57" s="26">
        <f t="shared" si="27"/>
        <v>2.8292936413099126</v>
      </c>
      <c r="W57" s="26">
        <f t="shared" si="28"/>
        <v>7.4455095823945064E-2</v>
      </c>
      <c r="X57" s="26">
        <f t="shared" si="29"/>
        <v>19.561567202826218</v>
      </c>
      <c r="Y57" s="26">
        <f t="shared" si="30"/>
        <v>6.9766437086923663</v>
      </c>
      <c r="Z57" s="26">
        <f t="shared" si="31"/>
        <v>3.5255494022581555</v>
      </c>
      <c r="AA57" s="26">
        <f t="shared" si="32"/>
        <v>0.48496427279920978</v>
      </c>
      <c r="AB57" s="26">
        <f t="shared" si="33"/>
        <v>4.157411566818122</v>
      </c>
      <c r="AC57" s="26">
        <f t="shared" si="34"/>
        <v>0.70028036072251043</v>
      </c>
      <c r="AD57" s="26">
        <f t="shared" si="35"/>
        <v>1.8694265951471614</v>
      </c>
      <c r="AE57" s="26">
        <f t="shared" si="36"/>
        <v>1.2657366290070662</v>
      </c>
      <c r="AF57" s="26">
        <f t="shared" si="37"/>
        <v>2.1068779818289318</v>
      </c>
    </row>
    <row r="58" spans="1:32">
      <c r="A58" s="48"/>
      <c r="B58" s="20"/>
      <c r="C58" s="18" t="s">
        <v>33</v>
      </c>
      <c r="D58" s="18">
        <v>30422</v>
      </c>
      <c r="E58" s="19">
        <v>1214841</v>
      </c>
      <c r="F58" s="20">
        <f t="shared" si="25"/>
        <v>2504.1960223601277</v>
      </c>
      <c r="G58" s="21">
        <v>3.2000000000000001E-2</v>
      </c>
      <c r="H58" s="22">
        <f t="shared" si="26"/>
        <v>80.134272715524091</v>
      </c>
      <c r="I58" s="23"/>
      <c r="J58" s="24">
        <v>1317</v>
      </c>
      <c r="K58" s="21">
        <v>93</v>
      </c>
      <c r="L58" s="21">
        <v>10758</v>
      </c>
      <c r="M58" s="21">
        <v>4965</v>
      </c>
      <c r="N58" s="21">
        <v>2072</v>
      </c>
      <c r="O58" s="21">
        <v>418</v>
      </c>
      <c r="P58" s="21">
        <v>2823</v>
      </c>
      <c r="Q58" s="21">
        <v>436</v>
      </c>
      <c r="R58" s="44">
        <v>718</v>
      </c>
      <c r="S58" s="21">
        <v>1113</v>
      </c>
      <c r="T58" s="21">
        <v>935</v>
      </c>
      <c r="U58" s="25"/>
      <c r="V58" s="26">
        <f t="shared" si="27"/>
        <v>3.4690959557670507</v>
      </c>
      <c r="W58" s="26">
        <f t="shared" si="28"/>
        <v>0.24497032945052069</v>
      </c>
      <c r="X58" s="26">
        <f t="shared" si="29"/>
        <v>28.337535529340879</v>
      </c>
      <c r="Y58" s="26">
        <f t="shared" si="30"/>
        <v>13.078254685181024</v>
      </c>
      <c r="Z58" s="26">
        <f t="shared" si="31"/>
        <v>5.4578335765750419</v>
      </c>
      <c r="AA58" s="26">
        <f t="shared" si="32"/>
        <v>1.101049437745351</v>
      </c>
      <c r="AB58" s="26">
        <f t="shared" si="33"/>
        <v>7.4360348391270952</v>
      </c>
      <c r="AC58" s="26">
        <f t="shared" si="34"/>
        <v>1.1484630498970647</v>
      </c>
      <c r="AD58" s="26">
        <f t="shared" si="35"/>
        <v>1.8912763069405789</v>
      </c>
      <c r="AE58" s="26">
        <f t="shared" si="36"/>
        <v>2.9317416847142961</v>
      </c>
      <c r="AF58" s="26">
        <f t="shared" si="37"/>
        <v>2.4628737423251272</v>
      </c>
    </row>
    <row r="59" spans="1:32">
      <c r="A59" s="48"/>
      <c r="B59" s="20"/>
      <c r="C59" s="18" t="s">
        <v>34</v>
      </c>
      <c r="D59" s="18">
        <v>32874</v>
      </c>
      <c r="E59" s="19">
        <v>751853</v>
      </c>
      <c r="F59" s="20">
        <f t="shared" si="25"/>
        <v>4372.3972638268378</v>
      </c>
      <c r="G59" s="21">
        <v>2.7E-2</v>
      </c>
      <c r="H59" s="22">
        <f t="shared" si="26"/>
        <v>118.05472612332463</v>
      </c>
      <c r="I59" s="23"/>
      <c r="J59" s="24">
        <v>1106</v>
      </c>
      <c r="K59" s="21">
        <v>221</v>
      </c>
      <c r="L59" s="21">
        <v>9256</v>
      </c>
      <c r="M59" s="21">
        <v>5805</v>
      </c>
      <c r="N59" s="21">
        <v>2186</v>
      </c>
      <c r="O59" s="21">
        <v>630</v>
      </c>
      <c r="P59" s="21">
        <v>3419</v>
      </c>
      <c r="Q59" s="21">
        <v>411</v>
      </c>
      <c r="R59" s="44">
        <v>502</v>
      </c>
      <c r="S59" s="21">
        <v>1646</v>
      </c>
      <c r="T59" s="21">
        <v>674</v>
      </c>
      <c r="U59" s="25"/>
      <c r="V59" s="26">
        <f t="shared" si="27"/>
        <v>3.9717870381577249</v>
      </c>
      <c r="W59" s="26">
        <f t="shared" si="28"/>
        <v>0.79363918212735729</v>
      </c>
      <c r="X59" s="26">
        <f t="shared" si="29"/>
        <v>33.23947633380461</v>
      </c>
      <c r="Y59" s="26">
        <f t="shared" si="30"/>
        <v>20.846495259046648</v>
      </c>
      <c r="Z59" s="26">
        <f t="shared" si="31"/>
        <v>7.8502047607710539</v>
      </c>
      <c r="AA59" s="26">
        <f t="shared" si="32"/>
        <v>2.2624103381911089</v>
      </c>
      <c r="AB59" s="26">
        <f t="shared" si="33"/>
        <v>12.27806499408794</v>
      </c>
      <c r="AC59" s="26">
        <f t="shared" si="34"/>
        <v>1.4759534111056285</v>
      </c>
      <c r="AD59" s="26">
        <f t="shared" si="35"/>
        <v>1.8027460155110107</v>
      </c>
      <c r="AE59" s="26">
        <f t="shared" si="36"/>
        <v>5.9109958994643899</v>
      </c>
      <c r="AF59" s="26">
        <f t="shared" si="37"/>
        <v>2.4204199491123934</v>
      </c>
    </row>
    <row r="60" spans="1:32">
      <c r="A60" s="48"/>
      <c r="B60" s="20"/>
      <c r="C60" s="18" t="s">
        <v>35</v>
      </c>
      <c r="D60" s="18">
        <v>34345</v>
      </c>
      <c r="E60" s="19">
        <v>429246</v>
      </c>
      <c r="F60" s="20">
        <f t="shared" si="25"/>
        <v>8001.2393825452073</v>
      </c>
      <c r="G60" s="21">
        <v>1.7999999999999999E-2</v>
      </c>
      <c r="H60" s="22">
        <f t="shared" si="26"/>
        <v>144.02230888581371</v>
      </c>
      <c r="I60" s="23"/>
      <c r="J60" s="24">
        <v>1072</v>
      </c>
      <c r="K60" s="21">
        <v>313</v>
      </c>
      <c r="L60" s="21">
        <v>6791</v>
      </c>
      <c r="M60" s="21">
        <v>5881</v>
      </c>
      <c r="N60" s="21">
        <v>1662</v>
      </c>
      <c r="O60" s="21">
        <v>924</v>
      </c>
      <c r="P60" s="21">
        <v>3779</v>
      </c>
      <c r="Q60" s="21">
        <v>361</v>
      </c>
      <c r="R60" s="44">
        <v>304</v>
      </c>
      <c r="S60" s="21">
        <v>1709</v>
      </c>
      <c r="T60" s="21">
        <v>559</v>
      </c>
      <c r="U60" s="25"/>
      <c r="V60" s="26">
        <f t="shared" si="27"/>
        <v>4.4953243594582126</v>
      </c>
      <c r="W60" s="26">
        <f t="shared" si="28"/>
        <v>1.3125340713716609</v>
      </c>
      <c r="X60" s="26">
        <f t="shared" si="29"/>
        <v>28.477376609217092</v>
      </c>
      <c r="Y60" s="26">
        <f t="shared" si="30"/>
        <v>24.661382983184463</v>
      </c>
      <c r="Z60" s="26">
        <f t="shared" si="31"/>
        <v>6.9694301169958477</v>
      </c>
      <c r="AA60" s="26">
        <f t="shared" si="32"/>
        <v>3.8747012202792801</v>
      </c>
      <c r="AB60" s="26">
        <f t="shared" si="33"/>
        <v>15.846857047008008</v>
      </c>
      <c r="AC60" s="26">
        <f t="shared" si="34"/>
        <v>1.5138172516459092</v>
      </c>
      <c r="AD60" s="26">
        <f t="shared" si="35"/>
        <v>1.2747934750702392</v>
      </c>
      <c r="AE60" s="26">
        <f t="shared" si="36"/>
        <v>7.1665198976810505</v>
      </c>
      <c r="AF60" s="26">
        <f t="shared" si="37"/>
        <v>2.3441103702771837</v>
      </c>
    </row>
    <row r="61" spans="1:32">
      <c r="A61" s="48"/>
      <c r="B61" s="20"/>
      <c r="C61" s="18" t="s">
        <v>36</v>
      </c>
      <c r="D61" s="18">
        <v>44948</v>
      </c>
      <c r="E61" s="30">
        <v>235238</v>
      </c>
      <c r="F61" s="20">
        <f t="shared" si="25"/>
        <v>19107.457128525155</v>
      </c>
      <c r="G61" s="21">
        <v>1.6E-2</v>
      </c>
      <c r="H61" s="22">
        <f t="shared" si="26"/>
        <v>305.71931405640248</v>
      </c>
      <c r="I61" s="23"/>
      <c r="J61" s="24">
        <v>1297</v>
      </c>
      <c r="K61" s="21">
        <v>434</v>
      </c>
      <c r="L61" s="21">
        <v>4309</v>
      </c>
      <c r="M61" s="21">
        <v>5376</v>
      </c>
      <c r="N61" s="21">
        <v>1100</v>
      </c>
      <c r="O61" s="21">
        <v>1518</v>
      </c>
      <c r="P61" s="21">
        <v>4660</v>
      </c>
      <c r="Q61" s="21">
        <v>322</v>
      </c>
      <c r="R61" s="44">
        <v>229</v>
      </c>
      <c r="S61" s="21">
        <v>1810</v>
      </c>
      <c r="T61" s="21">
        <v>403</v>
      </c>
      <c r="U61" s="25"/>
      <c r="V61" s="26">
        <f t="shared" si="27"/>
        <v>8.8217039763983713</v>
      </c>
      <c r="W61" s="26">
        <f t="shared" si="28"/>
        <v>2.9519040291109429</v>
      </c>
      <c r="X61" s="26">
        <f t="shared" si="29"/>
        <v>29.308190003315794</v>
      </c>
      <c r="Y61" s="26">
        <f t="shared" si="30"/>
        <v>36.565520876729103</v>
      </c>
      <c r="Z61" s="26">
        <f t="shared" si="31"/>
        <v>7.481784405580731</v>
      </c>
      <c r="AA61" s="26">
        <f t="shared" si="32"/>
        <v>10.324862479701409</v>
      </c>
      <c r="AB61" s="26">
        <f t="shared" si="33"/>
        <v>31.695559390914735</v>
      </c>
      <c r="AC61" s="26">
        <f t="shared" si="34"/>
        <v>2.1901223441790867</v>
      </c>
      <c r="AD61" s="26">
        <f t="shared" si="35"/>
        <v>1.5575714807981704</v>
      </c>
      <c r="AE61" s="26">
        <f t="shared" si="36"/>
        <v>12.31093615827375</v>
      </c>
      <c r="AF61" s="26">
        <f t="shared" si="37"/>
        <v>2.7410537413173044</v>
      </c>
    </row>
    <row r="62" spans="1:32">
      <c r="A62" s="48"/>
      <c r="B62" s="20"/>
      <c r="C62" s="18" t="s">
        <v>37</v>
      </c>
      <c r="D62" s="20">
        <f t="shared" ref="D62:E62" si="38">SUM(D44:D61)</f>
        <v>245864</v>
      </c>
      <c r="E62" s="49">
        <f t="shared" si="38"/>
        <v>48184561</v>
      </c>
      <c r="F62" s="20">
        <f t="shared" si="25"/>
        <v>510.25472661253463</v>
      </c>
      <c r="G62" s="21">
        <v>1</v>
      </c>
      <c r="H62" s="22">
        <f t="shared" si="26"/>
        <v>510.25472661253463</v>
      </c>
      <c r="I62" s="23"/>
      <c r="J62" s="31">
        <f t="shared" ref="J62:T62" si="39">SUM(J44:J61)</f>
        <v>15523</v>
      </c>
      <c r="K62" s="31">
        <f t="shared" si="39"/>
        <v>1129</v>
      </c>
      <c r="L62" s="31">
        <f t="shared" si="39"/>
        <v>65529</v>
      </c>
      <c r="M62" s="31">
        <f t="shared" si="39"/>
        <v>31415</v>
      </c>
      <c r="N62" s="31">
        <f t="shared" si="39"/>
        <v>11850</v>
      </c>
      <c r="O62" s="31">
        <f t="shared" si="39"/>
        <v>4187</v>
      </c>
      <c r="P62" s="31">
        <f t="shared" si="39"/>
        <v>22002</v>
      </c>
      <c r="Q62" s="31">
        <f t="shared" si="39"/>
        <v>2696</v>
      </c>
      <c r="R62" s="31">
        <f t="shared" si="39"/>
        <v>8448</v>
      </c>
      <c r="S62" s="31">
        <f t="shared" si="39"/>
        <v>7588</v>
      </c>
      <c r="T62" s="31">
        <f t="shared" si="39"/>
        <v>12098</v>
      </c>
      <c r="U62" s="25"/>
      <c r="V62" s="26">
        <f t="shared" si="27"/>
        <v>32.215713244746588</v>
      </c>
      <c r="W62" s="26">
        <f t="shared" si="28"/>
        <v>2.3430741643573345</v>
      </c>
      <c r="X62" s="26">
        <f t="shared" si="29"/>
        <v>135.99584314984213</v>
      </c>
      <c r="Y62" s="26">
        <f t="shared" si="30"/>
        <v>65.197231951537333</v>
      </c>
      <c r="Z62" s="26">
        <f t="shared" si="31"/>
        <v>24.592939634751474</v>
      </c>
      <c r="AA62" s="26">
        <f t="shared" si="32"/>
        <v>8.6895053376121876</v>
      </c>
      <c r="AB62" s="26">
        <f t="shared" si="33"/>
        <v>45.661928931966408</v>
      </c>
      <c r="AC62" s="26">
        <f t="shared" si="34"/>
        <v>5.5951531861004193</v>
      </c>
      <c r="AD62" s="26">
        <f t="shared" si="35"/>
        <v>17.53258683834434</v>
      </c>
      <c r="AE62" s="26">
        <f t="shared" si="36"/>
        <v>15.747782780463645</v>
      </c>
      <c r="AF62" s="26">
        <f t="shared" si="37"/>
        <v>25.107627316558929</v>
      </c>
    </row>
    <row r="63" spans="1:32">
      <c r="A63" s="28"/>
      <c r="B63" s="28"/>
      <c r="C63" s="6"/>
      <c r="D63" s="28"/>
      <c r="E63" s="28"/>
      <c r="F63" s="28"/>
      <c r="G63" s="50"/>
      <c r="H63" s="28"/>
      <c r="I63" s="23"/>
      <c r="J63" s="31"/>
      <c r="K63" s="31"/>
      <c r="L63" s="31"/>
      <c r="M63" s="31"/>
      <c r="N63" s="31"/>
      <c r="O63" s="31"/>
      <c r="P63" s="31"/>
      <c r="Q63" s="31"/>
      <c r="R63" s="31"/>
      <c r="S63" s="31"/>
      <c r="U63" s="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2">
      <c r="A64" s="51"/>
      <c r="B64" s="51"/>
      <c r="C64" s="51"/>
      <c r="D64" s="51"/>
      <c r="E64" s="51"/>
      <c r="F64" s="51"/>
      <c r="G64" s="51"/>
      <c r="H64" s="51"/>
      <c r="I64" s="41"/>
      <c r="J64" s="42"/>
      <c r="K64" s="41"/>
      <c r="L64" s="41"/>
      <c r="M64" s="41"/>
      <c r="N64" s="41"/>
      <c r="O64" s="41"/>
      <c r="P64" s="41"/>
      <c r="Q64" s="41"/>
      <c r="R64" s="41"/>
      <c r="S64" s="41"/>
      <c r="T64" s="52"/>
      <c r="U64" s="9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</row>
    <row r="65" spans="9:21">
      <c r="I65" s="23"/>
      <c r="J65" s="31"/>
      <c r="K65" s="53"/>
      <c r="L65" s="53"/>
      <c r="M65" s="53"/>
      <c r="N65" s="53"/>
      <c r="O65" s="53"/>
      <c r="P65" s="53"/>
      <c r="Q65" s="53"/>
      <c r="R65" s="53"/>
      <c r="S65" s="53"/>
      <c r="T65" s="3"/>
      <c r="U65" s="9"/>
    </row>
    <row r="66" spans="9:21">
      <c r="I66" s="23"/>
      <c r="J66" s="31"/>
      <c r="K66" s="53"/>
      <c r="L66" s="53"/>
      <c r="M66" s="53"/>
      <c r="N66" s="53"/>
      <c r="O66" s="53"/>
      <c r="P66" s="53"/>
      <c r="Q66" s="53"/>
      <c r="R66" s="53"/>
      <c r="S66" s="53"/>
      <c r="T66" s="3"/>
      <c r="U66" s="9"/>
    </row>
    <row r="67" spans="9:21">
      <c r="I67" s="23"/>
      <c r="J67" s="31"/>
      <c r="K67" s="53"/>
      <c r="L67" s="53"/>
      <c r="M67" s="53"/>
      <c r="N67" s="53"/>
      <c r="O67" s="53"/>
      <c r="P67" s="53"/>
      <c r="Q67" s="53"/>
      <c r="R67" s="53"/>
      <c r="S67" s="53"/>
      <c r="T67" s="3"/>
      <c r="U67" s="9"/>
    </row>
    <row r="68" spans="9:21">
      <c r="I68" s="23"/>
      <c r="J68" s="31"/>
      <c r="K68" s="53"/>
      <c r="L68" s="53"/>
      <c r="M68" s="53"/>
      <c r="N68" s="53"/>
      <c r="O68" s="53"/>
      <c r="P68" s="53"/>
      <c r="Q68" s="53"/>
      <c r="R68" s="53"/>
      <c r="S68" s="53"/>
      <c r="T68" s="3"/>
      <c r="U68" s="9"/>
    </row>
    <row r="69" spans="9:21">
      <c r="I69" s="23"/>
      <c r="J69" s="31"/>
      <c r="K69" s="53"/>
      <c r="L69" s="53"/>
      <c r="M69" s="53"/>
      <c r="N69" s="53"/>
      <c r="O69" s="53"/>
      <c r="P69" s="53"/>
      <c r="Q69" s="53"/>
      <c r="R69" s="53"/>
      <c r="S69" s="53"/>
      <c r="T69" s="3"/>
      <c r="U69" s="9"/>
    </row>
    <row r="70" spans="9:21">
      <c r="I70" s="23"/>
      <c r="J70" s="31"/>
      <c r="K70" s="53"/>
      <c r="L70" s="53"/>
      <c r="M70" s="53"/>
      <c r="N70" s="53"/>
      <c r="O70" s="53"/>
      <c r="P70" s="53"/>
      <c r="Q70" s="53"/>
      <c r="R70" s="53"/>
      <c r="S70" s="53"/>
      <c r="T70" s="3"/>
      <c r="U70" s="9"/>
    </row>
    <row r="71" spans="9:21">
      <c r="I71" s="23"/>
      <c r="J71" s="31"/>
      <c r="K71" s="53"/>
      <c r="L71" s="53"/>
      <c r="M71" s="53"/>
      <c r="N71" s="53"/>
      <c r="O71" s="53"/>
      <c r="P71" s="53"/>
      <c r="Q71" s="53"/>
      <c r="R71" s="53"/>
      <c r="S71" s="53"/>
      <c r="T71" s="3"/>
      <c r="U71" s="9"/>
    </row>
    <row r="72" spans="9:21">
      <c r="I72" s="23"/>
      <c r="J72" s="31"/>
      <c r="K72" s="53"/>
      <c r="L72" s="53"/>
      <c r="M72" s="53"/>
      <c r="N72" s="53"/>
      <c r="O72" s="53"/>
      <c r="P72" s="53"/>
      <c r="Q72" s="53"/>
      <c r="R72" s="53"/>
      <c r="S72" s="53"/>
      <c r="T72" s="3"/>
      <c r="U72" s="9"/>
    </row>
    <row r="73" spans="9:21">
      <c r="I73" s="23"/>
      <c r="J73" s="31"/>
      <c r="K73" s="53"/>
      <c r="L73" s="53"/>
      <c r="M73" s="53"/>
      <c r="N73" s="53"/>
      <c r="O73" s="53"/>
      <c r="P73" s="53"/>
      <c r="Q73" s="53"/>
      <c r="R73" s="53"/>
      <c r="S73" s="53"/>
      <c r="T73" s="3"/>
      <c r="U73" s="9"/>
    </row>
    <row r="74" spans="9:21">
      <c r="I74" s="23"/>
      <c r="J74" s="31"/>
      <c r="K74" s="53"/>
      <c r="L74" s="53"/>
      <c r="M74" s="53"/>
      <c r="N74" s="53"/>
      <c r="O74" s="53"/>
      <c r="P74" s="53"/>
      <c r="Q74" s="53"/>
      <c r="R74" s="53"/>
      <c r="S74" s="53"/>
      <c r="T74" s="3"/>
      <c r="U74" s="9"/>
    </row>
    <row r="75" spans="9:21">
      <c r="I75" s="23"/>
      <c r="J75" s="31"/>
      <c r="K75" s="53"/>
      <c r="L75" s="53"/>
      <c r="M75" s="53"/>
      <c r="N75" s="53"/>
      <c r="O75" s="53"/>
      <c r="P75" s="53"/>
      <c r="Q75" s="53"/>
      <c r="R75" s="53"/>
      <c r="S75" s="53"/>
      <c r="T75" s="3"/>
      <c r="U75" s="9"/>
    </row>
    <row r="76" spans="9:21">
      <c r="I76" s="23"/>
      <c r="J76" s="31"/>
      <c r="K76" s="53"/>
      <c r="L76" s="53"/>
      <c r="M76" s="53"/>
      <c r="N76" s="53"/>
      <c r="O76" s="53"/>
      <c r="P76" s="53"/>
      <c r="Q76" s="53"/>
      <c r="R76" s="53"/>
      <c r="S76" s="53"/>
      <c r="T76" s="3"/>
      <c r="U76" s="9"/>
    </row>
    <row r="77" spans="9:21">
      <c r="I77" s="23"/>
      <c r="J77" s="31"/>
      <c r="K77" s="53"/>
      <c r="L77" s="53"/>
      <c r="M77" s="53"/>
      <c r="N77" s="53"/>
      <c r="O77" s="53"/>
      <c r="P77" s="53"/>
      <c r="Q77" s="53"/>
      <c r="R77" s="53"/>
      <c r="S77" s="53"/>
      <c r="T77" s="3"/>
      <c r="U77" s="9"/>
    </row>
    <row r="78" spans="9:21">
      <c r="I78" s="23"/>
      <c r="J78" s="31"/>
      <c r="K78" s="53"/>
      <c r="L78" s="53"/>
      <c r="M78" s="53"/>
      <c r="N78" s="53"/>
      <c r="O78" s="53"/>
      <c r="P78" s="53"/>
      <c r="Q78" s="53"/>
      <c r="R78" s="53"/>
      <c r="S78" s="53"/>
      <c r="T78" s="3"/>
      <c r="U78" s="9"/>
    </row>
    <row r="79" spans="9:21">
      <c r="I79" s="23"/>
      <c r="J79" s="31"/>
      <c r="K79" s="53"/>
      <c r="L79" s="53"/>
      <c r="M79" s="53"/>
      <c r="N79" s="53"/>
      <c r="O79" s="53"/>
      <c r="P79" s="53"/>
      <c r="Q79" s="53"/>
      <c r="R79" s="53"/>
      <c r="S79" s="53"/>
      <c r="T79" s="3"/>
      <c r="U79" s="9"/>
    </row>
    <row r="80" spans="9:21">
      <c r="I80" s="23"/>
      <c r="J80" s="31"/>
      <c r="K80" s="53"/>
      <c r="L80" s="53"/>
      <c r="M80" s="53"/>
      <c r="N80" s="53"/>
      <c r="O80" s="53"/>
      <c r="P80" s="53"/>
      <c r="Q80" s="53"/>
      <c r="R80" s="53"/>
      <c r="S80" s="53"/>
      <c r="T80" s="3"/>
      <c r="U80" s="9"/>
    </row>
    <row r="81" spans="9:21">
      <c r="I81" s="23"/>
      <c r="J81" s="31"/>
      <c r="K81" s="53"/>
      <c r="L81" s="53"/>
      <c r="M81" s="53"/>
      <c r="N81" s="53"/>
      <c r="O81" s="53"/>
      <c r="P81" s="53"/>
      <c r="Q81" s="53"/>
      <c r="R81" s="53"/>
      <c r="S81" s="53"/>
      <c r="T81" s="3"/>
      <c r="U81" s="9"/>
    </row>
    <row r="82" spans="9:21">
      <c r="I82" s="23"/>
      <c r="J82" s="31"/>
      <c r="K82" s="53"/>
      <c r="L82" s="53"/>
      <c r="M82" s="53"/>
      <c r="N82" s="53"/>
      <c r="O82" s="53"/>
      <c r="P82" s="53"/>
      <c r="Q82" s="53"/>
      <c r="R82" s="53"/>
      <c r="S82" s="53"/>
      <c r="T82" s="3"/>
      <c r="U82" s="9"/>
    </row>
    <row r="83" spans="9:21">
      <c r="I83" s="23"/>
      <c r="J83" s="31"/>
      <c r="K83" s="53"/>
      <c r="L83" s="53"/>
      <c r="M83" s="53"/>
      <c r="N83" s="53"/>
      <c r="O83" s="53"/>
      <c r="P83" s="53"/>
      <c r="Q83" s="53"/>
      <c r="R83" s="53"/>
      <c r="S83" s="53"/>
      <c r="T83" s="3"/>
      <c r="U83" s="9"/>
    </row>
    <row r="84" spans="9:21">
      <c r="I84" s="23"/>
      <c r="J84" s="31"/>
      <c r="K84" s="53"/>
      <c r="L84" s="53"/>
      <c r="M84" s="53"/>
      <c r="N84" s="53"/>
      <c r="O84" s="53"/>
      <c r="P84" s="53"/>
      <c r="Q84" s="53"/>
      <c r="R84" s="53"/>
      <c r="S84" s="53"/>
      <c r="T84" s="3"/>
      <c r="U84" s="9"/>
    </row>
    <row r="85" spans="9:21">
      <c r="I85" s="23"/>
      <c r="J85" s="31"/>
      <c r="K85" s="53"/>
      <c r="L85" s="53"/>
      <c r="M85" s="53"/>
      <c r="N85" s="53"/>
      <c r="O85" s="53"/>
      <c r="P85" s="53"/>
      <c r="Q85" s="53"/>
      <c r="R85" s="53"/>
      <c r="S85" s="53"/>
      <c r="T85" s="3"/>
      <c r="U85" s="9"/>
    </row>
    <row r="86" spans="9:21">
      <c r="I86" s="23"/>
      <c r="J86" s="31"/>
      <c r="K86" s="53"/>
      <c r="L86" s="53"/>
      <c r="M86" s="53"/>
      <c r="N86" s="53"/>
      <c r="O86" s="53"/>
      <c r="P86" s="53"/>
      <c r="Q86" s="53"/>
      <c r="R86" s="53"/>
      <c r="S86" s="53"/>
      <c r="T86" s="3"/>
      <c r="U86" s="9"/>
    </row>
    <row r="87" spans="9:21">
      <c r="I87" s="23"/>
      <c r="J87" s="31"/>
      <c r="K87" s="53"/>
      <c r="L87" s="53"/>
      <c r="M87" s="53"/>
      <c r="N87" s="53"/>
      <c r="O87" s="53"/>
      <c r="P87" s="53"/>
      <c r="Q87" s="53"/>
      <c r="R87" s="53"/>
      <c r="S87" s="53"/>
      <c r="T87" s="3"/>
      <c r="U87" s="9"/>
    </row>
    <row r="88" spans="9:21">
      <c r="I88" s="23"/>
      <c r="J88" s="31"/>
      <c r="K88" s="53"/>
      <c r="L88" s="53"/>
      <c r="M88" s="53"/>
      <c r="N88" s="53"/>
      <c r="O88" s="53"/>
      <c r="P88" s="53"/>
      <c r="Q88" s="53"/>
      <c r="R88" s="53"/>
      <c r="S88" s="53"/>
      <c r="T88" s="3"/>
      <c r="U88" s="9"/>
    </row>
    <row r="89" spans="9:21">
      <c r="I89" s="23"/>
      <c r="J89" s="31"/>
      <c r="K89" s="53"/>
      <c r="L89" s="53"/>
      <c r="M89" s="53"/>
      <c r="N89" s="53"/>
      <c r="O89" s="53"/>
      <c r="P89" s="53"/>
      <c r="Q89" s="53"/>
      <c r="R89" s="53"/>
      <c r="S89" s="53"/>
      <c r="T89" s="3"/>
      <c r="U89" s="9"/>
    </row>
    <row r="90" spans="9:21">
      <c r="I90" s="23"/>
      <c r="J90" s="31"/>
      <c r="K90" s="53"/>
      <c r="L90" s="53"/>
      <c r="M90" s="53"/>
      <c r="N90" s="53"/>
      <c r="O90" s="53"/>
      <c r="P90" s="53"/>
      <c r="Q90" s="53"/>
      <c r="R90" s="53"/>
      <c r="S90" s="53"/>
      <c r="T90" s="3"/>
      <c r="U90" s="9"/>
    </row>
    <row r="91" spans="9:21">
      <c r="I91" s="23"/>
      <c r="J91" s="31"/>
      <c r="K91" s="53"/>
      <c r="L91" s="53"/>
      <c r="M91" s="53"/>
      <c r="N91" s="53"/>
      <c r="O91" s="53"/>
      <c r="P91" s="53"/>
      <c r="Q91" s="53"/>
      <c r="R91" s="53"/>
      <c r="S91" s="53"/>
      <c r="T91" s="3"/>
      <c r="U91" s="9"/>
    </row>
    <row r="92" spans="9:21">
      <c r="I92" s="23"/>
      <c r="J92" s="31"/>
      <c r="K92" s="53"/>
      <c r="L92" s="53"/>
      <c r="M92" s="53"/>
      <c r="N92" s="53"/>
      <c r="O92" s="53"/>
      <c r="P92" s="53"/>
      <c r="Q92" s="53"/>
      <c r="R92" s="53"/>
      <c r="S92" s="53"/>
      <c r="T92" s="3"/>
      <c r="U92" s="9"/>
    </row>
    <row r="93" spans="9:21">
      <c r="I93" s="23"/>
      <c r="J93" s="31"/>
      <c r="K93" s="53"/>
      <c r="L93" s="53"/>
      <c r="M93" s="53"/>
      <c r="N93" s="53"/>
      <c r="O93" s="53"/>
      <c r="P93" s="53"/>
      <c r="Q93" s="53"/>
      <c r="R93" s="53"/>
      <c r="S93" s="53"/>
      <c r="T93" s="3"/>
      <c r="U93" s="9"/>
    </row>
    <row r="94" spans="9:21">
      <c r="I94" s="23"/>
      <c r="J94" s="31"/>
      <c r="K94" s="53"/>
      <c r="L94" s="53"/>
      <c r="M94" s="53"/>
      <c r="N94" s="53"/>
      <c r="O94" s="53"/>
      <c r="P94" s="53"/>
      <c r="Q94" s="53"/>
      <c r="R94" s="53"/>
      <c r="S94" s="53"/>
      <c r="T94" s="3"/>
      <c r="U94" s="9"/>
    </row>
    <row r="95" spans="9:21">
      <c r="I95" s="23"/>
      <c r="J95" s="31"/>
      <c r="K95" s="53"/>
      <c r="L95" s="53"/>
      <c r="M95" s="53"/>
      <c r="N95" s="53"/>
      <c r="O95" s="53"/>
      <c r="P95" s="53"/>
      <c r="Q95" s="53"/>
      <c r="R95" s="53"/>
      <c r="S95" s="53"/>
      <c r="T95" s="3"/>
      <c r="U95" s="9"/>
    </row>
    <row r="96" spans="9:21">
      <c r="I96" s="23"/>
      <c r="J96" s="31"/>
      <c r="K96" s="53"/>
      <c r="L96" s="53"/>
      <c r="M96" s="53"/>
      <c r="N96" s="53"/>
      <c r="O96" s="53"/>
      <c r="P96" s="53"/>
      <c r="Q96" s="53"/>
      <c r="R96" s="53"/>
      <c r="S96" s="53"/>
      <c r="T96" s="3"/>
      <c r="U96" s="9"/>
    </row>
    <row r="97" spans="9:21">
      <c r="I97" s="23"/>
      <c r="J97" s="31"/>
      <c r="K97" s="53"/>
      <c r="L97" s="53"/>
      <c r="M97" s="53"/>
      <c r="N97" s="53"/>
      <c r="O97" s="53"/>
      <c r="P97" s="53"/>
      <c r="Q97" s="53"/>
      <c r="R97" s="53"/>
      <c r="S97" s="53"/>
      <c r="T97" s="3"/>
      <c r="U97" s="9"/>
    </row>
    <row r="98" spans="9:21">
      <c r="I98" s="23"/>
      <c r="J98" s="31"/>
      <c r="K98" s="53"/>
      <c r="L98" s="53"/>
      <c r="M98" s="53"/>
      <c r="N98" s="53"/>
      <c r="O98" s="53"/>
      <c r="P98" s="53"/>
      <c r="Q98" s="53"/>
      <c r="R98" s="53"/>
      <c r="S98" s="53"/>
      <c r="T98" s="3"/>
      <c r="U98" s="9"/>
    </row>
    <row r="99" spans="9:21">
      <c r="I99" s="23"/>
      <c r="J99" s="31"/>
      <c r="K99" s="53"/>
      <c r="L99" s="53"/>
      <c r="M99" s="53"/>
      <c r="N99" s="53"/>
      <c r="O99" s="53"/>
      <c r="P99" s="53"/>
      <c r="Q99" s="53"/>
      <c r="R99" s="53"/>
      <c r="S99" s="53"/>
      <c r="T99" s="3"/>
      <c r="U99" s="9"/>
    </row>
    <row r="100" spans="9:21">
      <c r="I100" s="23"/>
      <c r="J100" s="31"/>
      <c r="K100" s="53"/>
      <c r="L100" s="53"/>
      <c r="M100" s="53"/>
      <c r="N100" s="53"/>
      <c r="O100" s="53"/>
      <c r="P100" s="53"/>
      <c r="Q100" s="53"/>
      <c r="R100" s="53"/>
      <c r="S100" s="53"/>
      <c r="T100" s="3"/>
      <c r="U100" s="9"/>
    </row>
    <row r="101" spans="9:21">
      <c r="I101" s="23"/>
      <c r="J101" s="31"/>
      <c r="K101" s="53"/>
      <c r="L101" s="53"/>
      <c r="M101" s="53"/>
      <c r="N101" s="53"/>
      <c r="O101" s="53"/>
      <c r="P101" s="53"/>
      <c r="Q101" s="53"/>
      <c r="R101" s="53"/>
      <c r="S101" s="53"/>
      <c r="T101" s="3"/>
      <c r="U101" s="9"/>
    </row>
    <row r="102" spans="9:21">
      <c r="I102" s="23"/>
      <c r="J102" s="31"/>
      <c r="K102" s="53"/>
      <c r="L102" s="53"/>
      <c r="M102" s="53"/>
      <c r="N102" s="53"/>
      <c r="O102" s="53"/>
      <c r="P102" s="53"/>
      <c r="Q102" s="53"/>
      <c r="R102" s="53"/>
      <c r="S102" s="53"/>
      <c r="T102" s="3"/>
      <c r="U102" s="9"/>
    </row>
    <row r="103" spans="9:21">
      <c r="I103" s="23"/>
      <c r="J103" s="31"/>
      <c r="K103" s="53"/>
      <c r="L103" s="53"/>
      <c r="M103" s="53"/>
      <c r="N103" s="53"/>
      <c r="O103" s="53"/>
      <c r="P103" s="53"/>
      <c r="Q103" s="53"/>
      <c r="R103" s="53"/>
      <c r="S103" s="53"/>
      <c r="T103" s="3"/>
      <c r="U103" s="9"/>
    </row>
    <row r="104" spans="9:21">
      <c r="I104" s="23"/>
      <c r="J104" s="31"/>
      <c r="K104" s="53"/>
      <c r="L104" s="53"/>
      <c r="M104" s="53"/>
      <c r="N104" s="53"/>
      <c r="O104" s="53"/>
      <c r="P104" s="53"/>
      <c r="Q104" s="53"/>
      <c r="R104" s="53"/>
      <c r="S104" s="53"/>
      <c r="T104" s="3"/>
      <c r="U104" s="9"/>
    </row>
    <row r="105" spans="9:21">
      <c r="I105" s="23"/>
      <c r="J105" s="31"/>
      <c r="K105" s="53"/>
      <c r="L105" s="53"/>
      <c r="M105" s="53"/>
      <c r="N105" s="53"/>
      <c r="O105" s="53"/>
      <c r="P105" s="53"/>
      <c r="Q105" s="53"/>
      <c r="R105" s="53"/>
      <c r="S105" s="53"/>
      <c r="T105" s="3"/>
      <c r="U105" s="9"/>
    </row>
    <row r="106" spans="9:21">
      <c r="I106" s="23"/>
      <c r="J106" s="31"/>
      <c r="K106" s="53"/>
      <c r="L106" s="53"/>
      <c r="M106" s="53"/>
      <c r="N106" s="53"/>
      <c r="O106" s="53"/>
      <c r="P106" s="53"/>
      <c r="Q106" s="53"/>
      <c r="R106" s="53"/>
      <c r="S106" s="53"/>
      <c r="T106" s="3"/>
      <c r="U106" s="9"/>
    </row>
    <row r="107" spans="9:21">
      <c r="I107" s="23"/>
      <c r="J107" s="31"/>
      <c r="K107" s="53"/>
      <c r="L107" s="53"/>
      <c r="M107" s="53"/>
      <c r="N107" s="53"/>
      <c r="O107" s="53"/>
      <c r="P107" s="53"/>
      <c r="Q107" s="53"/>
      <c r="R107" s="53"/>
      <c r="S107" s="53"/>
      <c r="T107" s="3"/>
      <c r="U107" s="9"/>
    </row>
    <row r="108" spans="9:21">
      <c r="I108" s="23"/>
      <c r="J108" s="31"/>
      <c r="K108" s="53"/>
      <c r="L108" s="53"/>
      <c r="M108" s="53"/>
      <c r="N108" s="53"/>
      <c r="O108" s="53"/>
      <c r="P108" s="53"/>
      <c r="Q108" s="53"/>
      <c r="R108" s="53"/>
      <c r="S108" s="53"/>
      <c r="T108" s="3"/>
      <c r="U108" s="9"/>
    </row>
    <row r="109" spans="9:21">
      <c r="I109" s="23"/>
      <c r="J109" s="31"/>
      <c r="K109" s="53"/>
      <c r="L109" s="53"/>
      <c r="M109" s="53"/>
      <c r="N109" s="53"/>
      <c r="O109" s="53"/>
      <c r="P109" s="53"/>
      <c r="Q109" s="53"/>
      <c r="R109" s="53"/>
      <c r="S109" s="53"/>
      <c r="T109" s="3"/>
      <c r="U109" s="9"/>
    </row>
    <row r="110" spans="9:21">
      <c r="I110" s="23"/>
      <c r="J110" s="31"/>
      <c r="K110" s="53"/>
      <c r="L110" s="53"/>
      <c r="M110" s="53"/>
      <c r="N110" s="53"/>
      <c r="O110" s="53"/>
      <c r="P110" s="53"/>
      <c r="Q110" s="53"/>
      <c r="R110" s="53"/>
      <c r="S110" s="53"/>
      <c r="T110" s="3"/>
      <c r="U110" s="9"/>
    </row>
    <row r="111" spans="9:21">
      <c r="I111" s="23"/>
      <c r="J111" s="31"/>
      <c r="K111" s="53"/>
      <c r="L111" s="53"/>
      <c r="M111" s="53"/>
      <c r="N111" s="53"/>
      <c r="O111" s="53"/>
      <c r="P111" s="53"/>
      <c r="Q111" s="53"/>
      <c r="R111" s="53"/>
      <c r="S111" s="53"/>
      <c r="T111" s="3"/>
      <c r="U111" s="9"/>
    </row>
    <row r="112" spans="9:21">
      <c r="I112" s="23"/>
      <c r="J112" s="31"/>
      <c r="K112" s="53"/>
      <c r="L112" s="53"/>
      <c r="M112" s="53"/>
      <c r="N112" s="53"/>
      <c r="O112" s="53"/>
      <c r="P112" s="53"/>
      <c r="Q112" s="53"/>
      <c r="R112" s="53"/>
      <c r="S112" s="53"/>
      <c r="T112" s="3"/>
      <c r="U112" s="9"/>
    </row>
    <row r="113" spans="9:21">
      <c r="I113" s="23"/>
      <c r="J113" s="31"/>
      <c r="K113" s="53"/>
      <c r="L113" s="53"/>
      <c r="M113" s="53"/>
      <c r="N113" s="53"/>
      <c r="O113" s="53"/>
      <c r="P113" s="53"/>
      <c r="Q113" s="53"/>
      <c r="R113" s="53"/>
      <c r="S113" s="53"/>
      <c r="T113" s="3"/>
      <c r="U113" s="9"/>
    </row>
    <row r="114" spans="9:21">
      <c r="I114" s="23"/>
      <c r="J114" s="31"/>
      <c r="K114" s="53"/>
      <c r="L114" s="53"/>
      <c r="M114" s="53"/>
      <c r="N114" s="53"/>
      <c r="O114" s="53"/>
      <c r="P114" s="53"/>
      <c r="Q114" s="53"/>
      <c r="R114" s="53"/>
      <c r="S114" s="53"/>
      <c r="T114" s="3"/>
      <c r="U114" s="9"/>
    </row>
    <row r="115" spans="9:21">
      <c r="I115" s="23"/>
      <c r="J115" s="31"/>
      <c r="K115" s="53"/>
      <c r="L115" s="53"/>
      <c r="M115" s="53"/>
      <c r="N115" s="53"/>
      <c r="O115" s="53"/>
      <c r="P115" s="53"/>
      <c r="Q115" s="53"/>
      <c r="R115" s="53"/>
      <c r="S115" s="53"/>
      <c r="T115" s="3"/>
      <c r="U115" s="9"/>
    </row>
    <row r="116" spans="9:21">
      <c r="I116" s="23"/>
      <c r="J116" s="31"/>
      <c r="K116" s="53"/>
      <c r="L116" s="53"/>
      <c r="M116" s="53"/>
      <c r="N116" s="53"/>
      <c r="O116" s="53"/>
      <c r="P116" s="53"/>
      <c r="Q116" s="53"/>
      <c r="R116" s="53"/>
      <c r="S116" s="53"/>
      <c r="T116" s="3"/>
      <c r="U116" s="9"/>
    </row>
    <row r="117" spans="9:21">
      <c r="I117" s="23"/>
      <c r="J117" s="31"/>
      <c r="K117" s="53"/>
      <c r="L117" s="53"/>
      <c r="M117" s="53"/>
      <c r="N117" s="53"/>
      <c r="O117" s="53"/>
      <c r="P117" s="53"/>
      <c r="Q117" s="53"/>
      <c r="R117" s="53"/>
      <c r="S117" s="53"/>
      <c r="T117" s="3"/>
      <c r="U117" s="9"/>
    </row>
    <row r="118" spans="9:21">
      <c r="I118" s="23"/>
      <c r="J118" s="31"/>
      <c r="K118" s="53"/>
      <c r="L118" s="53"/>
      <c r="M118" s="53"/>
      <c r="N118" s="53"/>
      <c r="O118" s="53"/>
      <c r="P118" s="53"/>
      <c r="Q118" s="53"/>
      <c r="R118" s="53"/>
      <c r="S118" s="53"/>
      <c r="T118" s="3"/>
      <c r="U118" s="9"/>
    </row>
    <row r="119" spans="9:21">
      <c r="I119" s="23"/>
      <c r="J119" s="31"/>
      <c r="K119" s="53"/>
      <c r="L119" s="53"/>
      <c r="M119" s="53"/>
      <c r="N119" s="53"/>
      <c r="O119" s="53"/>
      <c r="P119" s="53"/>
      <c r="Q119" s="53"/>
      <c r="R119" s="53"/>
      <c r="S119" s="53"/>
      <c r="T119" s="3"/>
      <c r="U119" s="9"/>
    </row>
    <row r="120" spans="9:21">
      <c r="I120" s="23"/>
      <c r="J120" s="31"/>
      <c r="K120" s="53"/>
      <c r="L120" s="53"/>
      <c r="M120" s="53"/>
      <c r="N120" s="53"/>
      <c r="O120" s="53"/>
      <c r="P120" s="53"/>
      <c r="Q120" s="53"/>
      <c r="R120" s="53"/>
      <c r="S120" s="53"/>
      <c r="T120" s="3"/>
      <c r="U120" s="9"/>
    </row>
    <row r="121" spans="9:21">
      <c r="I121" s="23"/>
      <c r="J121" s="31"/>
      <c r="K121" s="53"/>
      <c r="L121" s="53"/>
      <c r="M121" s="53"/>
      <c r="N121" s="53"/>
      <c r="O121" s="53"/>
      <c r="P121" s="53"/>
      <c r="Q121" s="53"/>
      <c r="R121" s="53"/>
      <c r="S121" s="53"/>
      <c r="T121" s="3"/>
      <c r="U121" s="9"/>
    </row>
    <row r="122" spans="9:21">
      <c r="I122" s="23"/>
      <c r="J122" s="31"/>
      <c r="K122" s="53"/>
      <c r="L122" s="53"/>
      <c r="M122" s="53"/>
      <c r="N122" s="53"/>
      <c r="O122" s="53"/>
      <c r="P122" s="53"/>
      <c r="Q122" s="53"/>
      <c r="R122" s="53"/>
      <c r="S122" s="53"/>
      <c r="T122" s="3"/>
      <c r="U122" s="9"/>
    </row>
    <row r="123" spans="9:21">
      <c r="I123" s="23"/>
      <c r="J123" s="31"/>
      <c r="K123" s="53"/>
      <c r="L123" s="53"/>
      <c r="M123" s="53"/>
      <c r="N123" s="53"/>
      <c r="O123" s="53"/>
      <c r="P123" s="53"/>
      <c r="Q123" s="53"/>
      <c r="R123" s="53"/>
      <c r="S123" s="53"/>
      <c r="T123" s="3"/>
      <c r="U123" s="9"/>
    </row>
    <row r="124" spans="9:21">
      <c r="I124" s="23"/>
      <c r="J124" s="31"/>
      <c r="K124" s="53"/>
      <c r="L124" s="53"/>
      <c r="M124" s="53"/>
      <c r="N124" s="53"/>
      <c r="O124" s="53"/>
      <c r="P124" s="53"/>
      <c r="Q124" s="53"/>
      <c r="R124" s="53"/>
      <c r="S124" s="53"/>
      <c r="T124" s="3"/>
      <c r="U124" s="9"/>
    </row>
    <row r="125" spans="9:21">
      <c r="I125" s="23"/>
      <c r="J125" s="31"/>
      <c r="K125" s="53"/>
      <c r="L125" s="53"/>
      <c r="M125" s="53"/>
      <c r="N125" s="53"/>
      <c r="O125" s="53"/>
      <c r="P125" s="53"/>
      <c r="Q125" s="53"/>
      <c r="R125" s="53"/>
      <c r="S125" s="53"/>
      <c r="T125" s="3"/>
      <c r="U125" s="9"/>
    </row>
    <row r="126" spans="9:21">
      <c r="I126" s="23"/>
      <c r="J126" s="31"/>
      <c r="K126" s="53"/>
      <c r="L126" s="53"/>
      <c r="M126" s="53"/>
      <c r="N126" s="53"/>
      <c r="O126" s="53"/>
      <c r="P126" s="53"/>
      <c r="Q126" s="53"/>
      <c r="R126" s="53"/>
      <c r="S126" s="53"/>
      <c r="T126" s="3"/>
      <c r="U126" s="9"/>
    </row>
    <row r="127" spans="9:21">
      <c r="I127" s="23"/>
      <c r="J127" s="31"/>
      <c r="K127" s="53"/>
      <c r="L127" s="53"/>
      <c r="M127" s="53"/>
      <c r="N127" s="53"/>
      <c r="O127" s="53"/>
      <c r="P127" s="53"/>
      <c r="Q127" s="53"/>
      <c r="R127" s="53"/>
      <c r="S127" s="53"/>
      <c r="T127" s="3"/>
      <c r="U127" s="9"/>
    </row>
    <row r="128" spans="9:21">
      <c r="I128" s="23"/>
      <c r="J128" s="31"/>
      <c r="K128" s="53"/>
      <c r="L128" s="53"/>
      <c r="M128" s="53"/>
      <c r="N128" s="53"/>
      <c r="O128" s="53"/>
      <c r="P128" s="53"/>
      <c r="Q128" s="53"/>
      <c r="R128" s="53"/>
      <c r="S128" s="53"/>
      <c r="T128" s="3"/>
      <c r="U128" s="9"/>
    </row>
    <row r="129" spans="9:21">
      <c r="I129" s="23"/>
      <c r="J129" s="31"/>
      <c r="K129" s="53"/>
      <c r="L129" s="53"/>
      <c r="M129" s="53"/>
      <c r="N129" s="53"/>
      <c r="O129" s="53"/>
      <c r="P129" s="53"/>
      <c r="Q129" s="53"/>
      <c r="R129" s="53"/>
      <c r="S129" s="53"/>
      <c r="T129" s="3"/>
      <c r="U129" s="9"/>
    </row>
    <row r="130" spans="9:21">
      <c r="I130" s="23"/>
      <c r="J130" s="31"/>
      <c r="K130" s="53"/>
      <c r="L130" s="53"/>
      <c r="M130" s="53"/>
      <c r="N130" s="53"/>
      <c r="O130" s="53"/>
      <c r="P130" s="53"/>
      <c r="Q130" s="53"/>
      <c r="R130" s="53"/>
      <c r="S130" s="53"/>
      <c r="T130" s="3"/>
      <c r="U130" s="9"/>
    </row>
    <row r="131" spans="9:21">
      <c r="I131" s="23"/>
      <c r="J131" s="31"/>
      <c r="K131" s="53"/>
      <c r="L131" s="53"/>
      <c r="M131" s="53"/>
      <c r="N131" s="53"/>
      <c r="O131" s="53"/>
      <c r="P131" s="53"/>
      <c r="Q131" s="53"/>
      <c r="R131" s="53"/>
      <c r="S131" s="53"/>
      <c r="T131" s="3"/>
      <c r="U131" s="9"/>
    </row>
    <row r="132" spans="9:21">
      <c r="I132" s="23"/>
      <c r="J132" s="31"/>
      <c r="K132" s="53"/>
      <c r="L132" s="53"/>
      <c r="M132" s="53"/>
      <c r="N132" s="53"/>
      <c r="O132" s="53"/>
      <c r="P132" s="53"/>
      <c r="Q132" s="53"/>
      <c r="R132" s="53"/>
      <c r="S132" s="53"/>
      <c r="T132" s="3"/>
      <c r="U132" s="9"/>
    </row>
    <row r="133" spans="9:21">
      <c r="I133" s="23"/>
      <c r="J133" s="31"/>
      <c r="K133" s="53"/>
      <c r="L133" s="53"/>
      <c r="M133" s="53"/>
      <c r="N133" s="53"/>
      <c r="O133" s="53"/>
      <c r="P133" s="53"/>
      <c r="Q133" s="53"/>
      <c r="R133" s="53"/>
      <c r="S133" s="53"/>
      <c r="T133" s="3"/>
      <c r="U133" s="9"/>
    </row>
    <row r="134" spans="9:21">
      <c r="I134" s="23"/>
      <c r="J134" s="31"/>
      <c r="K134" s="53"/>
      <c r="L134" s="53"/>
      <c r="M134" s="53"/>
      <c r="N134" s="53"/>
      <c r="O134" s="53"/>
      <c r="P134" s="53"/>
      <c r="Q134" s="53"/>
      <c r="R134" s="53"/>
      <c r="S134" s="53"/>
      <c r="T134" s="3"/>
      <c r="U134" s="9"/>
    </row>
    <row r="135" spans="9:21">
      <c r="I135" s="23"/>
      <c r="J135" s="31"/>
      <c r="K135" s="53"/>
      <c r="L135" s="53"/>
      <c r="M135" s="53"/>
      <c r="N135" s="53"/>
      <c r="O135" s="53"/>
      <c r="P135" s="53"/>
      <c r="Q135" s="53"/>
      <c r="R135" s="53"/>
      <c r="S135" s="53"/>
      <c r="T135" s="3"/>
      <c r="U135" s="9"/>
    </row>
    <row r="136" spans="9:21">
      <c r="I136" s="23"/>
      <c r="J136" s="31"/>
      <c r="K136" s="53"/>
      <c r="L136" s="53"/>
      <c r="M136" s="53"/>
      <c r="N136" s="53"/>
      <c r="O136" s="53"/>
      <c r="P136" s="53"/>
      <c r="Q136" s="53"/>
      <c r="R136" s="53"/>
      <c r="S136" s="53"/>
      <c r="T136" s="3"/>
      <c r="U136" s="9"/>
    </row>
    <row r="137" spans="9:21">
      <c r="I137" s="23"/>
      <c r="J137" s="31"/>
      <c r="K137" s="53"/>
      <c r="L137" s="53"/>
      <c r="M137" s="53"/>
      <c r="N137" s="53"/>
      <c r="O137" s="53"/>
      <c r="P137" s="53"/>
      <c r="Q137" s="53"/>
      <c r="R137" s="53"/>
      <c r="S137" s="53"/>
      <c r="T137" s="3"/>
      <c r="U137" s="9"/>
    </row>
    <row r="138" spans="9:21">
      <c r="I138" s="23"/>
      <c r="J138" s="31"/>
      <c r="K138" s="53"/>
      <c r="L138" s="53"/>
      <c r="M138" s="53"/>
      <c r="N138" s="53"/>
      <c r="O138" s="53"/>
      <c r="P138" s="53"/>
      <c r="Q138" s="53"/>
      <c r="R138" s="53"/>
      <c r="S138" s="53"/>
      <c r="T138" s="3"/>
      <c r="U138" s="9"/>
    </row>
    <row r="139" spans="9:21">
      <c r="I139" s="23"/>
      <c r="J139" s="31"/>
      <c r="K139" s="53"/>
      <c r="L139" s="53"/>
      <c r="M139" s="53"/>
      <c r="N139" s="53"/>
      <c r="O139" s="53"/>
      <c r="P139" s="53"/>
      <c r="Q139" s="53"/>
      <c r="R139" s="53"/>
      <c r="S139" s="53"/>
      <c r="T139" s="3"/>
      <c r="U139" s="9"/>
    </row>
    <row r="140" spans="9:21">
      <c r="I140" s="23"/>
      <c r="J140" s="31"/>
      <c r="K140" s="53"/>
      <c r="L140" s="53"/>
      <c r="M140" s="53"/>
      <c r="N140" s="53"/>
      <c r="O140" s="53"/>
      <c r="P140" s="53"/>
      <c r="Q140" s="53"/>
      <c r="R140" s="53"/>
      <c r="S140" s="53"/>
      <c r="T140" s="3"/>
      <c r="U140" s="9"/>
    </row>
    <row r="141" spans="9:21">
      <c r="I141" s="23"/>
      <c r="J141" s="31"/>
      <c r="K141" s="53"/>
      <c r="L141" s="53"/>
      <c r="M141" s="53"/>
      <c r="N141" s="53"/>
      <c r="O141" s="53"/>
      <c r="P141" s="53"/>
      <c r="Q141" s="53"/>
      <c r="R141" s="53"/>
      <c r="S141" s="53"/>
      <c r="T141" s="3"/>
      <c r="U141" s="9"/>
    </row>
    <row r="142" spans="9:21">
      <c r="I142" s="23"/>
      <c r="J142" s="31"/>
      <c r="K142" s="53"/>
      <c r="L142" s="53"/>
      <c r="M142" s="53"/>
      <c r="N142" s="53"/>
      <c r="O142" s="53"/>
      <c r="P142" s="53"/>
      <c r="Q142" s="53"/>
      <c r="R142" s="53"/>
      <c r="S142" s="53"/>
      <c r="T142" s="3"/>
      <c r="U142" s="9"/>
    </row>
    <row r="143" spans="9:21">
      <c r="I143" s="23"/>
      <c r="J143" s="31"/>
      <c r="K143" s="53"/>
      <c r="L143" s="53"/>
      <c r="M143" s="53"/>
      <c r="N143" s="53"/>
      <c r="O143" s="53"/>
      <c r="P143" s="53"/>
      <c r="Q143" s="53"/>
      <c r="R143" s="53"/>
      <c r="S143" s="53"/>
      <c r="T143" s="3"/>
      <c r="U143" s="9"/>
    </row>
    <row r="144" spans="9:21">
      <c r="I144" s="23"/>
      <c r="J144" s="31"/>
      <c r="K144" s="53"/>
      <c r="L144" s="53"/>
      <c r="M144" s="53"/>
      <c r="N144" s="53"/>
      <c r="O144" s="53"/>
      <c r="P144" s="53"/>
      <c r="Q144" s="53"/>
      <c r="R144" s="53"/>
      <c r="S144" s="53"/>
      <c r="T144" s="3"/>
      <c r="U144" s="9"/>
    </row>
    <row r="145" spans="9:21">
      <c r="I145" s="23"/>
      <c r="J145" s="31"/>
      <c r="K145" s="53"/>
      <c r="L145" s="53"/>
      <c r="M145" s="53"/>
      <c r="N145" s="53"/>
      <c r="O145" s="53"/>
      <c r="P145" s="53"/>
      <c r="Q145" s="53"/>
      <c r="R145" s="53"/>
      <c r="S145" s="53"/>
      <c r="T145" s="3"/>
      <c r="U145" s="9"/>
    </row>
    <row r="146" spans="9:21">
      <c r="I146" s="23"/>
      <c r="J146" s="31"/>
      <c r="K146" s="53"/>
      <c r="L146" s="53"/>
      <c r="M146" s="53"/>
      <c r="N146" s="53"/>
      <c r="O146" s="53"/>
      <c r="P146" s="53"/>
      <c r="Q146" s="53"/>
      <c r="R146" s="53"/>
      <c r="S146" s="53"/>
      <c r="T146" s="3"/>
      <c r="U146" s="9"/>
    </row>
    <row r="147" spans="9:21">
      <c r="I147" s="23"/>
      <c r="J147" s="31"/>
      <c r="K147" s="53"/>
      <c r="L147" s="53"/>
      <c r="M147" s="53"/>
      <c r="N147" s="53"/>
      <c r="O147" s="53"/>
      <c r="P147" s="53"/>
      <c r="Q147" s="53"/>
      <c r="R147" s="53"/>
      <c r="S147" s="53"/>
      <c r="T147" s="3"/>
      <c r="U147" s="9"/>
    </row>
    <row r="148" spans="9:21">
      <c r="I148" s="23"/>
      <c r="J148" s="31"/>
      <c r="K148" s="53"/>
      <c r="L148" s="53"/>
      <c r="M148" s="53"/>
      <c r="N148" s="53"/>
      <c r="O148" s="53"/>
      <c r="P148" s="53"/>
      <c r="Q148" s="53"/>
      <c r="R148" s="53"/>
      <c r="S148" s="53"/>
      <c r="T148" s="3"/>
      <c r="U148" s="9"/>
    </row>
    <row r="149" spans="9:21">
      <c r="I149" s="23"/>
      <c r="J149" s="31"/>
      <c r="K149" s="53"/>
      <c r="L149" s="53"/>
      <c r="M149" s="53"/>
      <c r="N149" s="53"/>
      <c r="O149" s="53"/>
      <c r="P149" s="53"/>
      <c r="Q149" s="53"/>
      <c r="R149" s="53"/>
      <c r="S149" s="53"/>
      <c r="T149" s="3"/>
      <c r="U149" s="9"/>
    </row>
    <row r="150" spans="9:21">
      <c r="I150" s="23"/>
      <c r="J150" s="31"/>
      <c r="K150" s="53"/>
      <c r="L150" s="53"/>
      <c r="M150" s="53"/>
      <c r="N150" s="53"/>
      <c r="O150" s="53"/>
      <c r="P150" s="53"/>
      <c r="Q150" s="53"/>
      <c r="R150" s="53"/>
      <c r="S150" s="53"/>
      <c r="T150" s="3"/>
      <c r="U150" s="9"/>
    </row>
    <row r="151" spans="9:21">
      <c r="I151" s="23"/>
      <c r="J151" s="31"/>
      <c r="K151" s="53"/>
      <c r="L151" s="53"/>
      <c r="M151" s="53"/>
      <c r="N151" s="53"/>
      <c r="O151" s="53"/>
      <c r="P151" s="53"/>
      <c r="Q151" s="53"/>
      <c r="R151" s="53"/>
      <c r="S151" s="53"/>
      <c r="T151" s="3"/>
      <c r="U151" s="9"/>
    </row>
    <row r="152" spans="9:21">
      <c r="I152" s="23"/>
      <c r="J152" s="31"/>
      <c r="K152" s="53"/>
      <c r="L152" s="53"/>
      <c r="M152" s="53"/>
      <c r="N152" s="53"/>
      <c r="O152" s="53"/>
      <c r="P152" s="53"/>
      <c r="Q152" s="53"/>
      <c r="R152" s="53"/>
      <c r="S152" s="53"/>
      <c r="T152" s="3"/>
      <c r="U152" s="9"/>
    </row>
    <row r="153" spans="9:21">
      <c r="I153" s="23"/>
      <c r="J153" s="31"/>
      <c r="K153" s="53"/>
      <c r="L153" s="53"/>
      <c r="M153" s="53"/>
      <c r="N153" s="53"/>
      <c r="O153" s="53"/>
      <c r="P153" s="53"/>
      <c r="Q153" s="53"/>
      <c r="R153" s="53"/>
      <c r="S153" s="53"/>
      <c r="T153" s="3"/>
      <c r="U153" s="9"/>
    </row>
    <row r="154" spans="9:21">
      <c r="I154" s="23"/>
      <c r="J154" s="31"/>
      <c r="K154" s="53"/>
      <c r="L154" s="53"/>
      <c r="M154" s="53"/>
      <c r="N154" s="53"/>
      <c r="O154" s="53"/>
      <c r="P154" s="53"/>
      <c r="Q154" s="53"/>
      <c r="R154" s="53"/>
      <c r="S154" s="53"/>
      <c r="T154" s="3"/>
      <c r="U154" s="9"/>
    </row>
    <row r="155" spans="9:21">
      <c r="I155" s="23"/>
      <c r="J155" s="31"/>
      <c r="K155" s="53"/>
      <c r="L155" s="53"/>
      <c r="M155" s="53"/>
      <c r="N155" s="53"/>
      <c r="O155" s="53"/>
      <c r="P155" s="53"/>
      <c r="Q155" s="53"/>
      <c r="R155" s="53"/>
      <c r="S155" s="53"/>
      <c r="T155" s="3"/>
      <c r="U155" s="9"/>
    </row>
    <row r="156" spans="9:21">
      <c r="I156" s="23"/>
      <c r="J156" s="31"/>
      <c r="K156" s="53"/>
      <c r="L156" s="53"/>
      <c r="M156" s="53"/>
      <c r="N156" s="53"/>
      <c r="O156" s="53"/>
      <c r="P156" s="53"/>
      <c r="Q156" s="53"/>
      <c r="R156" s="53"/>
      <c r="S156" s="53"/>
      <c r="T156" s="3"/>
      <c r="U156" s="9"/>
    </row>
    <row r="157" spans="9:21">
      <c r="I157" s="23"/>
      <c r="J157" s="31"/>
      <c r="K157" s="53"/>
      <c r="L157" s="53"/>
      <c r="M157" s="53"/>
      <c r="N157" s="53"/>
      <c r="O157" s="53"/>
      <c r="P157" s="53"/>
      <c r="Q157" s="53"/>
      <c r="R157" s="53"/>
      <c r="S157" s="53"/>
      <c r="T157" s="3"/>
      <c r="U157" s="9"/>
    </row>
    <row r="158" spans="9:21">
      <c r="I158" s="23"/>
      <c r="J158" s="31"/>
      <c r="K158" s="53"/>
      <c r="L158" s="53"/>
      <c r="M158" s="53"/>
      <c r="N158" s="53"/>
      <c r="O158" s="53"/>
      <c r="P158" s="53"/>
      <c r="Q158" s="53"/>
      <c r="R158" s="53"/>
      <c r="S158" s="53"/>
      <c r="T158" s="3"/>
      <c r="U158" s="9"/>
    </row>
    <row r="159" spans="9:21">
      <c r="I159" s="23"/>
      <c r="J159" s="31"/>
      <c r="K159" s="53"/>
      <c r="L159" s="53"/>
      <c r="M159" s="53"/>
      <c r="N159" s="53"/>
      <c r="O159" s="53"/>
      <c r="P159" s="53"/>
      <c r="Q159" s="53"/>
      <c r="R159" s="53"/>
      <c r="S159" s="53"/>
      <c r="T159" s="3"/>
      <c r="U159" s="9"/>
    </row>
    <row r="160" spans="9:21">
      <c r="I160" s="23"/>
      <c r="J160" s="31"/>
      <c r="K160" s="53"/>
      <c r="L160" s="53"/>
      <c r="M160" s="53"/>
      <c r="N160" s="53"/>
      <c r="O160" s="53"/>
      <c r="P160" s="53"/>
      <c r="Q160" s="53"/>
      <c r="R160" s="53"/>
      <c r="S160" s="53"/>
      <c r="T160" s="3"/>
      <c r="U160" s="9"/>
    </row>
    <row r="161" spans="9:21">
      <c r="I161" s="23"/>
      <c r="J161" s="31"/>
      <c r="K161" s="53"/>
      <c r="L161" s="53"/>
      <c r="M161" s="53"/>
      <c r="N161" s="53"/>
      <c r="O161" s="53"/>
      <c r="P161" s="53"/>
      <c r="Q161" s="53"/>
      <c r="R161" s="53"/>
      <c r="S161" s="53"/>
      <c r="T161" s="3"/>
      <c r="U161" s="9"/>
    </row>
    <row r="162" spans="9:21">
      <c r="I162" s="23"/>
      <c r="J162" s="31"/>
      <c r="K162" s="53"/>
      <c r="L162" s="53"/>
      <c r="M162" s="53"/>
      <c r="N162" s="53"/>
      <c r="O162" s="53"/>
      <c r="P162" s="53"/>
      <c r="Q162" s="53"/>
      <c r="R162" s="53"/>
      <c r="S162" s="53"/>
      <c r="T162" s="3"/>
      <c r="U162" s="9"/>
    </row>
    <row r="163" spans="9:21">
      <c r="I163" s="23"/>
      <c r="U163" s="9"/>
    </row>
    <row r="164" spans="9:21">
      <c r="I164" s="23"/>
      <c r="U164" s="9"/>
    </row>
    <row r="165" spans="9:21">
      <c r="I165" s="23"/>
      <c r="U165" s="9"/>
    </row>
    <row r="166" spans="9:21">
      <c r="I166" s="23"/>
      <c r="U166" s="9"/>
    </row>
    <row r="167" spans="9:21">
      <c r="I167" s="23"/>
      <c r="U167" s="9"/>
    </row>
    <row r="168" spans="9:21">
      <c r="I168" s="23"/>
      <c r="U168" s="9"/>
    </row>
    <row r="169" spans="9:21">
      <c r="I169" s="23"/>
      <c r="U169" s="9"/>
    </row>
    <row r="170" spans="9:21">
      <c r="I170" s="23"/>
      <c r="U170" s="9"/>
    </row>
    <row r="171" spans="9:21">
      <c r="I171" s="23"/>
      <c r="U171" s="9"/>
    </row>
    <row r="172" spans="9:21">
      <c r="I172" s="23"/>
      <c r="U172" s="9"/>
    </row>
    <row r="173" spans="9:21">
      <c r="I173" s="23"/>
      <c r="U173" s="9"/>
    </row>
    <row r="174" spans="9:21">
      <c r="I174" s="23"/>
      <c r="U174" s="9"/>
    </row>
    <row r="175" spans="9:21">
      <c r="I175" s="23"/>
      <c r="U175" s="9"/>
    </row>
    <row r="176" spans="9:21">
      <c r="I176" s="23"/>
      <c r="U176" s="9"/>
    </row>
    <row r="177" spans="9:21">
      <c r="I177" s="23"/>
      <c r="U177" s="9"/>
    </row>
    <row r="178" spans="9:21">
      <c r="I178" s="23"/>
      <c r="U178" s="9"/>
    </row>
    <row r="179" spans="9:21">
      <c r="I179" s="23"/>
      <c r="U179" s="9"/>
    </row>
    <row r="180" spans="9:21">
      <c r="I180" s="23"/>
      <c r="U180" s="9"/>
    </row>
    <row r="181" spans="9:21">
      <c r="I181" s="23"/>
      <c r="U181" s="9"/>
    </row>
    <row r="182" spans="9:21">
      <c r="I182" s="23"/>
      <c r="U182" s="9"/>
    </row>
    <row r="183" spans="9:21">
      <c r="I183" s="23"/>
      <c r="U183" s="9"/>
    </row>
    <row r="184" spans="9:21">
      <c r="I184" s="23"/>
      <c r="U184" s="9"/>
    </row>
    <row r="185" spans="9:21">
      <c r="I185" s="23"/>
      <c r="U185" s="9"/>
    </row>
    <row r="186" spans="9:21">
      <c r="I186" s="23"/>
      <c r="U186" s="9"/>
    </row>
    <row r="187" spans="9:21">
      <c r="I187" s="23"/>
      <c r="U187" s="9"/>
    </row>
    <row r="188" spans="9:21">
      <c r="I188" s="23"/>
      <c r="U188" s="9"/>
    </row>
    <row r="189" spans="9:21">
      <c r="I189" s="23"/>
      <c r="U189" s="9"/>
    </row>
    <row r="190" spans="9:21">
      <c r="I190" s="23"/>
      <c r="U190" s="9"/>
    </row>
    <row r="191" spans="9:21">
      <c r="I191" s="23"/>
      <c r="U191" s="9"/>
    </row>
    <row r="192" spans="9:21">
      <c r="I192" s="23"/>
      <c r="U192" s="9"/>
    </row>
    <row r="193" spans="9:21">
      <c r="I193" s="23"/>
      <c r="U193" s="9"/>
    </row>
    <row r="194" spans="9:21">
      <c r="I194" s="23"/>
      <c r="U194" s="9"/>
    </row>
    <row r="195" spans="9:21">
      <c r="I195" s="23"/>
      <c r="U195" s="9"/>
    </row>
    <row r="196" spans="9:21">
      <c r="I196" s="23"/>
      <c r="U196" s="9"/>
    </row>
    <row r="197" spans="9:21">
      <c r="I197" s="23"/>
      <c r="U197" s="9"/>
    </row>
    <row r="198" spans="9:21">
      <c r="I198" s="23"/>
      <c r="U198" s="9"/>
    </row>
    <row r="199" spans="9:21">
      <c r="I199" s="23"/>
      <c r="U199" s="9"/>
    </row>
    <row r="200" spans="9:21">
      <c r="I200" s="23"/>
      <c r="U200" s="9"/>
    </row>
    <row r="201" spans="9:21">
      <c r="I201" s="23"/>
      <c r="U201" s="9"/>
    </row>
    <row r="202" spans="9:21">
      <c r="I202" s="23"/>
      <c r="U202" s="9"/>
    </row>
    <row r="203" spans="9:21">
      <c r="I203" s="23"/>
      <c r="U203" s="9"/>
    </row>
    <row r="204" spans="9:21">
      <c r="I204" s="23"/>
      <c r="U204" s="9"/>
    </row>
    <row r="205" spans="9:21">
      <c r="I205" s="23"/>
      <c r="U205" s="9"/>
    </row>
    <row r="206" spans="9:21">
      <c r="I206" s="23"/>
      <c r="U206" s="9"/>
    </row>
    <row r="207" spans="9:21">
      <c r="I207" s="23"/>
      <c r="U207" s="9"/>
    </row>
    <row r="208" spans="9:21">
      <c r="I208" s="23"/>
      <c r="U208" s="9"/>
    </row>
    <row r="209" spans="9:21">
      <c r="I209" s="23"/>
      <c r="U209" s="9"/>
    </row>
    <row r="210" spans="9:21">
      <c r="I210" s="23"/>
      <c r="U210" s="9"/>
    </row>
    <row r="211" spans="9:21">
      <c r="I211" s="23"/>
      <c r="U211" s="9"/>
    </row>
    <row r="212" spans="9:21">
      <c r="I212" s="23"/>
      <c r="U212" s="9"/>
    </row>
    <row r="213" spans="9:21">
      <c r="I213" s="23"/>
      <c r="U213" s="9"/>
    </row>
    <row r="214" spans="9:21">
      <c r="I214" s="23"/>
      <c r="U214" s="9"/>
    </row>
    <row r="215" spans="9:21">
      <c r="I215" s="23"/>
      <c r="U215" s="9"/>
    </row>
    <row r="216" spans="9:21">
      <c r="I216" s="23"/>
      <c r="U216" s="9"/>
    </row>
    <row r="217" spans="9:21">
      <c r="I217" s="23"/>
      <c r="U217" s="9"/>
    </row>
    <row r="218" spans="9:21">
      <c r="I218" s="23"/>
      <c r="U218" s="9"/>
    </row>
    <row r="219" spans="9:21">
      <c r="I219" s="23"/>
      <c r="U219" s="9"/>
    </row>
    <row r="220" spans="9:21">
      <c r="I220" s="23"/>
      <c r="U220" s="9"/>
    </row>
    <row r="221" spans="9:21">
      <c r="I221" s="23"/>
      <c r="U221" s="9"/>
    </row>
    <row r="222" spans="9:21">
      <c r="I222" s="23"/>
      <c r="U222" s="9"/>
    </row>
    <row r="223" spans="9:21">
      <c r="I223" s="23"/>
      <c r="U223" s="9"/>
    </row>
    <row r="224" spans="9:21">
      <c r="I224" s="23"/>
      <c r="U224" s="9"/>
    </row>
    <row r="225" spans="9:21">
      <c r="I225" s="23"/>
      <c r="U225" s="9"/>
    </row>
    <row r="226" spans="9:21">
      <c r="I226" s="23"/>
      <c r="U226" s="9"/>
    </row>
    <row r="227" spans="9:21">
      <c r="I227" s="23"/>
      <c r="U227" s="9"/>
    </row>
    <row r="228" spans="9:21">
      <c r="I228" s="23"/>
      <c r="U228" s="9"/>
    </row>
    <row r="229" spans="9:21">
      <c r="I229" s="23"/>
      <c r="U229" s="9"/>
    </row>
    <row r="230" spans="9:21">
      <c r="I230" s="23"/>
      <c r="U230" s="9"/>
    </row>
    <row r="231" spans="9:21">
      <c r="I231" s="23"/>
      <c r="U231" s="9"/>
    </row>
    <row r="232" spans="9:21">
      <c r="I232" s="23"/>
      <c r="U232" s="9"/>
    </row>
    <row r="233" spans="9:21">
      <c r="I233" s="23"/>
      <c r="U233" s="9"/>
    </row>
    <row r="234" spans="9:21">
      <c r="I234" s="23"/>
      <c r="U234" s="9"/>
    </row>
    <row r="235" spans="9:21">
      <c r="I235" s="23"/>
      <c r="U235" s="9"/>
    </row>
    <row r="236" spans="9:21">
      <c r="I236" s="23"/>
      <c r="U236" s="9"/>
    </row>
    <row r="237" spans="9:21">
      <c r="I237" s="23"/>
      <c r="U237" s="9"/>
    </row>
    <row r="238" spans="9:21">
      <c r="I238" s="23"/>
      <c r="U238" s="9"/>
    </row>
    <row r="239" spans="9:21">
      <c r="I239" s="23"/>
      <c r="U239" s="9"/>
    </row>
    <row r="240" spans="9:21">
      <c r="I240" s="23"/>
      <c r="U240" s="9"/>
    </row>
    <row r="241" spans="9:21">
      <c r="I241" s="23"/>
      <c r="U241" s="9"/>
    </row>
    <row r="242" spans="9:21">
      <c r="I242" s="23"/>
      <c r="U242" s="9"/>
    </row>
    <row r="243" spans="9:21">
      <c r="I243" s="23"/>
      <c r="U243" s="9"/>
    </row>
    <row r="244" spans="9:21">
      <c r="I244" s="23"/>
      <c r="U244" s="9"/>
    </row>
    <row r="245" spans="9:21">
      <c r="I245" s="23"/>
      <c r="U245" s="9"/>
    </row>
    <row r="246" spans="9:21">
      <c r="I246" s="23"/>
      <c r="U246" s="9"/>
    </row>
    <row r="247" spans="9:21">
      <c r="I247" s="23"/>
      <c r="U247" s="9"/>
    </row>
    <row r="248" spans="9:21">
      <c r="I248" s="23"/>
      <c r="U248" s="9"/>
    </row>
    <row r="249" spans="9:21">
      <c r="I249" s="23"/>
      <c r="U249" s="9"/>
    </row>
    <row r="250" spans="9:21">
      <c r="I250" s="23"/>
      <c r="U250" s="9"/>
    </row>
    <row r="251" spans="9:21">
      <c r="I251" s="23"/>
      <c r="U251" s="9"/>
    </row>
    <row r="252" spans="9:21">
      <c r="I252" s="23"/>
      <c r="U252" s="9"/>
    </row>
    <row r="253" spans="9:21">
      <c r="I253" s="23"/>
      <c r="U253" s="9"/>
    </row>
    <row r="254" spans="9:21">
      <c r="I254" s="23"/>
      <c r="U254" s="9"/>
    </row>
    <row r="255" spans="9:21">
      <c r="I255" s="23"/>
      <c r="U255" s="9"/>
    </row>
    <row r="256" spans="9:21">
      <c r="I256" s="23"/>
      <c r="U256" s="9"/>
    </row>
    <row r="257" spans="9:21">
      <c r="I257" s="23"/>
      <c r="U257" s="9"/>
    </row>
    <row r="258" spans="9:21">
      <c r="I258" s="23"/>
      <c r="U258" s="9"/>
    </row>
    <row r="259" spans="9:21">
      <c r="I259" s="23"/>
      <c r="U259" s="9"/>
    </row>
    <row r="260" spans="9:21">
      <c r="I260" s="23"/>
      <c r="U260" s="9"/>
    </row>
    <row r="261" spans="9:21">
      <c r="I261" s="23"/>
      <c r="U261" s="9"/>
    </row>
    <row r="262" spans="9:21">
      <c r="I262" s="23"/>
      <c r="U262" s="9"/>
    </row>
    <row r="263" spans="9:21">
      <c r="I263" s="23"/>
      <c r="U263" s="9"/>
    </row>
    <row r="264" spans="9:21">
      <c r="I264" s="23"/>
      <c r="U264" s="9"/>
    </row>
    <row r="265" spans="9:21">
      <c r="I265" s="23"/>
      <c r="U265" s="9"/>
    </row>
    <row r="266" spans="9:21">
      <c r="I266" s="23"/>
      <c r="U266" s="9"/>
    </row>
    <row r="267" spans="9:21">
      <c r="I267" s="23"/>
      <c r="U267" s="9"/>
    </row>
    <row r="268" spans="9:21">
      <c r="I268" s="23"/>
      <c r="U268" s="9"/>
    </row>
    <row r="269" spans="9:21">
      <c r="I269" s="23"/>
      <c r="U269" s="9"/>
    </row>
    <row r="270" spans="9:21">
      <c r="I270" s="23"/>
      <c r="U270" s="9"/>
    </row>
    <row r="271" spans="9:21">
      <c r="I271" s="23"/>
      <c r="U271" s="9"/>
    </row>
    <row r="272" spans="9:21">
      <c r="I272" s="23"/>
      <c r="U272" s="9"/>
    </row>
    <row r="273" spans="9:21">
      <c r="I273" s="23"/>
      <c r="U273" s="9"/>
    </row>
    <row r="274" spans="9:21">
      <c r="I274" s="23"/>
      <c r="U274" s="9"/>
    </row>
    <row r="275" spans="9:21">
      <c r="I275" s="23"/>
      <c r="U275" s="9"/>
    </row>
    <row r="276" spans="9:21">
      <c r="I276" s="23"/>
      <c r="U276" s="9"/>
    </row>
    <row r="277" spans="9:21">
      <c r="I277" s="23"/>
      <c r="U277" s="9"/>
    </row>
    <row r="278" spans="9:21">
      <c r="I278" s="23"/>
      <c r="U278" s="9"/>
    </row>
    <row r="279" spans="9:21">
      <c r="I279" s="23"/>
      <c r="U279" s="9"/>
    </row>
    <row r="280" spans="9:21">
      <c r="I280" s="23"/>
      <c r="U280" s="9"/>
    </row>
    <row r="281" spans="9:21">
      <c r="I281" s="23"/>
      <c r="U281" s="9"/>
    </row>
    <row r="282" spans="9:21">
      <c r="I282" s="23"/>
      <c r="U282" s="9"/>
    </row>
    <row r="283" spans="9:21">
      <c r="I283" s="23"/>
      <c r="U283" s="9"/>
    </row>
    <row r="284" spans="9:21">
      <c r="I284" s="23"/>
      <c r="U284" s="9"/>
    </row>
    <row r="285" spans="9:21">
      <c r="I285" s="23"/>
      <c r="U285" s="9"/>
    </row>
    <row r="286" spans="9:21">
      <c r="I286" s="23"/>
      <c r="U286" s="9"/>
    </row>
    <row r="287" spans="9:21">
      <c r="I287" s="23"/>
      <c r="U287" s="9"/>
    </row>
    <row r="288" spans="9:21">
      <c r="I288" s="23"/>
      <c r="U288" s="9"/>
    </row>
    <row r="289" spans="9:21">
      <c r="I289" s="23"/>
      <c r="U289" s="9"/>
    </row>
    <row r="290" spans="9:21">
      <c r="I290" s="23"/>
      <c r="U290" s="9"/>
    </row>
    <row r="291" spans="9:21">
      <c r="I291" s="23"/>
      <c r="U291" s="9"/>
    </row>
    <row r="292" spans="9:21">
      <c r="I292" s="23"/>
      <c r="U292" s="9"/>
    </row>
    <row r="293" spans="9:21">
      <c r="I293" s="23"/>
      <c r="U293" s="9"/>
    </row>
    <row r="294" spans="9:21">
      <c r="I294" s="23"/>
      <c r="U294" s="9"/>
    </row>
    <row r="295" spans="9:21">
      <c r="I295" s="23"/>
      <c r="U295" s="9"/>
    </row>
    <row r="296" spans="9:21">
      <c r="I296" s="23"/>
      <c r="U296" s="9"/>
    </row>
    <row r="297" spans="9:21">
      <c r="I297" s="23"/>
      <c r="U297" s="9"/>
    </row>
    <row r="298" spans="9:21">
      <c r="I298" s="23"/>
      <c r="U298" s="9"/>
    </row>
    <row r="299" spans="9:21">
      <c r="I299" s="23"/>
      <c r="U299" s="9"/>
    </row>
    <row r="300" spans="9:21">
      <c r="I300" s="23"/>
      <c r="U300" s="9"/>
    </row>
    <row r="301" spans="9:21">
      <c r="I301" s="23"/>
      <c r="U301" s="9"/>
    </row>
    <row r="302" spans="9:21">
      <c r="I302" s="23"/>
      <c r="U302" s="9"/>
    </row>
    <row r="303" spans="9:21">
      <c r="I303" s="23"/>
      <c r="U303" s="9"/>
    </row>
    <row r="304" spans="9:21">
      <c r="I304" s="23"/>
      <c r="U304" s="9"/>
    </row>
    <row r="305" spans="9:21">
      <c r="I305" s="23"/>
      <c r="U305" s="9"/>
    </row>
    <row r="306" spans="9:21">
      <c r="I306" s="23"/>
      <c r="U306" s="9"/>
    </row>
    <row r="307" spans="9:21">
      <c r="I307" s="23"/>
      <c r="U307" s="9"/>
    </row>
    <row r="308" spans="9:21">
      <c r="I308" s="23"/>
      <c r="U308" s="9"/>
    </row>
    <row r="309" spans="9:21">
      <c r="I309" s="23"/>
      <c r="U309" s="9"/>
    </row>
    <row r="310" spans="9:21">
      <c r="I310" s="23"/>
      <c r="U310" s="9"/>
    </row>
    <row r="311" spans="9:21">
      <c r="I311" s="23"/>
      <c r="U311" s="9"/>
    </row>
    <row r="312" spans="9:21">
      <c r="I312" s="23"/>
      <c r="U312" s="9"/>
    </row>
    <row r="313" spans="9:21">
      <c r="I313" s="23"/>
      <c r="U313" s="9"/>
    </row>
    <row r="314" spans="9:21">
      <c r="I314" s="23"/>
      <c r="U314" s="9"/>
    </row>
    <row r="315" spans="9:21">
      <c r="I315" s="23"/>
      <c r="U315" s="9"/>
    </row>
    <row r="316" spans="9:21">
      <c r="I316" s="23"/>
      <c r="U316" s="9"/>
    </row>
    <row r="317" spans="9:21">
      <c r="I317" s="23"/>
      <c r="U317" s="9"/>
    </row>
    <row r="318" spans="9:21">
      <c r="I318" s="23"/>
      <c r="U318" s="9"/>
    </row>
    <row r="319" spans="9:21">
      <c r="I319" s="23"/>
      <c r="U319" s="9"/>
    </row>
    <row r="320" spans="9:21">
      <c r="I320" s="23"/>
      <c r="U320" s="9"/>
    </row>
    <row r="321" spans="9:21">
      <c r="I321" s="23"/>
      <c r="U321" s="9"/>
    </row>
    <row r="322" spans="9:21">
      <c r="I322" s="23"/>
      <c r="U322" s="9"/>
    </row>
    <row r="323" spans="9:21">
      <c r="I323" s="23"/>
      <c r="U323" s="9"/>
    </row>
    <row r="324" spans="9:21">
      <c r="I324" s="23"/>
      <c r="U324" s="9"/>
    </row>
    <row r="325" spans="9:21">
      <c r="I325" s="23"/>
      <c r="U325" s="9"/>
    </row>
    <row r="326" spans="9:21">
      <c r="I326" s="23"/>
      <c r="U326" s="9"/>
    </row>
    <row r="327" spans="9:21">
      <c r="I327" s="23"/>
      <c r="U327" s="9"/>
    </row>
    <row r="328" spans="9:21">
      <c r="I328" s="23"/>
      <c r="U328" s="9"/>
    </row>
    <row r="329" spans="9:21">
      <c r="I329" s="23"/>
      <c r="U329" s="9"/>
    </row>
    <row r="330" spans="9:21">
      <c r="I330" s="23"/>
      <c r="U330" s="9"/>
    </row>
    <row r="331" spans="9:21">
      <c r="I331" s="23"/>
      <c r="U331" s="9"/>
    </row>
    <row r="332" spans="9:21">
      <c r="I332" s="23"/>
      <c r="U332" s="9"/>
    </row>
    <row r="333" spans="9:21">
      <c r="I333" s="23"/>
      <c r="U333" s="9"/>
    </row>
    <row r="334" spans="9:21">
      <c r="I334" s="23"/>
      <c r="U334" s="9"/>
    </row>
    <row r="335" spans="9:21">
      <c r="I335" s="23"/>
      <c r="U335" s="9"/>
    </row>
    <row r="336" spans="9:21">
      <c r="I336" s="23"/>
      <c r="U336" s="9"/>
    </row>
    <row r="337" spans="9:21">
      <c r="I337" s="23"/>
      <c r="U337" s="9"/>
    </row>
    <row r="338" spans="9:21">
      <c r="I338" s="23"/>
      <c r="U338" s="9"/>
    </row>
    <row r="339" spans="9:21">
      <c r="I339" s="23"/>
      <c r="U339" s="9"/>
    </row>
    <row r="340" spans="9:21">
      <c r="I340" s="23"/>
      <c r="U340" s="9"/>
    </row>
    <row r="341" spans="9:21">
      <c r="I341" s="23"/>
      <c r="U341" s="9"/>
    </row>
    <row r="342" spans="9:21">
      <c r="I342" s="23"/>
      <c r="U342" s="9"/>
    </row>
    <row r="343" spans="9:21">
      <c r="I343" s="23"/>
      <c r="U343" s="9"/>
    </row>
    <row r="344" spans="9:21">
      <c r="I344" s="23"/>
      <c r="U344" s="9"/>
    </row>
    <row r="345" spans="9:21">
      <c r="I345" s="23"/>
      <c r="U345" s="9"/>
    </row>
    <row r="346" spans="9:21">
      <c r="I346" s="23"/>
      <c r="U346" s="9"/>
    </row>
    <row r="347" spans="9:21">
      <c r="I347" s="23"/>
      <c r="U347" s="9"/>
    </row>
    <row r="348" spans="9:21">
      <c r="I348" s="23"/>
      <c r="U348" s="9"/>
    </row>
    <row r="349" spans="9:21">
      <c r="I349" s="23"/>
      <c r="U349" s="9"/>
    </row>
    <row r="350" spans="9:21">
      <c r="I350" s="23"/>
      <c r="U350" s="9"/>
    </row>
    <row r="351" spans="9:21">
      <c r="I351" s="23"/>
      <c r="U351" s="9"/>
    </row>
    <row r="352" spans="9:21">
      <c r="I352" s="23"/>
      <c r="U352" s="9"/>
    </row>
    <row r="353" spans="9:21">
      <c r="I353" s="23"/>
      <c r="U353" s="9"/>
    </row>
    <row r="354" spans="9:21">
      <c r="I354" s="23"/>
      <c r="U354" s="9"/>
    </row>
    <row r="355" spans="9:21">
      <c r="I355" s="23"/>
      <c r="U355" s="9"/>
    </row>
    <row r="356" spans="9:21">
      <c r="I356" s="23"/>
      <c r="U356" s="9"/>
    </row>
    <row r="357" spans="9:21">
      <c r="I357" s="23"/>
      <c r="U357" s="9"/>
    </row>
    <row r="358" spans="9:21">
      <c r="I358" s="23"/>
      <c r="U358" s="9"/>
    </row>
    <row r="359" spans="9:21">
      <c r="I359" s="23"/>
      <c r="U359" s="9"/>
    </row>
    <row r="360" spans="9:21">
      <c r="I360" s="23"/>
      <c r="U360" s="9"/>
    </row>
    <row r="361" spans="9:21">
      <c r="I361" s="23"/>
      <c r="U361" s="9"/>
    </row>
    <row r="362" spans="9:21">
      <c r="I362" s="23"/>
      <c r="U362" s="9"/>
    </row>
    <row r="363" spans="9:21">
      <c r="I363" s="23"/>
      <c r="U363" s="9"/>
    </row>
    <row r="364" spans="9:21">
      <c r="I364" s="23"/>
      <c r="U364" s="9"/>
    </row>
    <row r="365" spans="9:21">
      <c r="I365" s="23"/>
      <c r="U365" s="9"/>
    </row>
    <row r="366" spans="9:21">
      <c r="I366" s="23"/>
      <c r="U366" s="9"/>
    </row>
    <row r="367" spans="9:21">
      <c r="I367" s="23"/>
      <c r="U367" s="9"/>
    </row>
    <row r="368" spans="9:21">
      <c r="I368" s="23"/>
      <c r="U368" s="9"/>
    </row>
    <row r="369" spans="9:21">
      <c r="I369" s="23"/>
      <c r="U369" s="9"/>
    </row>
    <row r="370" spans="9:21">
      <c r="I370" s="23"/>
      <c r="U370" s="9"/>
    </row>
    <row r="371" spans="9:21">
      <c r="I371" s="23"/>
      <c r="U371" s="9"/>
    </row>
    <row r="372" spans="9:21">
      <c r="I372" s="23"/>
      <c r="U372" s="9"/>
    </row>
    <row r="373" spans="9:21">
      <c r="I373" s="23"/>
      <c r="U373" s="9"/>
    </row>
    <row r="374" spans="9:21">
      <c r="I374" s="23"/>
      <c r="U374" s="9"/>
    </row>
    <row r="375" spans="9:21">
      <c r="I375" s="23"/>
      <c r="U375" s="9"/>
    </row>
    <row r="376" spans="9:21">
      <c r="I376" s="23"/>
      <c r="U376" s="9"/>
    </row>
    <row r="377" spans="9:21">
      <c r="I377" s="23"/>
      <c r="U377" s="9"/>
    </row>
    <row r="378" spans="9:21">
      <c r="I378" s="23"/>
      <c r="U378" s="9"/>
    </row>
    <row r="379" spans="9:21">
      <c r="I379" s="23"/>
      <c r="U379" s="9"/>
    </row>
    <row r="380" spans="9:21">
      <c r="I380" s="23"/>
      <c r="U380" s="9"/>
    </row>
    <row r="381" spans="9:21">
      <c r="I381" s="23"/>
      <c r="U381" s="9"/>
    </row>
    <row r="382" spans="9:21">
      <c r="I382" s="23"/>
      <c r="U382" s="9"/>
    </row>
    <row r="383" spans="9:21">
      <c r="I383" s="23"/>
      <c r="U383" s="9"/>
    </row>
    <row r="384" spans="9:21">
      <c r="I384" s="23"/>
      <c r="U384" s="9"/>
    </row>
    <row r="385" spans="9:21">
      <c r="I385" s="23"/>
      <c r="U385" s="9"/>
    </row>
    <row r="386" spans="9:21">
      <c r="I386" s="23"/>
      <c r="U386" s="9"/>
    </row>
    <row r="387" spans="9:21">
      <c r="I387" s="23"/>
      <c r="U387" s="9"/>
    </row>
    <row r="388" spans="9:21">
      <c r="I388" s="23"/>
      <c r="U388" s="9"/>
    </row>
    <row r="389" spans="9:21">
      <c r="I389" s="23"/>
      <c r="U389" s="9"/>
    </row>
    <row r="390" spans="9:21">
      <c r="I390" s="23"/>
      <c r="U390" s="9"/>
    </row>
    <row r="391" spans="9:21">
      <c r="I391" s="23"/>
      <c r="U391" s="9"/>
    </row>
    <row r="392" spans="9:21">
      <c r="I392" s="23"/>
      <c r="U392" s="9"/>
    </row>
    <row r="393" spans="9:21">
      <c r="I393" s="23"/>
      <c r="U393" s="9"/>
    </row>
    <row r="394" spans="9:21">
      <c r="I394" s="23"/>
      <c r="U394" s="9"/>
    </row>
    <row r="395" spans="9:21">
      <c r="I395" s="23"/>
      <c r="U395" s="9"/>
    </row>
    <row r="396" spans="9:21">
      <c r="I396" s="23"/>
      <c r="U396" s="9"/>
    </row>
    <row r="397" spans="9:21">
      <c r="I397" s="23"/>
      <c r="U397" s="9"/>
    </row>
    <row r="398" spans="9:21">
      <c r="I398" s="23"/>
      <c r="U398" s="9"/>
    </row>
    <row r="399" spans="9:21">
      <c r="I399" s="23"/>
      <c r="U399" s="9"/>
    </row>
    <row r="400" spans="9:21">
      <c r="I400" s="23"/>
      <c r="U400" s="9"/>
    </row>
    <row r="401" spans="9:21">
      <c r="I401" s="23"/>
      <c r="U401" s="9"/>
    </row>
    <row r="402" spans="9:21">
      <c r="I402" s="23"/>
      <c r="U402" s="9"/>
    </row>
    <row r="403" spans="9:21">
      <c r="I403" s="23"/>
      <c r="U403" s="9"/>
    </row>
    <row r="404" spans="9:21">
      <c r="I404" s="23"/>
      <c r="U404" s="9"/>
    </row>
    <row r="405" spans="9:21">
      <c r="I405" s="23"/>
      <c r="U405" s="9"/>
    </row>
    <row r="406" spans="9:21">
      <c r="I406" s="23"/>
      <c r="U406" s="9"/>
    </row>
    <row r="407" spans="9:21">
      <c r="I407" s="23"/>
      <c r="U407" s="9"/>
    </row>
    <row r="408" spans="9:21">
      <c r="I408" s="23"/>
      <c r="U408" s="9"/>
    </row>
    <row r="409" spans="9:21">
      <c r="I409" s="23"/>
      <c r="U409" s="9"/>
    </row>
    <row r="410" spans="9:21">
      <c r="I410" s="23"/>
      <c r="U410" s="9"/>
    </row>
    <row r="411" spans="9:21">
      <c r="I411" s="23"/>
      <c r="U411" s="9"/>
    </row>
    <row r="412" spans="9:21">
      <c r="I412" s="23"/>
      <c r="U412" s="9"/>
    </row>
    <row r="413" spans="9:21">
      <c r="I413" s="23"/>
      <c r="U413" s="9"/>
    </row>
    <row r="414" spans="9:21">
      <c r="I414" s="23"/>
      <c r="U414" s="9"/>
    </row>
    <row r="415" spans="9:21">
      <c r="I415" s="23"/>
      <c r="U415" s="9"/>
    </row>
    <row r="416" spans="9:21">
      <c r="I416" s="23"/>
      <c r="U416" s="9"/>
    </row>
    <row r="417" spans="9:21">
      <c r="I417" s="23"/>
      <c r="U417" s="9"/>
    </row>
    <row r="418" spans="9:21">
      <c r="I418" s="23"/>
      <c r="U418" s="9"/>
    </row>
    <row r="419" spans="9:21">
      <c r="I419" s="23"/>
      <c r="U419" s="9"/>
    </row>
    <row r="420" spans="9:21">
      <c r="I420" s="23"/>
      <c r="U420" s="9"/>
    </row>
    <row r="421" spans="9:21">
      <c r="I421" s="23"/>
      <c r="U421" s="9"/>
    </row>
    <row r="422" spans="9:21">
      <c r="I422" s="23"/>
      <c r="U422" s="9"/>
    </row>
    <row r="423" spans="9:21">
      <c r="I423" s="23"/>
      <c r="U423" s="9"/>
    </row>
    <row r="424" spans="9:21">
      <c r="I424" s="23"/>
      <c r="U424" s="9"/>
    </row>
    <row r="425" spans="9:21">
      <c r="I425" s="23"/>
      <c r="U425" s="9"/>
    </row>
    <row r="426" spans="9:21">
      <c r="I426" s="23"/>
      <c r="U426" s="9"/>
    </row>
    <row r="427" spans="9:21">
      <c r="I427" s="23"/>
      <c r="U427" s="9"/>
    </row>
    <row r="428" spans="9:21">
      <c r="I428" s="23"/>
      <c r="U428" s="9"/>
    </row>
    <row r="429" spans="9:21">
      <c r="I429" s="23"/>
      <c r="U429" s="9"/>
    </row>
    <row r="430" spans="9:21">
      <c r="I430" s="23"/>
      <c r="U430" s="9"/>
    </row>
    <row r="431" spans="9:21">
      <c r="I431" s="23"/>
      <c r="U431" s="9"/>
    </row>
    <row r="432" spans="9:21">
      <c r="I432" s="23"/>
      <c r="U432" s="9"/>
    </row>
    <row r="433" spans="9:21">
      <c r="I433" s="23"/>
      <c r="U433" s="9"/>
    </row>
    <row r="434" spans="9:21">
      <c r="I434" s="23"/>
      <c r="U434" s="9"/>
    </row>
    <row r="435" spans="9:21">
      <c r="I435" s="23"/>
      <c r="U435" s="9"/>
    </row>
    <row r="436" spans="9:21">
      <c r="I436" s="23"/>
      <c r="U436" s="9"/>
    </row>
    <row r="437" spans="9:21">
      <c r="I437" s="23"/>
      <c r="U437" s="9"/>
    </row>
    <row r="438" spans="9:21">
      <c r="I438" s="23"/>
      <c r="U438" s="9"/>
    </row>
    <row r="439" spans="9:21">
      <c r="I439" s="23"/>
      <c r="U439" s="9"/>
    </row>
    <row r="440" spans="9:21">
      <c r="I440" s="23"/>
      <c r="U440" s="9"/>
    </row>
    <row r="441" spans="9:21">
      <c r="I441" s="23"/>
      <c r="U441" s="9"/>
    </row>
    <row r="442" spans="9:21">
      <c r="I442" s="23"/>
      <c r="U442" s="9"/>
    </row>
    <row r="443" spans="9:21">
      <c r="I443" s="23"/>
      <c r="U443" s="9"/>
    </row>
    <row r="444" spans="9:21">
      <c r="I444" s="23"/>
      <c r="U444" s="9"/>
    </row>
    <row r="445" spans="9:21">
      <c r="I445" s="23"/>
      <c r="U445" s="9"/>
    </row>
    <row r="446" spans="9:21">
      <c r="I446" s="23"/>
      <c r="U446" s="9"/>
    </row>
    <row r="447" spans="9:21">
      <c r="I447" s="23"/>
      <c r="U447" s="9"/>
    </row>
    <row r="448" spans="9:21">
      <c r="I448" s="23"/>
      <c r="U448" s="9"/>
    </row>
    <row r="449" spans="9:21">
      <c r="I449" s="23"/>
      <c r="U449" s="9"/>
    </row>
    <row r="450" spans="9:21">
      <c r="I450" s="23"/>
      <c r="U450" s="9"/>
    </row>
    <row r="451" spans="9:21">
      <c r="I451" s="23"/>
      <c r="U451" s="9"/>
    </row>
    <row r="452" spans="9:21">
      <c r="I452" s="23"/>
      <c r="U452" s="9"/>
    </row>
    <row r="453" spans="9:21">
      <c r="I453" s="23"/>
      <c r="U453" s="9"/>
    </row>
    <row r="454" spans="9:21">
      <c r="I454" s="23"/>
      <c r="U454" s="9"/>
    </row>
    <row r="455" spans="9:21">
      <c r="I455" s="23"/>
      <c r="U455" s="9"/>
    </row>
    <row r="456" spans="9:21">
      <c r="I456" s="23"/>
      <c r="U456" s="9"/>
    </row>
    <row r="457" spans="9:21">
      <c r="I457" s="23"/>
      <c r="U457" s="9"/>
    </row>
    <row r="458" spans="9:21">
      <c r="I458" s="23"/>
      <c r="U458" s="9"/>
    </row>
    <row r="459" spans="9:21">
      <c r="I459" s="23"/>
      <c r="U459" s="9"/>
    </row>
    <row r="460" spans="9:21">
      <c r="I460" s="23"/>
      <c r="U460" s="9"/>
    </row>
    <row r="461" spans="9:21">
      <c r="I461" s="23"/>
      <c r="U461" s="9"/>
    </row>
    <row r="462" spans="9:21">
      <c r="I462" s="23"/>
      <c r="U462" s="9"/>
    </row>
    <row r="463" spans="9:21">
      <c r="I463" s="23"/>
      <c r="U463" s="9"/>
    </row>
    <row r="464" spans="9:21">
      <c r="I464" s="23"/>
      <c r="U464" s="9"/>
    </row>
    <row r="465" spans="9:21">
      <c r="I465" s="23"/>
      <c r="U465" s="9"/>
    </row>
    <row r="466" spans="9:21">
      <c r="I466" s="23"/>
      <c r="U466" s="9"/>
    </row>
    <row r="467" spans="9:21">
      <c r="I467" s="23"/>
      <c r="U467" s="9"/>
    </row>
    <row r="468" spans="9:21">
      <c r="I468" s="23"/>
      <c r="U468" s="9"/>
    </row>
    <row r="469" spans="9:21">
      <c r="I469" s="23"/>
      <c r="U469" s="9"/>
    </row>
    <row r="470" spans="9:21">
      <c r="I470" s="23"/>
      <c r="U470" s="9"/>
    </row>
    <row r="471" spans="9:21">
      <c r="I471" s="23"/>
      <c r="U471" s="9"/>
    </row>
    <row r="472" spans="9:21">
      <c r="I472" s="23"/>
      <c r="U472" s="9"/>
    </row>
    <row r="473" spans="9:21">
      <c r="I473" s="23"/>
      <c r="U473" s="9"/>
    </row>
    <row r="474" spans="9:21">
      <c r="I474" s="23"/>
      <c r="U474" s="9"/>
    </row>
    <row r="475" spans="9:21">
      <c r="I475" s="23"/>
      <c r="U475" s="9"/>
    </row>
    <row r="476" spans="9:21">
      <c r="I476" s="23"/>
      <c r="U476" s="9"/>
    </row>
    <row r="477" spans="9:21">
      <c r="I477" s="23"/>
      <c r="U477" s="9"/>
    </row>
    <row r="478" spans="9:21">
      <c r="I478" s="23"/>
      <c r="U478" s="9"/>
    </row>
    <row r="479" spans="9:21">
      <c r="I479" s="23"/>
      <c r="U479" s="9"/>
    </row>
    <row r="480" spans="9:21">
      <c r="I480" s="23"/>
      <c r="U480" s="9"/>
    </row>
    <row r="481" spans="9:21">
      <c r="I481" s="23"/>
      <c r="U481" s="9"/>
    </row>
    <row r="482" spans="9:21">
      <c r="I482" s="23"/>
      <c r="U482" s="9"/>
    </row>
    <row r="483" spans="9:21">
      <c r="I483" s="23"/>
      <c r="U483" s="9"/>
    </row>
    <row r="484" spans="9:21">
      <c r="I484" s="23"/>
      <c r="U484" s="9"/>
    </row>
    <row r="485" spans="9:21">
      <c r="I485" s="23"/>
      <c r="U485" s="9"/>
    </row>
    <row r="486" spans="9:21">
      <c r="I486" s="23"/>
      <c r="U486" s="9"/>
    </row>
    <row r="487" spans="9:21">
      <c r="I487" s="23"/>
      <c r="U487" s="9"/>
    </row>
    <row r="488" spans="9:21">
      <c r="I488" s="23"/>
      <c r="U488" s="9"/>
    </row>
    <row r="489" spans="9:21">
      <c r="I489" s="23"/>
      <c r="U489" s="9"/>
    </row>
    <row r="490" spans="9:21">
      <c r="I490" s="23"/>
      <c r="U490" s="9"/>
    </row>
    <row r="491" spans="9:21">
      <c r="I491" s="23"/>
      <c r="U491" s="9"/>
    </row>
    <row r="492" spans="9:21">
      <c r="I492" s="23"/>
      <c r="U492" s="9"/>
    </row>
    <row r="493" spans="9:21">
      <c r="I493" s="23"/>
      <c r="U493" s="9"/>
    </row>
    <row r="494" spans="9:21">
      <c r="I494" s="23"/>
      <c r="U494" s="9"/>
    </row>
    <row r="495" spans="9:21">
      <c r="I495" s="23"/>
      <c r="U495" s="9"/>
    </row>
    <row r="496" spans="9:21">
      <c r="I496" s="23"/>
      <c r="U496" s="9"/>
    </row>
    <row r="497" spans="9:21">
      <c r="I497" s="23"/>
      <c r="U497" s="9"/>
    </row>
    <row r="498" spans="9:21">
      <c r="I498" s="23"/>
      <c r="U498" s="9"/>
    </row>
    <row r="499" spans="9:21">
      <c r="I499" s="23"/>
      <c r="U499" s="9"/>
    </row>
    <row r="500" spans="9:21">
      <c r="I500" s="23"/>
      <c r="U500" s="9"/>
    </row>
    <row r="501" spans="9:21">
      <c r="I501" s="23"/>
      <c r="U501" s="9"/>
    </row>
    <row r="502" spans="9:21">
      <c r="I502" s="23"/>
      <c r="U502" s="9"/>
    </row>
    <row r="503" spans="9:21">
      <c r="I503" s="23"/>
      <c r="U503" s="9"/>
    </row>
    <row r="504" spans="9:21">
      <c r="I504" s="23"/>
      <c r="U504" s="9"/>
    </row>
    <row r="505" spans="9:21">
      <c r="I505" s="23"/>
      <c r="U505" s="9"/>
    </row>
    <row r="506" spans="9:21">
      <c r="I506" s="23"/>
      <c r="U506" s="9"/>
    </row>
    <row r="507" spans="9:21">
      <c r="I507" s="23"/>
      <c r="U507" s="9"/>
    </row>
    <row r="508" spans="9:21">
      <c r="I508" s="23"/>
      <c r="U508" s="9"/>
    </row>
    <row r="509" spans="9:21">
      <c r="I509" s="23"/>
      <c r="U509" s="9"/>
    </row>
    <row r="510" spans="9:21">
      <c r="I510" s="23"/>
      <c r="U510" s="9"/>
    </row>
    <row r="511" spans="9:21">
      <c r="I511" s="23"/>
      <c r="U511" s="9"/>
    </row>
    <row r="512" spans="9:21">
      <c r="I512" s="23"/>
      <c r="U512" s="9"/>
    </row>
    <row r="513" spans="9:21">
      <c r="I513" s="23"/>
      <c r="U513" s="9"/>
    </row>
    <row r="514" spans="9:21">
      <c r="I514" s="23"/>
      <c r="U514" s="9"/>
    </row>
    <row r="515" spans="9:21">
      <c r="I515" s="23"/>
      <c r="U515" s="9"/>
    </row>
    <row r="516" spans="9:21">
      <c r="I516" s="23"/>
      <c r="U516" s="9"/>
    </row>
    <row r="517" spans="9:21">
      <c r="I517" s="23"/>
      <c r="U517" s="9"/>
    </row>
    <row r="518" spans="9:21">
      <c r="I518" s="23"/>
      <c r="U518" s="9"/>
    </row>
    <row r="519" spans="9:21">
      <c r="I519" s="23"/>
      <c r="U519" s="9"/>
    </row>
    <row r="520" spans="9:21">
      <c r="I520" s="23"/>
      <c r="U520" s="9"/>
    </row>
    <row r="521" spans="9:21">
      <c r="I521" s="23"/>
      <c r="U521" s="9"/>
    </row>
    <row r="522" spans="9:21">
      <c r="I522" s="23"/>
      <c r="U522" s="9"/>
    </row>
    <row r="523" spans="9:21">
      <c r="I523" s="23"/>
      <c r="U523" s="9"/>
    </row>
    <row r="524" spans="9:21">
      <c r="I524" s="23"/>
      <c r="U524" s="9"/>
    </row>
    <row r="525" spans="9:21">
      <c r="I525" s="23"/>
      <c r="U525" s="9"/>
    </row>
    <row r="526" spans="9:21">
      <c r="I526" s="23"/>
      <c r="U526" s="9"/>
    </row>
    <row r="527" spans="9:21">
      <c r="I527" s="23"/>
      <c r="U527" s="9"/>
    </row>
    <row r="528" spans="9:21">
      <c r="I528" s="23"/>
      <c r="U528" s="9"/>
    </row>
    <row r="529" spans="9:21">
      <c r="I529" s="23"/>
      <c r="U529" s="9"/>
    </row>
    <row r="530" spans="9:21">
      <c r="I530" s="23"/>
      <c r="U530" s="9"/>
    </row>
    <row r="531" spans="9:21">
      <c r="I531" s="23"/>
      <c r="U531" s="9"/>
    </row>
    <row r="532" spans="9:21">
      <c r="I532" s="23"/>
      <c r="U532" s="9"/>
    </row>
    <row r="533" spans="9:21">
      <c r="I533" s="23"/>
      <c r="U533" s="9"/>
    </row>
    <row r="534" spans="9:21">
      <c r="I534" s="23"/>
      <c r="U534" s="9"/>
    </row>
    <row r="535" spans="9:21">
      <c r="I535" s="23"/>
      <c r="U535" s="9"/>
    </row>
    <row r="536" spans="9:21">
      <c r="I536" s="23"/>
      <c r="U536" s="9"/>
    </row>
    <row r="537" spans="9:21">
      <c r="I537" s="23"/>
      <c r="U537" s="9"/>
    </row>
    <row r="538" spans="9:21">
      <c r="I538" s="23"/>
      <c r="U538" s="9"/>
    </row>
    <row r="539" spans="9:21">
      <c r="I539" s="23"/>
      <c r="U539" s="9"/>
    </row>
    <row r="540" spans="9:21">
      <c r="I540" s="23"/>
      <c r="U540" s="9"/>
    </row>
    <row r="541" spans="9:21">
      <c r="I541" s="23"/>
      <c r="U541" s="9"/>
    </row>
    <row r="542" spans="9:21">
      <c r="I542" s="23"/>
      <c r="U542" s="9"/>
    </row>
    <row r="543" spans="9:21">
      <c r="I543" s="23"/>
      <c r="U543" s="9"/>
    </row>
    <row r="544" spans="9:21">
      <c r="I544" s="23"/>
      <c r="U544" s="9"/>
    </row>
    <row r="545" spans="9:21">
      <c r="I545" s="23"/>
      <c r="U545" s="9"/>
    </row>
    <row r="546" spans="9:21">
      <c r="I546" s="23"/>
      <c r="U546" s="9"/>
    </row>
    <row r="547" spans="9:21">
      <c r="I547" s="23"/>
      <c r="U547" s="9"/>
    </row>
    <row r="548" spans="9:21">
      <c r="I548" s="23"/>
      <c r="U548" s="9"/>
    </row>
    <row r="549" spans="9:21">
      <c r="I549" s="23"/>
      <c r="U549" s="9"/>
    </row>
    <row r="550" spans="9:21">
      <c r="I550" s="23"/>
      <c r="U550" s="9"/>
    </row>
    <row r="551" spans="9:21">
      <c r="I551" s="23"/>
      <c r="U551" s="9"/>
    </row>
    <row r="552" spans="9:21">
      <c r="I552" s="23"/>
      <c r="U552" s="9"/>
    </row>
    <row r="553" spans="9:21">
      <c r="I553" s="23"/>
      <c r="U553" s="9"/>
    </row>
    <row r="554" spans="9:21">
      <c r="I554" s="23"/>
      <c r="U554" s="9"/>
    </row>
    <row r="555" spans="9:21">
      <c r="I555" s="23"/>
      <c r="U555" s="9"/>
    </row>
    <row r="556" spans="9:21">
      <c r="I556" s="23"/>
      <c r="U556" s="9"/>
    </row>
    <row r="557" spans="9:21">
      <c r="I557" s="23"/>
      <c r="U557" s="9"/>
    </row>
    <row r="558" spans="9:21">
      <c r="I558" s="23"/>
      <c r="U558" s="9"/>
    </row>
    <row r="559" spans="9:21">
      <c r="I559" s="23"/>
      <c r="U559" s="9"/>
    </row>
    <row r="560" spans="9:21">
      <c r="I560" s="23"/>
      <c r="U560" s="9"/>
    </row>
    <row r="561" spans="9:21">
      <c r="I561" s="23"/>
      <c r="U561" s="9"/>
    </row>
    <row r="562" spans="9:21">
      <c r="I562" s="23"/>
      <c r="U562" s="9"/>
    </row>
    <row r="563" spans="9:21">
      <c r="I563" s="23"/>
      <c r="U563" s="9"/>
    </row>
    <row r="564" spans="9:21">
      <c r="I564" s="23"/>
      <c r="U564" s="9"/>
    </row>
    <row r="565" spans="9:21">
      <c r="I565" s="23"/>
      <c r="U565" s="9"/>
    </row>
    <row r="566" spans="9:21">
      <c r="I566" s="23"/>
      <c r="U566" s="9"/>
    </row>
    <row r="567" spans="9:21">
      <c r="I567" s="23"/>
      <c r="U567" s="9"/>
    </row>
    <row r="568" spans="9:21">
      <c r="I568" s="23"/>
      <c r="U568" s="9"/>
    </row>
    <row r="569" spans="9:21">
      <c r="I569" s="23"/>
      <c r="U569" s="9"/>
    </row>
    <row r="570" spans="9:21">
      <c r="I570" s="23"/>
      <c r="U570" s="9"/>
    </row>
    <row r="571" spans="9:21">
      <c r="I571" s="23"/>
      <c r="U571" s="9"/>
    </row>
    <row r="572" spans="9:21">
      <c r="I572" s="23"/>
      <c r="U572" s="9"/>
    </row>
    <row r="573" spans="9:21">
      <c r="I573" s="23"/>
      <c r="U573" s="9"/>
    </row>
    <row r="574" spans="9:21">
      <c r="I574" s="23"/>
      <c r="U574" s="9"/>
    </row>
    <row r="575" spans="9:21">
      <c r="I575" s="23"/>
      <c r="U575" s="9"/>
    </row>
    <row r="576" spans="9:21">
      <c r="I576" s="23"/>
      <c r="U576" s="9"/>
    </row>
    <row r="577" spans="9:21">
      <c r="I577" s="23"/>
      <c r="U577" s="9"/>
    </row>
    <row r="578" spans="9:21">
      <c r="I578" s="23"/>
      <c r="U578" s="9"/>
    </row>
    <row r="579" spans="9:21">
      <c r="I579" s="23"/>
      <c r="U579" s="9"/>
    </row>
    <row r="580" spans="9:21">
      <c r="I580" s="23"/>
      <c r="U580" s="9"/>
    </row>
    <row r="581" spans="9:21">
      <c r="I581" s="23"/>
      <c r="U581" s="9"/>
    </row>
    <row r="582" spans="9:21">
      <c r="I582" s="23"/>
      <c r="U582" s="9"/>
    </row>
    <row r="583" spans="9:21">
      <c r="I583" s="23"/>
      <c r="U583" s="9"/>
    </row>
    <row r="584" spans="9:21">
      <c r="I584" s="23"/>
      <c r="U584" s="9"/>
    </row>
    <row r="585" spans="9:21">
      <c r="I585" s="23"/>
      <c r="U585" s="9"/>
    </row>
    <row r="586" spans="9:21">
      <c r="I586" s="23"/>
      <c r="U586" s="9"/>
    </row>
    <row r="587" spans="9:21">
      <c r="I587" s="23"/>
      <c r="U587" s="9"/>
    </row>
    <row r="588" spans="9:21">
      <c r="I588" s="23"/>
      <c r="U588" s="9"/>
    </row>
    <row r="589" spans="9:21">
      <c r="I589" s="23"/>
      <c r="U589" s="9"/>
    </row>
    <row r="590" spans="9:21">
      <c r="I590" s="23"/>
      <c r="U590" s="9"/>
    </row>
    <row r="591" spans="9:21">
      <c r="I591" s="23"/>
      <c r="U591" s="9"/>
    </row>
    <row r="592" spans="9:21">
      <c r="I592" s="23"/>
      <c r="U592" s="9"/>
    </row>
    <row r="593" spans="9:21">
      <c r="I593" s="23"/>
      <c r="U593" s="9"/>
    </row>
    <row r="594" spans="9:21">
      <c r="I594" s="23"/>
      <c r="U594" s="9"/>
    </row>
    <row r="595" spans="9:21">
      <c r="I595" s="23"/>
      <c r="U595" s="9"/>
    </row>
    <row r="596" spans="9:21">
      <c r="I596" s="23"/>
      <c r="U596" s="9"/>
    </row>
    <row r="597" spans="9:21">
      <c r="I597" s="23"/>
      <c r="U597" s="9"/>
    </row>
    <row r="598" spans="9:21">
      <c r="I598" s="23"/>
      <c r="U598" s="9"/>
    </row>
    <row r="599" spans="9:21">
      <c r="I599" s="23"/>
      <c r="U599" s="9"/>
    </row>
    <row r="600" spans="9:21">
      <c r="I600" s="23"/>
      <c r="U600" s="9"/>
    </row>
    <row r="601" spans="9:21">
      <c r="I601" s="23"/>
      <c r="U601" s="9"/>
    </row>
    <row r="602" spans="9:21">
      <c r="I602" s="23"/>
      <c r="U602" s="9"/>
    </row>
    <row r="603" spans="9:21">
      <c r="I603" s="23"/>
      <c r="U603" s="9"/>
    </row>
    <row r="604" spans="9:21">
      <c r="I604" s="23"/>
      <c r="U604" s="9"/>
    </row>
    <row r="605" spans="9:21">
      <c r="I605" s="23"/>
      <c r="U605" s="9"/>
    </row>
    <row r="606" spans="9:21">
      <c r="I606" s="23"/>
      <c r="U606" s="9"/>
    </row>
    <row r="607" spans="9:21">
      <c r="I607" s="23"/>
      <c r="U607" s="9"/>
    </row>
    <row r="608" spans="9:21">
      <c r="I608" s="23"/>
      <c r="U608" s="9"/>
    </row>
    <row r="609" spans="9:21">
      <c r="I609" s="23"/>
      <c r="U609" s="9"/>
    </row>
    <row r="610" spans="9:21">
      <c r="I610" s="23"/>
      <c r="U610" s="9"/>
    </row>
    <row r="611" spans="9:21">
      <c r="I611" s="23"/>
      <c r="U611" s="9"/>
    </row>
    <row r="612" spans="9:21">
      <c r="I612" s="23"/>
      <c r="U612" s="9"/>
    </row>
    <row r="613" spans="9:21">
      <c r="I613" s="23"/>
      <c r="U613" s="9"/>
    </row>
    <row r="614" spans="9:21">
      <c r="I614" s="23"/>
      <c r="U614" s="9"/>
    </row>
    <row r="615" spans="9:21">
      <c r="I615" s="23"/>
      <c r="U615" s="9"/>
    </row>
    <row r="616" spans="9:21">
      <c r="I616" s="23"/>
      <c r="U616" s="9"/>
    </row>
    <row r="617" spans="9:21">
      <c r="I617" s="23"/>
      <c r="U617" s="9"/>
    </row>
    <row r="618" spans="9:21">
      <c r="I618" s="23"/>
      <c r="U618" s="9"/>
    </row>
    <row r="619" spans="9:21">
      <c r="I619" s="23"/>
      <c r="U619" s="9"/>
    </row>
    <row r="620" spans="9:21">
      <c r="I620" s="23"/>
      <c r="U620" s="9"/>
    </row>
    <row r="621" spans="9:21">
      <c r="I621" s="23"/>
      <c r="U621" s="9"/>
    </row>
    <row r="622" spans="9:21">
      <c r="I622" s="23"/>
      <c r="U622" s="9"/>
    </row>
    <row r="623" spans="9:21">
      <c r="I623" s="23"/>
      <c r="U623" s="9"/>
    </row>
    <row r="624" spans="9:21">
      <c r="I624" s="23"/>
      <c r="U624" s="9"/>
    </row>
    <row r="625" spans="9:21">
      <c r="I625" s="23"/>
      <c r="U625" s="9"/>
    </row>
    <row r="626" spans="9:21">
      <c r="I626" s="23"/>
      <c r="U626" s="9"/>
    </row>
    <row r="627" spans="9:21">
      <c r="I627" s="23"/>
      <c r="U627" s="9"/>
    </row>
    <row r="628" spans="9:21">
      <c r="I628" s="23"/>
      <c r="U628" s="9"/>
    </row>
    <row r="629" spans="9:21">
      <c r="I629" s="23"/>
      <c r="U629" s="9"/>
    </row>
    <row r="630" spans="9:21">
      <c r="I630" s="23"/>
      <c r="U630" s="9"/>
    </row>
    <row r="631" spans="9:21">
      <c r="I631" s="23"/>
      <c r="U631" s="9"/>
    </row>
    <row r="632" spans="9:21">
      <c r="I632" s="23"/>
      <c r="U632" s="9"/>
    </row>
    <row r="633" spans="9:21">
      <c r="I633" s="23"/>
      <c r="U633" s="9"/>
    </row>
    <row r="634" spans="9:21">
      <c r="I634" s="23"/>
      <c r="U634" s="9"/>
    </row>
    <row r="635" spans="9:21">
      <c r="I635" s="23"/>
      <c r="U635" s="9"/>
    </row>
    <row r="636" spans="9:21">
      <c r="I636" s="23"/>
      <c r="U636" s="9"/>
    </row>
    <row r="637" spans="9:21">
      <c r="I637" s="23"/>
      <c r="U637" s="9"/>
    </row>
    <row r="638" spans="9:21">
      <c r="I638" s="23"/>
      <c r="U638" s="9"/>
    </row>
    <row r="639" spans="9:21">
      <c r="I639" s="23"/>
      <c r="U639" s="9"/>
    </row>
    <row r="640" spans="9:21">
      <c r="I640" s="23"/>
      <c r="U640" s="9"/>
    </row>
    <row r="641" spans="9:21">
      <c r="I641" s="23"/>
      <c r="U641" s="9"/>
    </row>
    <row r="642" spans="9:21">
      <c r="I642" s="23"/>
      <c r="U642" s="9"/>
    </row>
    <row r="643" spans="9:21">
      <c r="I643" s="23"/>
      <c r="U643" s="9"/>
    </row>
    <row r="644" spans="9:21">
      <c r="I644" s="23"/>
      <c r="U644" s="9"/>
    </row>
    <row r="645" spans="9:21">
      <c r="I645" s="23"/>
      <c r="U645" s="9"/>
    </row>
    <row r="646" spans="9:21">
      <c r="I646" s="23"/>
      <c r="U646" s="9"/>
    </row>
    <row r="647" spans="9:21">
      <c r="I647" s="23"/>
      <c r="U647" s="9"/>
    </row>
    <row r="648" spans="9:21">
      <c r="I648" s="23"/>
      <c r="U648" s="9"/>
    </row>
    <row r="649" spans="9:21">
      <c r="I649" s="23"/>
      <c r="U649" s="9"/>
    </row>
    <row r="650" spans="9:21">
      <c r="I650" s="23"/>
      <c r="U650" s="9"/>
    </row>
    <row r="651" spans="9:21">
      <c r="I651" s="23"/>
      <c r="U651" s="9"/>
    </row>
    <row r="652" spans="9:21">
      <c r="I652" s="23"/>
      <c r="U652" s="9"/>
    </row>
    <row r="653" spans="9:21">
      <c r="I653" s="23"/>
      <c r="U653" s="9"/>
    </row>
    <row r="654" spans="9:21">
      <c r="I654" s="23"/>
      <c r="U654" s="9"/>
    </row>
    <row r="655" spans="9:21">
      <c r="I655" s="23"/>
      <c r="U655" s="9"/>
    </row>
    <row r="656" spans="9:21">
      <c r="I656" s="23"/>
      <c r="U656" s="9"/>
    </row>
    <row r="657" spans="9:21">
      <c r="I657" s="23"/>
      <c r="U657" s="9"/>
    </row>
    <row r="658" spans="9:21">
      <c r="I658" s="23"/>
      <c r="U658" s="9"/>
    </row>
    <row r="659" spans="9:21">
      <c r="I659" s="23"/>
      <c r="U659" s="9"/>
    </row>
    <row r="660" spans="9:21">
      <c r="I660" s="23"/>
      <c r="U660" s="9"/>
    </row>
    <row r="661" spans="9:21">
      <c r="I661" s="23"/>
      <c r="U661" s="9"/>
    </row>
    <row r="662" spans="9:21">
      <c r="I662" s="23"/>
      <c r="U662" s="9"/>
    </row>
    <row r="663" spans="9:21">
      <c r="I663" s="23"/>
      <c r="U663" s="9"/>
    </row>
    <row r="664" spans="9:21">
      <c r="I664" s="23"/>
      <c r="U664" s="9"/>
    </row>
    <row r="665" spans="9:21">
      <c r="I665" s="23"/>
      <c r="U665" s="9"/>
    </row>
    <row r="666" spans="9:21">
      <c r="I666" s="23"/>
      <c r="U666" s="9"/>
    </row>
    <row r="667" spans="9:21">
      <c r="I667" s="23"/>
      <c r="U667" s="9"/>
    </row>
    <row r="668" spans="9:21">
      <c r="I668" s="23"/>
      <c r="U668" s="9"/>
    </row>
    <row r="669" spans="9:21">
      <c r="I669" s="23"/>
      <c r="U669" s="9"/>
    </row>
    <row r="670" spans="9:21">
      <c r="I670" s="23"/>
      <c r="U670" s="9"/>
    </row>
    <row r="671" spans="9:21">
      <c r="I671" s="23"/>
      <c r="U671" s="9"/>
    </row>
    <row r="672" spans="9:21">
      <c r="I672" s="23"/>
      <c r="U672" s="9"/>
    </row>
    <row r="673" spans="9:21">
      <c r="I673" s="23"/>
      <c r="U673" s="9"/>
    </row>
    <row r="674" spans="9:21">
      <c r="I674" s="23"/>
      <c r="U674" s="9"/>
    </row>
    <row r="675" spans="9:21">
      <c r="I675" s="23"/>
      <c r="U675" s="9"/>
    </row>
    <row r="676" spans="9:21">
      <c r="I676" s="23"/>
      <c r="U676" s="9"/>
    </row>
    <row r="677" spans="9:21">
      <c r="I677" s="23"/>
      <c r="U677" s="9"/>
    </row>
    <row r="678" spans="9:21">
      <c r="I678" s="23"/>
      <c r="U678" s="9"/>
    </row>
    <row r="679" spans="9:21">
      <c r="I679" s="23"/>
      <c r="U679" s="9"/>
    </row>
    <row r="680" spans="9:21">
      <c r="I680" s="23"/>
      <c r="U680" s="9"/>
    </row>
    <row r="681" spans="9:21">
      <c r="I681" s="23"/>
      <c r="U681" s="9"/>
    </row>
    <row r="682" spans="9:21">
      <c r="I682" s="23"/>
      <c r="U682" s="9"/>
    </row>
    <row r="683" spans="9:21">
      <c r="I683" s="23"/>
      <c r="U683" s="9"/>
    </row>
    <row r="684" spans="9:21">
      <c r="I684" s="23"/>
      <c r="U684" s="9"/>
    </row>
    <row r="685" spans="9:21">
      <c r="I685" s="23"/>
      <c r="U685" s="9"/>
    </row>
    <row r="686" spans="9:21">
      <c r="I686" s="23"/>
      <c r="U686" s="9"/>
    </row>
    <row r="687" spans="9:21">
      <c r="I687" s="23"/>
      <c r="U687" s="9"/>
    </row>
    <row r="688" spans="9:21">
      <c r="I688" s="23"/>
      <c r="U688" s="9"/>
    </row>
    <row r="689" spans="9:21">
      <c r="I689" s="23"/>
      <c r="U689" s="9"/>
    </row>
    <row r="690" spans="9:21">
      <c r="I690" s="23"/>
      <c r="U690" s="9"/>
    </row>
    <row r="691" spans="9:21">
      <c r="I691" s="23"/>
      <c r="U691" s="9"/>
    </row>
    <row r="692" spans="9:21">
      <c r="I692" s="23"/>
      <c r="U692" s="9"/>
    </row>
    <row r="693" spans="9:21">
      <c r="I693" s="23"/>
      <c r="U693" s="9"/>
    </row>
    <row r="694" spans="9:21">
      <c r="I694" s="23"/>
      <c r="U694" s="9"/>
    </row>
    <row r="695" spans="9:21">
      <c r="I695" s="23"/>
      <c r="U695" s="9"/>
    </row>
    <row r="696" spans="9:21">
      <c r="I696" s="23"/>
      <c r="U696" s="9"/>
    </row>
    <row r="697" spans="9:21">
      <c r="I697" s="23"/>
      <c r="U697" s="9"/>
    </row>
    <row r="698" spans="9:21">
      <c r="I698" s="23"/>
      <c r="U698" s="9"/>
    </row>
    <row r="699" spans="9:21">
      <c r="I699" s="23"/>
      <c r="U699" s="9"/>
    </row>
    <row r="700" spans="9:21">
      <c r="I700" s="23"/>
      <c r="U700" s="9"/>
    </row>
    <row r="701" spans="9:21">
      <c r="I701" s="23"/>
      <c r="U701" s="9"/>
    </row>
    <row r="702" spans="9:21">
      <c r="I702" s="23"/>
      <c r="U702" s="9"/>
    </row>
    <row r="703" spans="9:21">
      <c r="I703" s="23"/>
      <c r="U703" s="9"/>
    </row>
    <row r="704" spans="9:21">
      <c r="I704" s="23"/>
      <c r="U704" s="9"/>
    </row>
    <row r="705" spans="9:21">
      <c r="I705" s="23"/>
      <c r="U705" s="9"/>
    </row>
    <row r="706" spans="9:21">
      <c r="I706" s="23"/>
      <c r="U706" s="9"/>
    </row>
    <row r="707" spans="9:21">
      <c r="I707" s="23"/>
      <c r="U707" s="9"/>
    </row>
    <row r="708" spans="9:21">
      <c r="I708" s="23"/>
      <c r="U708" s="9"/>
    </row>
    <row r="709" spans="9:21">
      <c r="I709" s="23"/>
      <c r="U709" s="9"/>
    </row>
    <row r="710" spans="9:21">
      <c r="I710" s="23"/>
      <c r="U710" s="9"/>
    </row>
    <row r="711" spans="9:21">
      <c r="I711" s="23"/>
      <c r="U711" s="9"/>
    </row>
    <row r="712" spans="9:21">
      <c r="I712" s="23"/>
      <c r="U712" s="9"/>
    </row>
    <row r="713" spans="9:21">
      <c r="I713" s="23"/>
      <c r="U713" s="9"/>
    </row>
    <row r="714" spans="9:21">
      <c r="I714" s="23"/>
      <c r="U714" s="9"/>
    </row>
    <row r="715" spans="9:21">
      <c r="I715" s="23"/>
      <c r="U715" s="9"/>
    </row>
    <row r="716" spans="9:21">
      <c r="I716" s="23"/>
      <c r="U716" s="9"/>
    </row>
    <row r="717" spans="9:21">
      <c r="I717" s="23"/>
      <c r="U717" s="9"/>
    </row>
    <row r="718" spans="9:21">
      <c r="I718" s="23"/>
      <c r="U718" s="9"/>
    </row>
    <row r="719" spans="9:21">
      <c r="I719" s="23"/>
      <c r="U719" s="9"/>
    </row>
    <row r="720" spans="9:21">
      <c r="I720" s="23"/>
      <c r="U720" s="9"/>
    </row>
    <row r="721" spans="9:21">
      <c r="I721" s="23"/>
      <c r="U721" s="9"/>
    </row>
    <row r="722" spans="9:21">
      <c r="I722" s="23"/>
      <c r="U722" s="9"/>
    </row>
    <row r="723" spans="9:21">
      <c r="I723" s="23"/>
      <c r="U723" s="9"/>
    </row>
    <row r="724" spans="9:21">
      <c r="I724" s="23"/>
      <c r="U724" s="9"/>
    </row>
    <row r="725" spans="9:21">
      <c r="I725" s="23"/>
      <c r="U725" s="9"/>
    </row>
    <row r="726" spans="9:21">
      <c r="I726" s="23"/>
      <c r="U726" s="9"/>
    </row>
    <row r="727" spans="9:21">
      <c r="I727" s="23"/>
      <c r="U727" s="9"/>
    </row>
    <row r="728" spans="9:21">
      <c r="I728" s="23"/>
      <c r="U728" s="9"/>
    </row>
    <row r="729" spans="9:21">
      <c r="I729" s="23"/>
      <c r="U729" s="9"/>
    </row>
    <row r="730" spans="9:21">
      <c r="I730" s="23"/>
      <c r="U730" s="9"/>
    </row>
    <row r="731" spans="9:21">
      <c r="I731" s="23"/>
      <c r="U731" s="9"/>
    </row>
    <row r="732" spans="9:21">
      <c r="I732" s="23"/>
      <c r="U732" s="9"/>
    </row>
    <row r="733" spans="9:21">
      <c r="I733" s="23"/>
      <c r="U733" s="9"/>
    </row>
    <row r="734" spans="9:21">
      <c r="I734" s="23"/>
      <c r="U734" s="9"/>
    </row>
    <row r="735" spans="9:21">
      <c r="I735" s="23"/>
      <c r="U735" s="9"/>
    </row>
    <row r="736" spans="9:21">
      <c r="I736" s="23"/>
      <c r="U736" s="9"/>
    </row>
    <row r="737" spans="9:21">
      <c r="I737" s="23"/>
      <c r="U737" s="9"/>
    </row>
    <row r="738" spans="9:21">
      <c r="I738" s="23"/>
      <c r="U738" s="9"/>
    </row>
    <row r="739" spans="9:21">
      <c r="I739" s="23"/>
      <c r="U739" s="9"/>
    </row>
    <row r="740" spans="9:21">
      <c r="I740" s="23"/>
      <c r="U740" s="9"/>
    </row>
    <row r="741" spans="9:21">
      <c r="I741" s="23"/>
      <c r="U741" s="9"/>
    </row>
    <row r="742" spans="9:21">
      <c r="I742" s="23"/>
      <c r="U742" s="9"/>
    </row>
    <row r="743" spans="9:21">
      <c r="I743" s="23"/>
      <c r="U743" s="9"/>
    </row>
    <row r="744" spans="9:21">
      <c r="I744" s="23"/>
      <c r="U744" s="9"/>
    </row>
    <row r="745" spans="9:21">
      <c r="I745" s="23"/>
      <c r="U745" s="9"/>
    </row>
    <row r="746" spans="9:21">
      <c r="I746" s="23"/>
      <c r="U746" s="9"/>
    </row>
    <row r="747" spans="9:21">
      <c r="I747" s="23"/>
      <c r="U747" s="9"/>
    </row>
    <row r="748" spans="9:21">
      <c r="I748" s="23"/>
      <c r="U748" s="9"/>
    </row>
    <row r="749" spans="9:21">
      <c r="I749" s="23"/>
      <c r="U749" s="9"/>
    </row>
    <row r="750" spans="9:21">
      <c r="I750" s="23"/>
      <c r="U750" s="9"/>
    </row>
    <row r="751" spans="9:21">
      <c r="I751" s="23"/>
      <c r="U751" s="9"/>
    </row>
    <row r="752" spans="9:21">
      <c r="I752" s="23"/>
      <c r="U752" s="9"/>
    </row>
    <row r="753" spans="9:21">
      <c r="I753" s="23"/>
      <c r="U753" s="9"/>
    </row>
    <row r="754" spans="9:21">
      <c r="I754" s="23"/>
      <c r="U754" s="9"/>
    </row>
    <row r="755" spans="9:21">
      <c r="I755" s="23"/>
      <c r="U755" s="9"/>
    </row>
    <row r="756" spans="9:21">
      <c r="I756" s="23"/>
      <c r="U756" s="9"/>
    </row>
    <row r="757" spans="9:21">
      <c r="I757" s="23"/>
      <c r="U757" s="9"/>
    </row>
    <row r="758" spans="9:21">
      <c r="I758" s="23"/>
      <c r="U758" s="9"/>
    </row>
    <row r="759" spans="9:21">
      <c r="I759" s="23"/>
      <c r="U759" s="9"/>
    </row>
    <row r="760" spans="9:21">
      <c r="I760" s="23"/>
      <c r="U760" s="9"/>
    </row>
    <row r="761" spans="9:21">
      <c r="I761" s="23"/>
      <c r="U761" s="9"/>
    </row>
    <row r="762" spans="9:21">
      <c r="I762" s="23"/>
      <c r="U762" s="9"/>
    </row>
    <row r="763" spans="9:21">
      <c r="I763" s="23"/>
      <c r="U763" s="9"/>
    </row>
    <row r="764" spans="9:21">
      <c r="I764" s="23"/>
      <c r="U764" s="9"/>
    </row>
    <row r="765" spans="9:21">
      <c r="I765" s="23"/>
      <c r="U765" s="9"/>
    </row>
    <row r="766" spans="9:21">
      <c r="I766" s="23"/>
      <c r="U766" s="9"/>
    </row>
    <row r="767" spans="9:21">
      <c r="I767" s="23"/>
      <c r="U767" s="9"/>
    </row>
    <row r="768" spans="9:21">
      <c r="I768" s="23"/>
      <c r="U768" s="9"/>
    </row>
    <row r="769" spans="9:21">
      <c r="I769" s="23"/>
      <c r="U769" s="9"/>
    </row>
    <row r="770" spans="9:21">
      <c r="I770" s="23"/>
      <c r="U770" s="9"/>
    </row>
    <row r="771" spans="9:21">
      <c r="I771" s="23"/>
      <c r="U771" s="9"/>
    </row>
    <row r="772" spans="9:21">
      <c r="I772" s="23"/>
      <c r="U772" s="9"/>
    </row>
    <row r="773" spans="9:21">
      <c r="I773" s="23"/>
      <c r="U773" s="9"/>
    </row>
    <row r="774" spans="9:21">
      <c r="I774" s="23"/>
      <c r="U774" s="9"/>
    </row>
    <row r="775" spans="9:21">
      <c r="I775" s="23"/>
      <c r="U775" s="9"/>
    </row>
    <row r="776" spans="9:21">
      <c r="I776" s="23"/>
      <c r="U776" s="9"/>
    </row>
    <row r="777" spans="9:21">
      <c r="I777" s="23"/>
      <c r="U777" s="9"/>
    </row>
    <row r="778" spans="9:21">
      <c r="I778" s="23"/>
      <c r="U778" s="9"/>
    </row>
    <row r="779" spans="9:21">
      <c r="I779" s="23"/>
      <c r="U779" s="9"/>
    </row>
    <row r="780" spans="9:21">
      <c r="I780" s="23"/>
      <c r="U780" s="9"/>
    </row>
    <row r="781" spans="9:21">
      <c r="I781" s="23"/>
      <c r="U781" s="9"/>
    </row>
    <row r="782" spans="9:21">
      <c r="I782" s="23"/>
      <c r="U782" s="9"/>
    </row>
    <row r="783" spans="9:21">
      <c r="I783" s="23"/>
      <c r="U783" s="9"/>
    </row>
    <row r="784" spans="9:21">
      <c r="I784" s="23"/>
      <c r="U784" s="9"/>
    </row>
    <row r="785" spans="9:21">
      <c r="I785" s="23"/>
      <c r="U785" s="9"/>
    </row>
    <row r="786" spans="9:21">
      <c r="I786" s="23"/>
      <c r="U786" s="9"/>
    </row>
    <row r="787" spans="9:21">
      <c r="I787" s="23"/>
      <c r="U787" s="9"/>
    </row>
    <row r="788" spans="9:21">
      <c r="I788" s="23"/>
      <c r="U788" s="9"/>
    </row>
    <row r="789" spans="9:21">
      <c r="I789" s="23"/>
      <c r="U789" s="9"/>
    </row>
    <row r="790" spans="9:21">
      <c r="I790" s="23"/>
      <c r="U790" s="9"/>
    </row>
    <row r="791" spans="9:21">
      <c r="I791" s="23"/>
      <c r="U791" s="9"/>
    </row>
    <row r="792" spans="9:21">
      <c r="I792" s="23"/>
      <c r="U792" s="9"/>
    </row>
    <row r="793" spans="9:21">
      <c r="I793" s="23"/>
      <c r="U793" s="9"/>
    </row>
    <row r="794" spans="9:21">
      <c r="I794" s="23"/>
      <c r="U794" s="9"/>
    </row>
    <row r="795" spans="9:21">
      <c r="I795" s="23"/>
      <c r="U795" s="9"/>
    </row>
    <row r="796" spans="9:21">
      <c r="I796" s="23"/>
      <c r="U796" s="9"/>
    </row>
    <row r="797" spans="9:21">
      <c r="I797" s="23"/>
      <c r="U797" s="9"/>
    </row>
    <row r="798" spans="9:21">
      <c r="I798" s="23"/>
      <c r="U798" s="9"/>
    </row>
    <row r="799" spans="9:21">
      <c r="I799" s="23"/>
      <c r="U799" s="9"/>
    </row>
    <row r="800" spans="9:21">
      <c r="I800" s="23"/>
      <c r="U800" s="9"/>
    </row>
    <row r="801" spans="9:21">
      <c r="I801" s="23"/>
      <c r="U801" s="9"/>
    </row>
    <row r="802" spans="9:21">
      <c r="I802" s="23"/>
      <c r="U802" s="9"/>
    </row>
    <row r="803" spans="9:21">
      <c r="I803" s="23"/>
      <c r="U803" s="9"/>
    </row>
    <row r="804" spans="9:21">
      <c r="I804" s="23"/>
      <c r="U804" s="9"/>
    </row>
    <row r="805" spans="9:21">
      <c r="I805" s="23"/>
      <c r="U805" s="9"/>
    </row>
    <row r="806" spans="9:21">
      <c r="I806" s="23"/>
      <c r="U806" s="9"/>
    </row>
    <row r="807" spans="9:21">
      <c r="I807" s="23"/>
      <c r="U807" s="9"/>
    </row>
    <row r="808" spans="9:21">
      <c r="I808" s="23"/>
      <c r="U808" s="9"/>
    </row>
    <row r="809" spans="9:21">
      <c r="I809" s="23"/>
      <c r="U809" s="9"/>
    </row>
    <row r="810" spans="9:21">
      <c r="I810" s="23"/>
      <c r="U810" s="9"/>
    </row>
    <row r="811" spans="9:21">
      <c r="I811" s="23"/>
      <c r="U811" s="9"/>
    </row>
    <row r="812" spans="9:21">
      <c r="I812" s="23"/>
      <c r="U812" s="9"/>
    </row>
    <row r="813" spans="9:21">
      <c r="I813" s="23"/>
      <c r="U813" s="9"/>
    </row>
    <row r="814" spans="9:21">
      <c r="I814" s="23"/>
      <c r="U814" s="9"/>
    </row>
    <row r="815" spans="9:21">
      <c r="I815" s="23"/>
      <c r="U815" s="9"/>
    </row>
    <row r="816" spans="9:21">
      <c r="I816" s="23"/>
      <c r="U816" s="9"/>
    </row>
    <row r="817" spans="9:21">
      <c r="I817" s="23"/>
      <c r="U817" s="9"/>
    </row>
    <row r="818" spans="9:21">
      <c r="I818" s="23"/>
      <c r="U818" s="9"/>
    </row>
    <row r="819" spans="9:21">
      <c r="I819" s="23"/>
      <c r="U819" s="9"/>
    </row>
    <row r="820" spans="9:21">
      <c r="I820" s="23"/>
      <c r="U820" s="9"/>
    </row>
    <row r="821" spans="9:21">
      <c r="I821" s="23"/>
      <c r="U821" s="9"/>
    </row>
    <row r="822" spans="9:21">
      <c r="I822" s="23"/>
      <c r="U822" s="9"/>
    </row>
    <row r="823" spans="9:21">
      <c r="I823" s="23"/>
      <c r="U823" s="9"/>
    </row>
    <row r="824" spans="9:21">
      <c r="I824" s="23"/>
      <c r="U824" s="9"/>
    </row>
    <row r="825" spans="9:21">
      <c r="I825" s="23"/>
      <c r="U825" s="9"/>
    </row>
    <row r="826" spans="9:21">
      <c r="I826" s="23"/>
      <c r="U826" s="9"/>
    </row>
    <row r="827" spans="9:21">
      <c r="I827" s="23"/>
      <c r="U827" s="9"/>
    </row>
    <row r="828" spans="9:21">
      <c r="I828" s="23"/>
      <c r="U828" s="9"/>
    </row>
    <row r="829" spans="9:21">
      <c r="I829" s="23"/>
      <c r="U829" s="9"/>
    </row>
    <row r="830" spans="9:21">
      <c r="I830" s="23"/>
      <c r="U830" s="9"/>
    </row>
    <row r="831" spans="9:21">
      <c r="I831" s="23"/>
      <c r="U831" s="9"/>
    </row>
    <row r="832" spans="9:21">
      <c r="I832" s="23"/>
      <c r="U832" s="9"/>
    </row>
    <row r="833" spans="9:21">
      <c r="I833" s="23"/>
      <c r="U833" s="9"/>
    </row>
    <row r="834" spans="9:21">
      <c r="I834" s="23"/>
      <c r="U834" s="9"/>
    </row>
    <row r="835" spans="9:21">
      <c r="I835" s="23"/>
      <c r="U835" s="9"/>
    </row>
    <row r="836" spans="9:21">
      <c r="I836" s="23"/>
      <c r="U836" s="9"/>
    </row>
    <row r="837" spans="9:21">
      <c r="I837" s="23"/>
      <c r="U837" s="9"/>
    </row>
    <row r="838" spans="9:21">
      <c r="I838" s="23"/>
      <c r="U838" s="9"/>
    </row>
    <row r="839" spans="9:21">
      <c r="I839" s="23"/>
      <c r="U839" s="9"/>
    </row>
    <row r="840" spans="9:21">
      <c r="I840" s="23"/>
      <c r="U840" s="9"/>
    </row>
    <row r="841" spans="9:21">
      <c r="I841" s="23"/>
      <c r="U841" s="9"/>
    </row>
    <row r="842" spans="9:21">
      <c r="I842" s="23"/>
      <c r="U842" s="9"/>
    </row>
    <row r="843" spans="9:21">
      <c r="I843" s="23"/>
      <c r="U843" s="9"/>
    </row>
    <row r="844" spans="9:21">
      <c r="I844" s="23"/>
      <c r="U844" s="9"/>
    </row>
    <row r="845" spans="9:21">
      <c r="I845" s="23"/>
      <c r="U845" s="9"/>
    </row>
    <row r="846" spans="9:21">
      <c r="I846" s="23"/>
      <c r="U846" s="9"/>
    </row>
    <row r="847" spans="9:21">
      <c r="I847" s="23"/>
      <c r="U847" s="9"/>
    </row>
    <row r="848" spans="9:21">
      <c r="I848" s="23"/>
      <c r="U848" s="9"/>
    </row>
    <row r="849" spans="9:21">
      <c r="I849" s="23"/>
      <c r="U849" s="9"/>
    </row>
    <row r="850" spans="9:21">
      <c r="I850" s="23"/>
      <c r="U850" s="9"/>
    </row>
    <row r="851" spans="9:21">
      <c r="I851" s="23"/>
      <c r="U851" s="9"/>
    </row>
    <row r="852" spans="9:21">
      <c r="I852" s="23"/>
      <c r="U852" s="9"/>
    </row>
    <row r="853" spans="9:21">
      <c r="I853" s="23"/>
      <c r="U853" s="9"/>
    </row>
    <row r="854" spans="9:21">
      <c r="I854" s="23"/>
      <c r="U854" s="9"/>
    </row>
    <row r="855" spans="9:21">
      <c r="I855" s="23"/>
      <c r="U855" s="9"/>
    </row>
    <row r="856" spans="9:21">
      <c r="I856" s="23"/>
      <c r="U856" s="9"/>
    </row>
    <row r="857" spans="9:21">
      <c r="I857" s="23"/>
      <c r="U857" s="9"/>
    </row>
    <row r="858" spans="9:21">
      <c r="I858" s="23"/>
      <c r="U858" s="9"/>
    </row>
    <row r="859" spans="9:21">
      <c r="I859" s="23"/>
      <c r="U859" s="9"/>
    </row>
    <row r="860" spans="9:21">
      <c r="I860" s="23"/>
      <c r="U860" s="9"/>
    </row>
    <row r="861" spans="9:21">
      <c r="I861" s="23"/>
      <c r="U861" s="9"/>
    </row>
    <row r="862" spans="9:21">
      <c r="I862" s="23"/>
      <c r="U862" s="9"/>
    </row>
    <row r="863" spans="9:21">
      <c r="I863" s="23"/>
      <c r="U863" s="9"/>
    </row>
    <row r="864" spans="9:21">
      <c r="I864" s="23"/>
      <c r="U864" s="9"/>
    </row>
    <row r="865" spans="9:21">
      <c r="I865" s="23"/>
      <c r="U865" s="9"/>
    </row>
    <row r="866" spans="9:21">
      <c r="I866" s="23"/>
      <c r="U866" s="9"/>
    </row>
    <row r="867" spans="9:21">
      <c r="I867" s="23"/>
      <c r="U867" s="9"/>
    </row>
    <row r="868" spans="9:21">
      <c r="I868" s="23"/>
      <c r="U868" s="9"/>
    </row>
    <row r="869" spans="9:21">
      <c r="I869" s="23"/>
      <c r="U869" s="9"/>
    </row>
    <row r="870" spans="9:21">
      <c r="I870" s="23"/>
      <c r="U870" s="9"/>
    </row>
    <row r="871" spans="9:21">
      <c r="I871" s="23"/>
      <c r="U871" s="9"/>
    </row>
    <row r="872" spans="9:21">
      <c r="I872" s="23"/>
      <c r="U872" s="9"/>
    </row>
    <row r="873" spans="9:21">
      <c r="I873" s="23"/>
      <c r="U873" s="9"/>
    </row>
    <row r="874" spans="9:21">
      <c r="I874" s="23"/>
      <c r="U874" s="9"/>
    </row>
    <row r="875" spans="9:21">
      <c r="I875" s="23"/>
      <c r="U875" s="9"/>
    </row>
    <row r="876" spans="9:21">
      <c r="I876" s="23"/>
      <c r="U876" s="9"/>
    </row>
    <row r="877" spans="9:21">
      <c r="I877" s="23"/>
      <c r="U877" s="9"/>
    </row>
    <row r="878" spans="9:21">
      <c r="I878" s="23"/>
      <c r="U878" s="9"/>
    </row>
    <row r="879" spans="9:21">
      <c r="I879" s="23"/>
      <c r="U879" s="9"/>
    </row>
    <row r="880" spans="9:21">
      <c r="I880" s="23"/>
      <c r="U880" s="9"/>
    </row>
    <row r="881" spans="9:21">
      <c r="I881" s="23"/>
      <c r="U881" s="9"/>
    </row>
    <row r="882" spans="9:21">
      <c r="I882" s="23"/>
      <c r="U882" s="9"/>
    </row>
    <row r="883" spans="9:21">
      <c r="I883" s="23"/>
      <c r="U883" s="9"/>
    </row>
    <row r="884" spans="9:21">
      <c r="I884" s="23"/>
      <c r="U884" s="9"/>
    </row>
    <row r="885" spans="9:21">
      <c r="I885" s="23"/>
      <c r="U885" s="9"/>
    </row>
    <row r="886" spans="9:21">
      <c r="I886" s="23"/>
      <c r="U886" s="9"/>
    </row>
    <row r="887" spans="9:21">
      <c r="I887" s="23"/>
      <c r="U887" s="9"/>
    </row>
    <row r="888" spans="9:21">
      <c r="I888" s="23"/>
      <c r="U888" s="9"/>
    </row>
    <row r="889" spans="9:21">
      <c r="I889" s="23"/>
      <c r="U889" s="9"/>
    </row>
    <row r="890" spans="9:21">
      <c r="I890" s="23"/>
      <c r="U890" s="9"/>
    </row>
    <row r="891" spans="9:21">
      <c r="I891" s="23"/>
      <c r="U891" s="9"/>
    </row>
    <row r="892" spans="9:21">
      <c r="I892" s="23"/>
      <c r="U892" s="9"/>
    </row>
    <row r="893" spans="9:21">
      <c r="I893" s="23"/>
      <c r="U893" s="9"/>
    </row>
    <row r="894" spans="9:21">
      <c r="I894" s="23"/>
      <c r="U894" s="9"/>
    </row>
    <row r="895" spans="9:21">
      <c r="I895" s="23"/>
      <c r="U895" s="9"/>
    </row>
    <row r="896" spans="9:21">
      <c r="I896" s="23"/>
      <c r="U896" s="9"/>
    </row>
    <row r="897" spans="9:21">
      <c r="I897" s="23"/>
      <c r="U897" s="9"/>
    </row>
    <row r="898" spans="9:21">
      <c r="I898" s="23"/>
      <c r="U898" s="9"/>
    </row>
    <row r="899" spans="9:21">
      <c r="I899" s="23"/>
      <c r="U899" s="9"/>
    </row>
    <row r="900" spans="9:21">
      <c r="I900" s="23"/>
      <c r="U900" s="9"/>
    </row>
    <row r="901" spans="9:21">
      <c r="I901" s="23"/>
      <c r="U901" s="9"/>
    </row>
    <row r="902" spans="9:21">
      <c r="I902" s="23"/>
      <c r="U902" s="9"/>
    </row>
    <row r="903" spans="9:21">
      <c r="I903" s="23"/>
      <c r="U903" s="9"/>
    </row>
    <row r="904" spans="9:21">
      <c r="I904" s="23"/>
      <c r="U904" s="9"/>
    </row>
    <row r="905" spans="9:21">
      <c r="I905" s="23"/>
      <c r="U905" s="9"/>
    </row>
    <row r="906" spans="9:21">
      <c r="I906" s="23"/>
      <c r="U906" s="9"/>
    </row>
    <row r="907" spans="9:21">
      <c r="I907" s="23"/>
      <c r="U907" s="9"/>
    </row>
    <row r="908" spans="9:21">
      <c r="I908" s="23"/>
      <c r="U908" s="9"/>
    </row>
    <row r="909" spans="9:21">
      <c r="I909" s="23"/>
      <c r="U909" s="9"/>
    </row>
    <row r="910" spans="9:21">
      <c r="I910" s="23"/>
      <c r="U910" s="9"/>
    </row>
    <row r="911" spans="9:21">
      <c r="I911" s="23"/>
      <c r="U911" s="9"/>
    </row>
    <row r="912" spans="9:21">
      <c r="I912" s="23"/>
      <c r="U912" s="9"/>
    </row>
    <row r="913" spans="9:21">
      <c r="I913" s="23"/>
      <c r="U913" s="9"/>
    </row>
    <row r="914" spans="9:21">
      <c r="I914" s="23"/>
      <c r="U914" s="9"/>
    </row>
    <row r="915" spans="9:21">
      <c r="I915" s="23"/>
      <c r="U915" s="9"/>
    </row>
    <row r="916" spans="9:21">
      <c r="I916" s="23"/>
      <c r="U916" s="9"/>
    </row>
    <row r="917" spans="9:21">
      <c r="I917" s="23"/>
      <c r="U917" s="9"/>
    </row>
    <row r="918" spans="9:21">
      <c r="I918" s="23"/>
      <c r="U918" s="9"/>
    </row>
    <row r="919" spans="9:21">
      <c r="I919" s="23"/>
      <c r="U919" s="9"/>
    </row>
    <row r="920" spans="9:21">
      <c r="I920" s="23"/>
      <c r="U920" s="9"/>
    </row>
    <row r="921" spans="9:21">
      <c r="I921" s="23"/>
      <c r="U921" s="9"/>
    </row>
    <row r="922" spans="9:21">
      <c r="I922" s="23"/>
      <c r="U922" s="9"/>
    </row>
    <row r="923" spans="9:21">
      <c r="I923" s="23"/>
      <c r="U923" s="9"/>
    </row>
    <row r="924" spans="9:21">
      <c r="I924" s="23"/>
      <c r="U924" s="9"/>
    </row>
    <row r="925" spans="9:21">
      <c r="I925" s="23"/>
      <c r="U925" s="9"/>
    </row>
    <row r="926" spans="9:21">
      <c r="I926" s="23"/>
      <c r="U926" s="9"/>
    </row>
    <row r="927" spans="9:21">
      <c r="I927" s="23"/>
      <c r="U927" s="9"/>
    </row>
    <row r="928" spans="9:21">
      <c r="I928" s="23"/>
      <c r="U928" s="9"/>
    </row>
    <row r="929" spans="9:21">
      <c r="I929" s="23"/>
      <c r="U929" s="9"/>
    </row>
    <row r="930" spans="9:21">
      <c r="I930" s="23"/>
      <c r="U930" s="9"/>
    </row>
    <row r="931" spans="9:21">
      <c r="I931" s="23"/>
      <c r="U931" s="9"/>
    </row>
    <row r="932" spans="9:21">
      <c r="I932" s="23"/>
      <c r="U932" s="9"/>
    </row>
    <row r="933" spans="9:21">
      <c r="I933" s="23"/>
      <c r="U933" s="9"/>
    </row>
    <row r="934" spans="9:21">
      <c r="I934" s="23"/>
      <c r="U934" s="9"/>
    </row>
    <row r="935" spans="9:21">
      <c r="I935" s="23"/>
      <c r="U935" s="9"/>
    </row>
    <row r="936" spans="9:21">
      <c r="I936" s="23"/>
      <c r="U936" s="9"/>
    </row>
    <row r="937" spans="9:21">
      <c r="I937" s="23"/>
      <c r="U937" s="9"/>
    </row>
    <row r="938" spans="9:21">
      <c r="I938" s="23"/>
      <c r="U938" s="9"/>
    </row>
    <row r="939" spans="9:21">
      <c r="I939" s="23"/>
      <c r="U939" s="9"/>
    </row>
    <row r="940" spans="9:21">
      <c r="I940" s="23"/>
      <c r="U940" s="9"/>
    </row>
    <row r="941" spans="9:21">
      <c r="I941" s="23"/>
      <c r="U941" s="9"/>
    </row>
    <row r="942" spans="9:21">
      <c r="I942" s="23"/>
      <c r="U942" s="9"/>
    </row>
    <row r="943" spans="9:21">
      <c r="I943" s="23"/>
      <c r="U943" s="9"/>
    </row>
    <row r="944" spans="9:21">
      <c r="I944" s="23"/>
      <c r="U944" s="9"/>
    </row>
    <row r="945" spans="9:21">
      <c r="I945" s="23"/>
      <c r="U945" s="9"/>
    </row>
    <row r="946" spans="9:21">
      <c r="I946" s="23"/>
      <c r="U946" s="9"/>
    </row>
    <row r="947" spans="9:21">
      <c r="I947" s="23"/>
      <c r="U947" s="9"/>
    </row>
    <row r="948" spans="9:21">
      <c r="I948" s="23"/>
      <c r="U948" s="9"/>
    </row>
    <row r="949" spans="9:21">
      <c r="I949" s="23"/>
      <c r="U949" s="9"/>
    </row>
    <row r="950" spans="9:21">
      <c r="I950" s="23"/>
      <c r="U950" s="9"/>
    </row>
    <row r="951" spans="9:21">
      <c r="I951" s="23"/>
      <c r="U951" s="9"/>
    </row>
    <row r="952" spans="9:21">
      <c r="I952" s="23"/>
      <c r="U952" s="9"/>
    </row>
    <row r="953" spans="9:21">
      <c r="I953" s="23"/>
      <c r="U953" s="9"/>
    </row>
    <row r="954" spans="9:21">
      <c r="I954" s="23"/>
      <c r="U954" s="9"/>
    </row>
    <row r="955" spans="9:21">
      <c r="I955" s="23"/>
      <c r="U955" s="9"/>
    </row>
    <row r="956" spans="9:21">
      <c r="I956" s="23"/>
      <c r="U956" s="9"/>
    </row>
    <row r="957" spans="9:21">
      <c r="I957" s="23"/>
      <c r="U957" s="9"/>
    </row>
    <row r="958" spans="9:21">
      <c r="I958" s="23"/>
      <c r="U958" s="9"/>
    </row>
    <row r="959" spans="9:21">
      <c r="I959" s="23"/>
      <c r="U959" s="9"/>
    </row>
    <row r="960" spans="9:21">
      <c r="I960" s="23"/>
      <c r="U960" s="9"/>
    </row>
    <row r="961" spans="9:21">
      <c r="I961" s="23"/>
      <c r="U961" s="9"/>
    </row>
    <row r="962" spans="9:21">
      <c r="I962" s="23"/>
      <c r="U962" s="9"/>
    </row>
    <row r="963" spans="9:21">
      <c r="I963" s="23"/>
      <c r="U963" s="9"/>
    </row>
    <row r="964" spans="9:21">
      <c r="I964" s="23"/>
      <c r="U964" s="9"/>
    </row>
    <row r="965" spans="9:21">
      <c r="I965" s="23"/>
      <c r="U965" s="9"/>
    </row>
    <row r="966" spans="9:21">
      <c r="I966" s="23"/>
      <c r="U966" s="9"/>
    </row>
    <row r="967" spans="9:21">
      <c r="I967" s="23"/>
      <c r="U967" s="9"/>
    </row>
    <row r="968" spans="9:21">
      <c r="I968" s="23"/>
      <c r="U968" s="9"/>
    </row>
    <row r="969" spans="9:21">
      <c r="I969" s="23"/>
      <c r="U969" s="9"/>
    </row>
    <row r="970" spans="9:21">
      <c r="I970" s="23"/>
      <c r="U970" s="9"/>
    </row>
    <row r="971" spans="9:21">
      <c r="I971" s="23"/>
      <c r="U971" s="9"/>
    </row>
    <row r="972" spans="9:21">
      <c r="I972" s="23"/>
      <c r="U972" s="9"/>
    </row>
    <row r="973" spans="9:21">
      <c r="I973" s="23"/>
      <c r="U973" s="9"/>
    </row>
    <row r="974" spans="9:21">
      <c r="I974" s="23"/>
      <c r="U974" s="9"/>
    </row>
    <row r="975" spans="9:21">
      <c r="I975" s="23"/>
      <c r="U975" s="9"/>
    </row>
    <row r="976" spans="9:21">
      <c r="I976" s="23"/>
      <c r="U976" s="9"/>
    </row>
    <row r="977" spans="9:21">
      <c r="I977" s="23"/>
      <c r="U977" s="9"/>
    </row>
    <row r="978" spans="9:21">
      <c r="I978" s="23"/>
      <c r="U978" s="9"/>
    </row>
    <row r="979" spans="9:21">
      <c r="I979" s="23"/>
      <c r="U979" s="9"/>
    </row>
    <row r="980" spans="9:21">
      <c r="I980" s="23"/>
      <c r="U980" s="9"/>
    </row>
    <row r="981" spans="9:21">
      <c r="I981" s="23"/>
      <c r="U981" s="9"/>
    </row>
    <row r="982" spans="9:21">
      <c r="I982" s="23"/>
      <c r="U982" s="9"/>
    </row>
    <row r="983" spans="9:21">
      <c r="I983" s="23"/>
      <c r="U983" s="9"/>
    </row>
    <row r="984" spans="9:21">
      <c r="I984" s="23"/>
      <c r="U984" s="9"/>
    </row>
    <row r="985" spans="9:21">
      <c r="I985" s="23"/>
      <c r="U985" s="9"/>
    </row>
    <row r="986" spans="9:21">
      <c r="I986" s="23"/>
      <c r="U986" s="9"/>
    </row>
    <row r="987" spans="9:21">
      <c r="I987" s="23"/>
      <c r="U987" s="9"/>
    </row>
    <row r="988" spans="9:21">
      <c r="I988" s="23"/>
      <c r="U988" s="9"/>
    </row>
    <row r="989" spans="9:21">
      <c r="I989" s="23"/>
      <c r="U989" s="9"/>
    </row>
    <row r="990" spans="9:21">
      <c r="I990" s="23"/>
      <c r="U990" s="9"/>
    </row>
    <row r="991" spans="9:21">
      <c r="I991" s="23"/>
      <c r="U991" s="9"/>
    </row>
    <row r="992" spans="9:21">
      <c r="I992" s="23"/>
      <c r="U992" s="9"/>
    </row>
    <row r="993" spans="9:21">
      <c r="I993" s="23"/>
      <c r="U993" s="9"/>
    </row>
    <row r="994" spans="9:21">
      <c r="I994" s="23"/>
      <c r="U994" s="9"/>
    </row>
    <row r="995" spans="9:21">
      <c r="I995" s="23"/>
      <c r="U995" s="9"/>
    </row>
    <row r="996" spans="9:21">
      <c r="I996" s="23"/>
      <c r="U996" s="9"/>
    </row>
    <row r="997" spans="9:21">
      <c r="I997" s="23"/>
      <c r="U997" s="9"/>
    </row>
    <row r="998" spans="9:21">
      <c r="I998" s="23"/>
      <c r="U998" s="9"/>
    </row>
    <row r="999" spans="9:21">
      <c r="I999" s="23"/>
      <c r="U999" s="9"/>
    </row>
    <row r="1000" spans="9:21">
      <c r="I1000" s="23"/>
      <c r="U1000" s="9"/>
    </row>
    <row r="1001" spans="9:21">
      <c r="I1001" s="23"/>
      <c r="U1001" s="9"/>
    </row>
    <row r="1002" spans="9:21">
      <c r="I1002" s="23"/>
      <c r="U1002" s="9"/>
    </row>
    <row r="1003" spans="9:21">
      <c r="I1003" s="23"/>
      <c r="U1003" s="9"/>
    </row>
    <row r="1004" spans="9:21">
      <c r="I1004" s="23"/>
      <c r="U1004" s="9"/>
    </row>
    <row r="1005" spans="9:21">
      <c r="I1005" s="54"/>
      <c r="U1005" s="9"/>
    </row>
  </sheetData>
  <mergeCells count="2">
    <mergeCell ref="J1:T1"/>
    <mergeCell ref="V1:AF1"/>
  </mergeCells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2014</v>
      </c>
      <c r="B3" s="18" t="s">
        <v>20</v>
      </c>
      <c r="C3" s="18" t="s">
        <v>21</v>
      </c>
      <c r="D3" s="18">
        <v>840</v>
      </c>
      <c r="E3" s="19">
        <v>1179604</v>
      </c>
      <c r="F3" s="53"/>
      <c r="G3" s="21">
        <v>6.9000000000000006E-2</v>
      </c>
      <c r="H3" s="53"/>
      <c r="I3" s="25"/>
      <c r="J3" s="50">
        <v>51</v>
      </c>
      <c r="K3" s="1">
        <v>0</v>
      </c>
      <c r="L3" s="50">
        <v>18</v>
      </c>
      <c r="M3" s="50">
        <v>0</v>
      </c>
      <c r="N3" s="1">
        <v>0</v>
      </c>
      <c r="O3" s="50">
        <v>3</v>
      </c>
      <c r="P3" s="50">
        <v>13</v>
      </c>
      <c r="Q3" s="50">
        <v>0</v>
      </c>
      <c r="R3" s="1">
        <v>1</v>
      </c>
      <c r="S3" s="50">
        <v>1</v>
      </c>
      <c r="T3" s="1">
        <v>0</v>
      </c>
      <c r="U3" s="9"/>
      <c r="V3" s="26">
        <f t="shared" ref="V3:V21" si="0">(J3/E3)*100000*G3</f>
        <v>0.29832045330466839</v>
      </c>
      <c r="W3" s="26">
        <f t="shared" ref="W3:W21" si="1">(K3/E3)*100000*G3</f>
        <v>0</v>
      </c>
      <c r="X3" s="26">
        <f t="shared" ref="X3:X21" si="2">(L3/E3)*100000*G3</f>
        <v>0.10528957175458883</v>
      </c>
      <c r="Y3" s="58">
        <f t="shared" ref="Y3:Y21" si="3">(M3/E3)*100000*G3</f>
        <v>0</v>
      </c>
      <c r="Z3" s="26">
        <f t="shared" ref="Z3:Z21" si="4">(N3/E3)*100000*G3</f>
        <v>0</v>
      </c>
      <c r="AA3" s="26">
        <f t="shared" ref="AA3:AA21" si="5">(O3/E3)*100000*G3</f>
        <v>1.754826195909814E-2</v>
      </c>
      <c r="AB3" s="26">
        <f t="shared" ref="AB3:AB21" si="6">(P3/E3)*100000*G3</f>
        <v>7.604246848942528E-2</v>
      </c>
      <c r="AC3" s="26">
        <f t="shared" ref="AC3:AC21" si="7">(Q3/E3)*100000*G3</f>
        <v>0</v>
      </c>
      <c r="AD3" s="26">
        <f t="shared" ref="AD3:AD21" si="8">(R3/E3)*100000*G3</f>
        <v>5.8494206530327131E-3</v>
      </c>
      <c r="AE3" s="26">
        <f t="shared" ref="AE3:AE21" si="9">(S3/E3)*100000*G3</f>
        <v>5.8494206530327131E-3</v>
      </c>
      <c r="AF3" s="26">
        <f t="shared" ref="AF3:AF21" si="10">(T3/E3)*100000*G3</f>
        <v>0</v>
      </c>
    </row>
    <row r="4" spans="1:32">
      <c r="A4" s="31"/>
      <c r="B4" s="53"/>
      <c r="C4" s="27">
        <v>44690</v>
      </c>
      <c r="D4" s="18">
        <v>122</v>
      </c>
      <c r="E4" s="19">
        <v>1163582</v>
      </c>
      <c r="F4" s="53"/>
      <c r="G4" s="21">
        <v>7.2999999999999995E-2</v>
      </c>
      <c r="H4" s="53"/>
      <c r="I4" s="25"/>
      <c r="J4" s="50">
        <v>46</v>
      </c>
      <c r="K4" s="1">
        <v>0</v>
      </c>
      <c r="L4" s="50">
        <v>25</v>
      </c>
      <c r="M4" s="50">
        <v>2</v>
      </c>
      <c r="N4" s="1">
        <v>0</v>
      </c>
      <c r="O4" s="50">
        <v>1</v>
      </c>
      <c r="P4" s="50">
        <v>2</v>
      </c>
      <c r="Q4" s="50">
        <v>0</v>
      </c>
      <c r="R4" s="1">
        <v>1</v>
      </c>
      <c r="S4" s="50">
        <v>1</v>
      </c>
      <c r="T4" s="50">
        <v>1</v>
      </c>
      <c r="U4" s="9"/>
      <c r="V4" s="26">
        <f t="shared" si="0"/>
        <v>0.28859160763916936</v>
      </c>
      <c r="W4" s="26">
        <f t="shared" si="1"/>
        <v>0</v>
      </c>
      <c r="X4" s="26">
        <f t="shared" si="2"/>
        <v>0.1568432650212877</v>
      </c>
      <c r="Y4" s="58">
        <f t="shared" si="3"/>
        <v>1.2547461201703016E-2</v>
      </c>
      <c r="Z4" s="26">
        <f t="shared" si="4"/>
        <v>0</v>
      </c>
      <c r="AA4" s="26">
        <f t="shared" si="5"/>
        <v>6.2737306008515082E-3</v>
      </c>
      <c r="AB4" s="26">
        <f t="shared" si="6"/>
        <v>1.2547461201703016E-2</v>
      </c>
      <c r="AC4" s="26">
        <f t="shared" si="7"/>
        <v>0</v>
      </c>
      <c r="AD4" s="26">
        <f t="shared" si="8"/>
        <v>6.2737306008515082E-3</v>
      </c>
      <c r="AE4" s="26">
        <f t="shared" si="9"/>
        <v>6.2737306008515082E-3</v>
      </c>
      <c r="AF4" s="26">
        <f t="shared" si="10"/>
        <v>6.2737306008515082E-3</v>
      </c>
    </row>
    <row r="5" spans="1:32">
      <c r="A5" s="31"/>
      <c r="B5" s="53"/>
      <c r="C5" s="27">
        <v>44848</v>
      </c>
      <c r="D5" s="18">
        <v>114</v>
      </c>
      <c r="E5" s="19">
        <v>1389826</v>
      </c>
      <c r="F5" s="53"/>
      <c r="G5" s="21">
        <v>7.2999999999999995E-2</v>
      </c>
      <c r="H5" s="53"/>
      <c r="I5" s="25"/>
      <c r="J5" s="50">
        <v>20</v>
      </c>
      <c r="K5" s="1">
        <v>0</v>
      </c>
      <c r="L5" s="50">
        <v>33</v>
      </c>
      <c r="M5" s="50">
        <v>1</v>
      </c>
      <c r="N5" s="1">
        <v>0</v>
      </c>
      <c r="O5" s="50">
        <v>0</v>
      </c>
      <c r="P5" s="50">
        <v>4</v>
      </c>
      <c r="Q5" s="50">
        <v>1</v>
      </c>
      <c r="R5" s="1">
        <v>0</v>
      </c>
      <c r="S5" s="50">
        <v>0</v>
      </c>
      <c r="T5" s="50">
        <v>13</v>
      </c>
      <c r="U5" s="9"/>
      <c r="V5" s="26">
        <f t="shared" si="0"/>
        <v>0.10504912125690553</v>
      </c>
      <c r="W5" s="26">
        <f t="shared" si="1"/>
        <v>0</v>
      </c>
      <c r="X5" s="26">
        <f t="shared" si="2"/>
        <v>0.17333105007389416</v>
      </c>
      <c r="Y5" s="58">
        <f t="shared" si="3"/>
        <v>5.2524560628452776E-3</v>
      </c>
      <c r="Z5" s="26">
        <f t="shared" si="4"/>
        <v>0</v>
      </c>
      <c r="AA5" s="26">
        <f t="shared" si="5"/>
        <v>0</v>
      </c>
      <c r="AB5" s="26">
        <f t="shared" si="6"/>
        <v>2.100982425138111E-2</v>
      </c>
      <c r="AC5" s="26">
        <f t="shared" si="7"/>
        <v>5.2524560628452776E-3</v>
      </c>
      <c r="AD5" s="26">
        <f t="shared" si="8"/>
        <v>0</v>
      </c>
      <c r="AE5" s="26">
        <f t="shared" si="9"/>
        <v>0</v>
      </c>
      <c r="AF5" s="26">
        <f t="shared" si="10"/>
        <v>6.8281928816988594E-2</v>
      </c>
    </row>
    <row r="6" spans="1:32">
      <c r="A6" s="31"/>
      <c r="B6" s="53"/>
      <c r="C6" s="18" t="s">
        <v>22</v>
      </c>
      <c r="D6" s="18">
        <v>466</v>
      </c>
      <c r="E6" s="19">
        <v>1728466</v>
      </c>
      <c r="F6" s="53"/>
      <c r="G6" s="21">
        <v>7.1999999999999995E-2</v>
      </c>
      <c r="H6" s="53"/>
      <c r="I6" s="25"/>
      <c r="J6" s="50">
        <v>199</v>
      </c>
      <c r="K6" s="1">
        <v>0</v>
      </c>
      <c r="L6" s="50">
        <v>46</v>
      </c>
      <c r="M6" s="50">
        <v>7</v>
      </c>
      <c r="N6" s="50">
        <v>1</v>
      </c>
      <c r="O6" s="50">
        <v>5</v>
      </c>
      <c r="P6" s="50">
        <v>14</v>
      </c>
      <c r="Q6" s="50">
        <v>1</v>
      </c>
      <c r="R6" s="50">
        <v>0</v>
      </c>
      <c r="S6" s="50">
        <v>0</v>
      </c>
      <c r="T6" s="50">
        <v>107</v>
      </c>
      <c r="U6" s="9"/>
      <c r="V6" s="26">
        <f t="shared" si="0"/>
        <v>0.82894312066306186</v>
      </c>
      <c r="W6" s="26">
        <f t="shared" si="1"/>
        <v>0</v>
      </c>
      <c r="X6" s="26">
        <f t="shared" si="2"/>
        <v>0.19161499271608468</v>
      </c>
      <c r="Y6" s="58">
        <f t="shared" si="3"/>
        <v>2.9158803239404188E-2</v>
      </c>
      <c r="Z6" s="26">
        <f t="shared" si="4"/>
        <v>4.1655433199148835E-3</v>
      </c>
      <c r="AA6" s="26">
        <f t="shared" si="5"/>
        <v>2.0827716599574417E-2</v>
      </c>
      <c r="AB6" s="26">
        <f t="shared" si="6"/>
        <v>5.8317606478808376E-2</v>
      </c>
      <c r="AC6" s="26">
        <f t="shared" si="7"/>
        <v>4.1655433199148835E-3</v>
      </c>
      <c r="AD6" s="26">
        <f t="shared" si="8"/>
        <v>0</v>
      </c>
      <c r="AE6" s="26">
        <f t="shared" si="9"/>
        <v>0</v>
      </c>
      <c r="AF6" s="26">
        <f t="shared" si="10"/>
        <v>0.44571313523089251</v>
      </c>
    </row>
    <row r="7" spans="1:32">
      <c r="A7" s="31"/>
      <c r="B7" s="53"/>
      <c r="C7" s="18" t="s">
        <v>23</v>
      </c>
      <c r="D7" s="18">
        <v>761</v>
      </c>
      <c r="E7" s="19">
        <v>1844096</v>
      </c>
      <c r="F7" s="53"/>
      <c r="G7" s="21">
        <v>6.6000000000000003E-2</v>
      </c>
      <c r="H7" s="53"/>
      <c r="I7" s="25"/>
      <c r="J7" s="50">
        <v>215</v>
      </c>
      <c r="K7" s="1">
        <v>0</v>
      </c>
      <c r="L7" s="50">
        <v>86</v>
      </c>
      <c r="M7" s="50">
        <v>8</v>
      </c>
      <c r="N7" s="50">
        <v>3</v>
      </c>
      <c r="O7" s="50">
        <v>8</v>
      </c>
      <c r="P7" s="50">
        <v>32</v>
      </c>
      <c r="Q7" s="50">
        <v>1</v>
      </c>
      <c r="R7" s="50">
        <v>1</v>
      </c>
      <c r="S7" s="50">
        <v>1</v>
      </c>
      <c r="T7" s="50">
        <v>285</v>
      </c>
      <c r="U7" s="9"/>
      <c r="V7" s="26">
        <f t="shared" si="0"/>
        <v>0.76948271673492064</v>
      </c>
      <c r="W7" s="26">
        <f t="shared" si="1"/>
        <v>0</v>
      </c>
      <c r="X7" s="26">
        <f t="shared" si="2"/>
        <v>0.30779308669396821</v>
      </c>
      <c r="Y7" s="58">
        <f t="shared" si="3"/>
        <v>2.8631915041299374E-2</v>
      </c>
      <c r="Z7" s="26">
        <f t="shared" si="4"/>
        <v>1.0736968140487264E-2</v>
      </c>
      <c r="AA7" s="26">
        <f t="shared" si="5"/>
        <v>2.8631915041299374E-2</v>
      </c>
      <c r="AB7" s="26">
        <f t="shared" si="6"/>
        <v>0.1145276601651975</v>
      </c>
      <c r="AC7" s="26">
        <f t="shared" si="7"/>
        <v>3.5789893801624218E-3</v>
      </c>
      <c r="AD7" s="26">
        <f t="shared" si="8"/>
        <v>3.5789893801624218E-3</v>
      </c>
      <c r="AE7" s="26">
        <f t="shared" si="9"/>
        <v>3.5789893801624218E-3</v>
      </c>
      <c r="AF7" s="26">
        <f t="shared" si="10"/>
        <v>1.02001197334629</v>
      </c>
    </row>
    <row r="8" spans="1:32">
      <c r="A8" s="31"/>
      <c r="B8" s="53"/>
      <c r="C8" s="18" t="s">
        <v>24</v>
      </c>
      <c r="D8" s="18">
        <v>890</v>
      </c>
      <c r="E8" s="19">
        <v>1714497</v>
      </c>
      <c r="F8" s="53"/>
      <c r="G8" s="21">
        <v>6.5000000000000002E-2</v>
      </c>
      <c r="H8" s="53"/>
      <c r="I8" s="25"/>
      <c r="J8" s="50">
        <v>200</v>
      </c>
      <c r="K8" s="1">
        <v>0</v>
      </c>
      <c r="L8" s="50">
        <v>87</v>
      </c>
      <c r="M8" s="50">
        <v>14</v>
      </c>
      <c r="N8" s="50">
        <v>6</v>
      </c>
      <c r="O8" s="50">
        <v>3</v>
      </c>
      <c r="P8" s="50">
        <v>40</v>
      </c>
      <c r="Q8" s="50">
        <v>2</v>
      </c>
      <c r="R8" s="50">
        <v>3</v>
      </c>
      <c r="S8" s="50">
        <v>0</v>
      </c>
      <c r="T8" s="50">
        <v>414</v>
      </c>
      <c r="U8" s="9"/>
      <c r="V8" s="26">
        <f t="shared" si="0"/>
        <v>0.7582398802680903</v>
      </c>
      <c r="W8" s="26">
        <f t="shared" si="1"/>
        <v>0</v>
      </c>
      <c r="X8" s="26">
        <f t="shared" si="2"/>
        <v>0.32983434791661931</v>
      </c>
      <c r="Y8" s="58">
        <f t="shared" si="3"/>
        <v>5.3076791618766321E-2</v>
      </c>
      <c r="Z8" s="26">
        <f t="shared" si="4"/>
        <v>2.2747196408042712E-2</v>
      </c>
      <c r="AA8" s="26">
        <f t="shared" si="5"/>
        <v>1.1373598204021356E-2</v>
      </c>
      <c r="AB8" s="26">
        <f t="shared" si="6"/>
        <v>0.15164797605361807</v>
      </c>
      <c r="AC8" s="26">
        <f t="shared" si="7"/>
        <v>7.5823988026809033E-3</v>
      </c>
      <c r="AD8" s="26">
        <f t="shared" si="8"/>
        <v>1.1373598204021356E-2</v>
      </c>
      <c r="AE8" s="26">
        <f t="shared" si="9"/>
        <v>0</v>
      </c>
      <c r="AF8" s="26">
        <f t="shared" si="10"/>
        <v>1.569556552154947</v>
      </c>
    </row>
    <row r="9" spans="1:32">
      <c r="A9" s="31"/>
      <c r="B9" s="53"/>
      <c r="C9" s="18" t="s">
        <v>25</v>
      </c>
      <c r="D9" s="18">
        <v>1493</v>
      </c>
      <c r="E9" s="19">
        <v>2096735</v>
      </c>
      <c r="F9" s="53"/>
      <c r="G9" s="21">
        <v>7.0999999999999994E-2</v>
      </c>
      <c r="H9" s="53"/>
      <c r="I9" s="25"/>
      <c r="J9" s="50">
        <v>296</v>
      </c>
      <c r="K9" s="1">
        <v>0</v>
      </c>
      <c r="L9" s="50">
        <v>162</v>
      </c>
      <c r="M9" s="50">
        <v>45</v>
      </c>
      <c r="N9" s="50">
        <v>6</v>
      </c>
      <c r="O9" s="50">
        <v>9</v>
      </c>
      <c r="P9" s="50">
        <v>73</v>
      </c>
      <c r="Q9" s="50">
        <v>12</v>
      </c>
      <c r="R9" s="50">
        <v>21</v>
      </c>
      <c r="S9" s="78">
        <v>2</v>
      </c>
      <c r="T9" s="50">
        <v>644</v>
      </c>
      <c r="U9" s="9"/>
      <c r="V9" s="26">
        <f t="shared" si="0"/>
        <v>1.0023202741405086</v>
      </c>
      <c r="W9" s="26">
        <f t="shared" si="1"/>
        <v>0</v>
      </c>
      <c r="X9" s="26">
        <f t="shared" si="2"/>
        <v>0.54856717706338665</v>
      </c>
      <c r="Y9" s="58">
        <f t="shared" si="3"/>
        <v>0.15237977140649631</v>
      </c>
      <c r="Z9" s="26">
        <f t="shared" si="4"/>
        <v>2.0317302854199505E-2</v>
      </c>
      <c r="AA9" s="26">
        <f t="shared" si="5"/>
        <v>3.0475954281299258E-2</v>
      </c>
      <c r="AB9" s="26">
        <f t="shared" si="6"/>
        <v>0.24719385139276062</v>
      </c>
      <c r="AC9" s="26">
        <f t="shared" si="7"/>
        <v>4.063460570839901E-2</v>
      </c>
      <c r="AD9" s="26">
        <f t="shared" si="8"/>
        <v>7.1110559989698272E-2</v>
      </c>
      <c r="AE9" s="26">
        <f t="shared" si="9"/>
        <v>6.7724342847331675E-3</v>
      </c>
      <c r="AF9" s="26">
        <f t="shared" si="10"/>
        <v>2.18072383968408</v>
      </c>
    </row>
    <row r="10" spans="1:32">
      <c r="A10" s="31"/>
      <c r="B10" s="53"/>
      <c r="C10" s="18" t="s">
        <v>26</v>
      </c>
      <c r="D10" s="18">
        <v>2013</v>
      </c>
      <c r="E10" s="19">
        <v>1982864</v>
      </c>
      <c r="F10" s="53"/>
      <c r="G10" s="21">
        <v>8.1000000000000003E-2</v>
      </c>
      <c r="H10" s="53"/>
      <c r="I10" s="25"/>
      <c r="J10" s="50">
        <v>291</v>
      </c>
      <c r="K10" s="50">
        <v>1</v>
      </c>
      <c r="L10" s="50">
        <v>296</v>
      </c>
      <c r="M10" s="50">
        <v>95</v>
      </c>
      <c r="N10" s="50">
        <v>28</v>
      </c>
      <c r="O10" s="50">
        <v>20</v>
      </c>
      <c r="P10" s="50">
        <v>151</v>
      </c>
      <c r="Q10" s="50">
        <v>10</v>
      </c>
      <c r="R10" s="50">
        <v>63</v>
      </c>
      <c r="S10" s="78">
        <v>3</v>
      </c>
      <c r="T10" s="50">
        <v>759</v>
      </c>
      <c r="U10" s="9"/>
      <c r="V10" s="26">
        <f t="shared" si="0"/>
        <v>1.1887350821841538</v>
      </c>
      <c r="W10" s="26">
        <f t="shared" si="1"/>
        <v>4.0850002824197726E-3</v>
      </c>
      <c r="X10" s="26">
        <f t="shared" si="2"/>
        <v>1.2091600835962528</v>
      </c>
      <c r="Y10" s="58">
        <f t="shared" si="3"/>
        <v>0.38807502682987838</v>
      </c>
      <c r="Z10" s="26">
        <f t="shared" si="4"/>
        <v>0.11438000790775364</v>
      </c>
      <c r="AA10" s="26">
        <f t="shared" si="5"/>
        <v>8.1700005648395468E-2</v>
      </c>
      <c r="AB10" s="26">
        <f t="shared" si="6"/>
        <v>0.61683504264538569</v>
      </c>
      <c r="AC10" s="26">
        <f t="shared" si="7"/>
        <v>4.0850002824197734E-2</v>
      </c>
      <c r="AD10" s="26">
        <f t="shared" si="8"/>
        <v>0.25735501779244568</v>
      </c>
      <c r="AE10" s="26">
        <f t="shared" si="9"/>
        <v>1.2255000847259319E-2</v>
      </c>
      <c r="AF10" s="26">
        <f t="shared" si="10"/>
        <v>3.1005152143566077</v>
      </c>
    </row>
    <row r="11" spans="1:32">
      <c r="A11" s="31"/>
      <c r="B11" s="53"/>
      <c r="C11" s="18" t="s">
        <v>27</v>
      </c>
      <c r="D11" s="18">
        <v>3580</v>
      </c>
      <c r="E11" s="19">
        <v>2286346</v>
      </c>
      <c r="F11" s="53"/>
      <c r="G11" s="21">
        <v>8.2000000000000003E-2</v>
      </c>
      <c r="H11" s="53"/>
      <c r="I11" s="25"/>
      <c r="J11" s="50">
        <v>452</v>
      </c>
      <c r="K11" s="50">
        <v>0</v>
      </c>
      <c r="L11" s="50">
        <v>666</v>
      </c>
      <c r="M11" s="50">
        <v>197</v>
      </c>
      <c r="N11" s="50">
        <v>53</v>
      </c>
      <c r="O11" s="50">
        <v>16</v>
      </c>
      <c r="P11" s="50">
        <v>293</v>
      </c>
      <c r="Q11" s="50">
        <v>19</v>
      </c>
      <c r="R11" s="50">
        <v>297</v>
      </c>
      <c r="S11" s="78">
        <v>5</v>
      </c>
      <c r="T11" s="50">
        <v>961</v>
      </c>
      <c r="U11" s="9"/>
      <c r="V11" s="26">
        <f t="shared" si="0"/>
        <v>1.6211019679436096</v>
      </c>
      <c r="W11" s="26">
        <f t="shared" si="1"/>
        <v>0</v>
      </c>
      <c r="X11" s="26">
        <f t="shared" si="2"/>
        <v>2.3886148465717789</v>
      </c>
      <c r="Y11" s="58">
        <f t="shared" si="3"/>
        <v>0.70654222939135192</v>
      </c>
      <c r="Z11" s="26">
        <f t="shared" si="4"/>
        <v>0.19008496526772414</v>
      </c>
      <c r="AA11" s="26">
        <f t="shared" si="5"/>
        <v>5.7384140458180868E-2</v>
      </c>
      <c r="AB11" s="26">
        <f t="shared" si="6"/>
        <v>1.050847072140437</v>
      </c>
      <c r="AC11" s="26">
        <f t="shared" si="7"/>
        <v>6.8143666794089786E-2</v>
      </c>
      <c r="AD11" s="26">
        <f t="shared" si="8"/>
        <v>1.0651931072549825</v>
      </c>
      <c r="AE11" s="26">
        <f t="shared" si="9"/>
        <v>1.7932543893181524E-2</v>
      </c>
      <c r="AF11" s="26">
        <f t="shared" si="10"/>
        <v>3.4466349362694886</v>
      </c>
    </row>
    <row r="12" spans="1:32">
      <c r="A12" s="31"/>
      <c r="B12" s="53"/>
      <c r="C12" s="18" t="s">
        <v>28</v>
      </c>
      <c r="D12" s="18">
        <v>5789</v>
      </c>
      <c r="E12" s="19">
        <v>2169125</v>
      </c>
      <c r="F12" s="53"/>
      <c r="G12" s="21">
        <v>7.1999999999999995E-2</v>
      </c>
      <c r="H12" s="53"/>
      <c r="I12" s="25"/>
      <c r="J12" s="50">
        <v>580</v>
      </c>
      <c r="K12" s="50">
        <v>0</v>
      </c>
      <c r="L12" s="50">
        <v>1386</v>
      </c>
      <c r="M12" s="50">
        <v>315</v>
      </c>
      <c r="N12" s="50">
        <v>150</v>
      </c>
      <c r="O12" s="50">
        <v>45</v>
      </c>
      <c r="P12" s="50">
        <v>536</v>
      </c>
      <c r="Q12" s="50">
        <v>49</v>
      </c>
      <c r="R12" s="50">
        <v>545</v>
      </c>
      <c r="S12" s="78">
        <v>19</v>
      </c>
      <c r="T12" s="50">
        <v>1077</v>
      </c>
      <c r="U12" s="9"/>
      <c r="V12" s="26">
        <f t="shared" si="0"/>
        <v>1.9252002535584625</v>
      </c>
      <c r="W12" s="26">
        <f t="shared" si="1"/>
        <v>0</v>
      </c>
      <c r="X12" s="26">
        <f t="shared" si="2"/>
        <v>4.6005647438483255</v>
      </c>
      <c r="Y12" s="58">
        <f t="shared" si="3"/>
        <v>1.0455828963291649</v>
      </c>
      <c r="Z12" s="26">
        <f t="shared" si="4"/>
        <v>0.49789661729960227</v>
      </c>
      <c r="AA12" s="26">
        <f t="shared" si="5"/>
        <v>0.1493689851898807</v>
      </c>
      <c r="AB12" s="26">
        <f t="shared" si="6"/>
        <v>1.7791505791505791</v>
      </c>
      <c r="AC12" s="26">
        <f t="shared" si="7"/>
        <v>0.1626462283178701</v>
      </c>
      <c r="AD12" s="26">
        <f t="shared" si="8"/>
        <v>1.8090243761885549</v>
      </c>
      <c r="AE12" s="26">
        <f t="shared" si="9"/>
        <v>6.3066904857949635E-2</v>
      </c>
      <c r="AF12" s="26">
        <f t="shared" si="10"/>
        <v>3.5748977122111443</v>
      </c>
    </row>
    <row r="13" spans="1:32">
      <c r="A13" s="31"/>
      <c r="B13" s="53"/>
      <c r="C13" s="18" t="s">
        <v>29</v>
      </c>
      <c r="D13" s="18">
        <v>9183</v>
      </c>
      <c r="E13" s="19">
        <v>2180821</v>
      </c>
      <c r="F13" s="53"/>
      <c r="G13" s="21">
        <v>6.3E-2</v>
      </c>
      <c r="H13" s="53"/>
      <c r="I13" s="25"/>
      <c r="J13" s="50">
        <v>798</v>
      </c>
      <c r="K13" s="50">
        <v>1</v>
      </c>
      <c r="L13" s="50">
        <v>2661</v>
      </c>
      <c r="M13" s="50">
        <v>526</v>
      </c>
      <c r="N13" s="50">
        <v>276</v>
      </c>
      <c r="O13" s="50">
        <v>125</v>
      </c>
      <c r="P13" s="50">
        <v>796</v>
      </c>
      <c r="Q13" s="50">
        <v>95</v>
      </c>
      <c r="R13" s="50">
        <v>932</v>
      </c>
      <c r="S13" s="78">
        <v>48</v>
      </c>
      <c r="T13" s="50">
        <v>1194</v>
      </c>
      <c r="U13" s="9"/>
      <c r="V13" s="26">
        <f t="shared" si="0"/>
        <v>2.3052786083773036</v>
      </c>
      <c r="W13" s="26">
        <f t="shared" si="1"/>
        <v>2.8888203112497537E-3</v>
      </c>
      <c r="X13" s="26">
        <f t="shared" si="2"/>
        <v>7.6871508482355955</v>
      </c>
      <c r="Y13" s="58">
        <f t="shared" si="3"/>
        <v>1.5195194837173707</v>
      </c>
      <c r="Z13" s="26">
        <f t="shared" si="4"/>
        <v>0.79731440590493219</v>
      </c>
      <c r="AA13" s="26">
        <f t="shared" si="5"/>
        <v>0.36110253890621924</v>
      </c>
      <c r="AB13" s="26">
        <f t="shared" si="6"/>
        <v>2.2995009677548039</v>
      </c>
      <c r="AC13" s="26">
        <f t="shared" si="7"/>
        <v>0.27443792956872665</v>
      </c>
      <c r="AD13" s="26">
        <f t="shared" si="8"/>
        <v>2.6923805300847707</v>
      </c>
      <c r="AE13" s="26">
        <f t="shared" si="9"/>
        <v>0.1386633749399882</v>
      </c>
      <c r="AF13" s="26">
        <f t="shared" si="10"/>
        <v>3.4492514516322061</v>
      </c>
    </row>
    <row r="14" spans="1:32">
      <c r="A14" s="31"/>
      <c r="B14" s="53"/>
      <c r="C14" s="18" t="s">
        <v>30</v>
      </c>
      <c r="D14" s="18">
        <v>11838</v>
      </c>
      <c r="E14" s="19">
        <v>1841582</v>
      </c>
      <c r="F14" s="53"/>
      <c r="G14" s="21">
        <v>4.8000000000000001E-2</v>
      </c>
      <c r="H14" s="53"/>
      <c r="I14" s="25"/>
      <c r="J14" s="50">
        <v>951</v>
      </c>
      <c r="K14" s="50">
        <v>7</v>
      </c>
      <c r="L14" s="50">
        <v>4299</v>
      </c>
      <c r="M14" s="50">
        <v>674</v>
      </c>
      <c r="N14" s="50">
        <v>403</v>
      </c>
      <c r="O14" s="50">
        <v>175</v>
      </c>
      <c r="P14" s="50">
        <v>1079</v>
      </c>
      <c r="Q14" s="50">
        <v>135</v>
      </c>
      <c r="R14" s="50">
        <v>942</v>
      </c>
      <c r="S14" s="78">
        <v>86</v>
      </c>
      <c r="T14" s="50">
        <v>1053</v>
      </c>
      <c r="U14" s="9"/>
      <c r="V14" s="26">
        <f t="shared" si="0"/>
        <v>2.4787383890589725</v>
      </c>
      <c r="W14" s="26">
        <f t="shared" si="1"/>
        <v>1.8245182674461416E-2</v>
      </c>
      <c r="X14" s="26">
        <f t="shared" si="2"/>
        <v>11.205148616787087</v>
      </c>
      <c r="Y14" s="58">
        <f t="shared" si="3"/>
        <v>1.7567504460838563</v>
      </c>
      <c r="Z14" s="26">
        <f t="shared" si="4"/>
        <v>1.0504012311154214</v>
      </c>
      <c r="AA14" s="26">
        <f t="shared" si="5"/>
        <v>0.45612956686153538</v>
      </c>
      <c r="AB14" s="26">
        <f t="shared" si="6"/>
        <v>2.8123645865348381</v>
      </c>
      <c r="AC14" s="26">
        <f t="shared" si="7"/>
        <v>0.35187138015032726</v>
      </c>
      <c r="AD14" s="26">
        <f t="shared" si="8"/>
        <v>2.45528029704895</v>
      </c>
      <c r="AE14" s="26">
        <f t="shared" si="9"/>
        <v>0.22415510142909736</v>
      </c>
      <c r="AF14" s="26">
        <f t="shared" si="10"/>
        <v>2.7445967651725529</v>
      </c>
    </row>
    <row r="15" spans="1:32">
      <c r="A15" s="31"/>
      <c r="B15" s="53"/>
      <c r="C15" s="18" t="s">
        <v>31</v>
      </c>
      <c r="D15" s="18">
        <v>11742</v>
      </c>
      <c r="E15" s="19">
        <v>1243960</v>
      </c>
      <c r="F15" s="53"/>
      <c r="G15" s="21">
        <v>3.9E-2</v>
      </c>
      <c r="H15" s="53"/>
      <c r="I15" s="25"/>
      <c r="J15" s="50">
        <v>776</v>
      </c>
      <c r="K15" s="50">
        <v>17</v>
      </c>
      <c r="L15" s="50">
        <v>4856</v>
      </c>
      <c r="M15" s="50">
        <v>783</v>
      </c>
      <c r="N15" s="50">
        <v>455</v>
      </c>
      <c r="O15" s="50">
        <v>185</v>
      </c>
      <c r="P15" s="50">
        <v>1038</v>
      </c>
      <c r="Q15" s="50">
        <v>175</v>
      </c>
      <c r="R15" s="50">
        <v>682</v>
      </c>
      <c r="S15" s="78">
        <v>141</v>
      </c>
      <c r="T15" s="50">
        <v>789</v>
      </c>
      <c r="U15" s="9"/>
      <c r="V15" s="26">
        <f t="shared" si="0"/>
        <v>2.4328756551657609</v>
      </c>
      <c r="W15" s="26">
        <f t="shared" si="1"/>
        <v>5.3297533682755076E-2</v>
      </c>
      <c r="X15" s="26">
        <f t="shared" si="2"/>
        <v>15.22428373902698</v>
      </c>
      <c r="Y15" s="58">
        <f t="shared" si="3"/>
        <v>2.4548216984468954</v>
      </c>
      <c r="Z15" s="26">
        <f t="shared" si="4"/>
        <v>1.4264928132737387</v>
      </c>
      <c r="AA15" s="26">
        <f t="shared" si="5"/>
        <v>0.58000257242998166</v>
      </c>
      <c r="AB15" s="26">
        <f t="shared" si="6"/>
        <v>3.2542847036882216</v>
      </c>
      <c r="AC15" s="26">
        <f t="shared" si="7"/>
        <v>0.54865108202836099</v>
      </c>
      <c r="AD15" s="26">
        <f t="shared" si="8"/>
        <v>2.1381716453905271</v>
      </c>
      <c r="AE15" s="26">
        <f t="shared" si="9"/>
        <v>0.44205601466285088</v>
      </c>
      <c r="AF15" s="26">
        <f t="shared" si="10"/>
        <v>2.4736325926878679</v>
      </c>
    </row>
    <row r="16" spans="1:32">
      <c r="A16" s="31"/>
      <c r="B16" s="53"/>
      <c r="C16" s="18" t="s">
        <v>32</v>
      </c>
      <c r="D16" s="18">
        <v>13297</v>
      </c>
      <c r="E16" s="19">
        <v>958234</v>
      </c>
      <c r="F16" s="53"/>
      <c r="G16" s="21">
        <v>3.4000000000000002E-2</v>
      </c>
      <c r="H16" s="53"/>
      <c r="I16" s="25"/>
      <c r="J16" s="50">
        <v>677</v>
      </c>
      <c r="K16" s="50">
        <v>37</v>
      </c>
      <c r="L16" s="50">
        <v>5914</v>
      </c>
      <c r="M16" s="50">
        <v>974</v>
      </c>
      <c r="N16" s="50">
        <v>510</v>
      </c>
      <c r="O16" s="50">
        <v>311</v>
      </c>
      <c r="P16" s="50">
        <v>1204</v>
      </c>
      <c r="Q16" s="50">
        <v>207</v>
      </c>
      <c r="R16" s="50">
        <v>455</v>
      </c>
      <c r="S16" s="78">
        <v>246</v>
      </c>
      <c r="T16" s="50">
        <v>618</v>
      </c>
      <c r="U16" s="9"/>
      <c r="V16" s="26">
        <f t="shared" si="0"/>
        <v>2.4021272465806889</v>
      </c>
      <c r="W16" s="26">
        <f t="shared" si="1"/>
        <v>0.13128317300367137</v>
      </c>
      <c r="X16" s="26">
        <f t="shared" si="2"/>
        <v>20.984018517397633</v>
      </c>
      <c r="Y16" s="58">
        <f t="shared" si="3"/>
        <v>3.4559408244750238</v>
      </c>
      <c r="Z16" s="26">
        <f t="shared" si="4"/>
        <v>1.809578871131686</v>
      </c>
      <c r="AA16" s="26">
        <f t="shared" si="5"/>
        <v>1.103488292003832</v>
      </c>
      <c r="AB16" s="26">
        <f t="shared" si="6"/>
        <v>4.272025413416765</v>
      </c>
      <c r="AC16" s="26">
        <f t="shared" si="7"/>
        <v>0.73447613004756673</v>
      </c>
      <c r="AD16" s="26">
        <f t="shared" si="8"/>
        <v>1.614428208558661</v>
      </c>
      <c r="AE16" s="26">
        <f t="shared" si="9"/>
        <v>0.87285569078116632</v>
      </c>
      <c r="AF16" s="26">
        <f t="shared" si="10"/>
        <v>2.1927838085478082</v>
      </c>
    </row>
    <row r="17" spans="1:32">
      <c r="A17" s="31"/>
      <c r="B17" s="53"/>
      <c r="C17" s="18" t="s">
        <v>33</v>
      </c>
      <c r="D17" s="18">
        <v>18671</v>
      </c>
      <c r="E17" s="19">
        <v>783053</v>
      </c>
      <c r="F17" s="53"/>
      <c r="G17" s="21">
        <v>3.2000000000000001E-2</v>
      </c>
      <c r="H17" s="53"/>
      <c r="I17" s="25"/>
      <c r="J17" s="50">
        <v>769</v>
      </c>
      <c r="K17" s="50">
        <v>96</v>
      </c>
      <c r="L17" s="50">
        <v>7850</v>
      </c>
      <c r="M17" s="50">
        <v>1613</v>
      </c>
      <c r="N17" s="50">
        <v>842</v>
      </c>
      <c r="O17" s="50">
        <v>632</v>
      </c>
      <c r="P17" s="50">
        <v>1713</v>
      </c>
      <c r="Q17" s="50">
        <v>345</v>
      </c>
      <c r="R17" s="50">
        <v>419</v>
      </c>
      <c r="S17" s="78">
        <v>553</v>
      </c>
      <c r="T17" s="50">
        <v>618</v>
      </c>
      <c r="U17" s="9"/>
      <c r="V17" s="26">
        <f t="shared" si="0"/>
        <v>3.1425714479096558</v>
      </c>
      <c r="W17" s="26">
        <f t="shared" si="1"/>
        <v>0.39231060988208971</v>
      </c>
      <c r="X17" s="26">
        <f t="shared" si="2"/>
        <v>32.079565495566712</v>
      </c>
      <c r="Y17" s="58">
        <f t="shared" si="3"/>
        <v>6.5916355597896956</v>
      </c>
      <c r="Z17" s="26">
        <f t="shared" si="4"/>
        <v>3.4408909741741622</v>
      </c>
      <c r="AA17" s="26">
        <f t="shared" si="5"/>
        <v>2.582711515057091</v>
      </c>
      <c r="AB17" s="26">
        <f t="shared" si="6"/>
        <v>7.0002924450835389</v>
      </c>
      <c r="AC17" s="26">
        <f t="shared" si="7"/>
        <v>1.4098662542637599</v>
      </c>
      <c r="AD17" s="26">
        <f t="shared" si="8"/>
        <v>1.712272349381204</v>
      </c>
      <c r="AE17" s="26">
        <f t="shared" si="9"/>
        <v>2.259872575674954</v>
      </c>
      <c r="AF17" s="26">
        <f t="shared" si="10"/>
        <v>2.5254995511159528</v>
      </c>
    </row>
    <row r="18" spans="1:32">
      <c r="A18" s="31"/>
      <c r="B18" s="53"/>
      <c r="C18" s="18" t="s">
        <v>34</v>
      </c>
      <c r="D18" s="18">
        <v>23397</v>
      </c>
      <c r="E18" s="46">
        <v>518840</v>
      </c>
      <c r="F18" s="53"/>
      <c r="G18" s="21">
        <v>2.7E-2</v>
      </c>
      <c r="H18" s="53"/>
      <c r="I18" s="25"/>
      <c r="J18" s="50">
        <v>869</v>
      </c>
      <c r="K18" s="50">
        <v>208</v>
      </c>
      <c r="L18" s="50">
        <v>8661</v>
      </c>
      <c r="M18" s="50">
        <v>2278</v>
      </c>
      <c r="N18" s="50">
        <v>1034</v>
      </c>
      <c r="O18" s="50">
        <v>1137</v>
      </c>
      <c r="P18" s="50">
        <v>2239</v>
      </c>
      <c r="Q18" s="50">
        <v>454</v>
      </c>
      <c r="R18" s="50">
        <v>368</v>
      </c>
      <c r="S18" s="78">
        <v>915</v>
      </c>
      <c r="T18" s="50">
        <v>580</v>
      </c>
      <c r="U18" s="9"/>
      <c r="V18" s="26">
        <f t="shared" si="0"/>
        <v>4.5222033767635486</v>
      </c>
      <c r="W18" s="26">
        <f t="shared" si="1"/>
        <v>1.082414617223036</v>
      </c>
      <c r="X18" s="26">
        <f t="shared" si="2"/>
        <v>45.071120191195746</v>
      </c>
      <c r="Y18" s="58">
        <f t="shared" si="3"/>
        <v>11.854521625163827</v>
      </c>
      <c r="Z18" s="26">
        <f t="shared" si="4"/>
        <v>5.380849587541439</v>
      </c>
      <c r="AA18" s="26">
        <f t="shared" si="5"/>
        <v>5.9168529797239993</v>
      </c>
      <c r="AB18" s="26">
        <f t="shared" si="6"/>
        <v>11.651568884434507</v>
      </c>
      <c r="AC18" s="26">
        <f t="shared" si="7"/>
        <v>2.3625780587464345</v>
      </c>
      <c r="AD18" s="26">
        <f t="shared" si="8"/>
        <v>1.9150412458561406</v>
      </c>
      <c r="AE18" s="26">
        <f t="shared" si="9"/>
        <v>4.7615835324955675</v>
      </c>
      <c r="AF18" s="26">
        <f t="shared" si="10"/>
        <v>3.0182715287950042</v>
      </c>
    </row>
    <row r="19" spans="1:32">
      <c r="A19" s="31"/>
      <c r="B19" s="53"/>
      <c r="C19" s="18" t="s">
        <v>35</v>
      </c>
      <c r="D19" s="18">
        <v>20883</v>
      </c>
      <c r="E19" s="30">
        <v>241136</v>
      </c>
      <c r="F19" s="53"/>
      <c r="G19" s="21">
        <v>1.7999999999999999E-2</v>
      </c>
      <c r="H19" s="53"/>
      <c r="I19" s="25"/>
      <c r="J19" s="50">
        <v>627</v>
      </c>
      <c r="K19" s="50">
        <v>320</v>
      </c>
      <c r="L19" s="50">
        <v>6450</v>
      </c>
      <c r="M19" s="50">
        <v>2160</v>
      </c>
      <c r="N19" s="50">
        <v>815</v>
      </c>
      <c r="O19" s="50">
        <v>1397</v>
      </c>
      <c r="P19" s="50">
        <v>2185</v>
      </c>
      <c r="Q19" s="50">
        <v>412</v>
      </c>
      <c r="R19" s="50">
        <v>164</v>
      </c>
      <c r="S19" s="78">
        <v>1095</v>
      </c>
      <c r="T19" s="50">
        <v>380</v>
      </c>
      <c r="U19" s="9"/>
      <c r="V19" s="26">
        <f t="shared" si="0"/>
        <v>4.6803463605600166</v>
      </c>
      <c r="W19" s="26">
        <f t="shared" si="1"/>
        <v>2.3886935173512041</v>
      </c>
      <c r="X19" s="26">
        <f t="shared" si="2"/>
        <v>48.147103709110212</v>
      </c>
      <c r="Y19" s="58">
        <f t="shared" si="3"/>
        <v>16.123681242120625</v>
      </c>
      <c r="Z19" s="26">
        <f t="shared" si="4"/>
        <v>6.0837038020038481</v>
      </c>
      <c r="AA19" s="26">
        <f t="shared" si="5"/>
        <v>10.42814013668635</v>
      </c>
      <c r="AB19" s="26">
        <f t="shared" si="6"/>
        <v>16.310297923163692</v>
      </c>
      <c r="AC19" s="26">
        <f t="shared" si="7"/>
        <v>3.0754429035896753</v>
      </c>
      <c r="AD19" s="26">
        <f t="shared" si="8"/>
        <v>1.2242054276424923</v>
      </c>
      <c r="AE19" s="26">
        <f t="shared" si="9"/>
        <v>8.1738106296861517</v>
      </c>
      <c r="AF19" s="26">
        <f t="shared" si="10"/>
        <v>2.836573551854555</v>
      </c>
    </row>
    <row r="20" spans="1:32">
      <c r="A20" s="31"/>
      <c r="B20" s="53"/>
      <c r="C20" s="18" t="s">
        <v>36</v>
      </c>
      <c r="D20" s="18">
        <v>22221</v>
      </c>
      <c r="E20" s="30">
        <v>122310</v>
      </c>
      <c r="F20" s="53"/>
      <c r="G20" s="21">
        <v>1.6E-2</v>
      </c>
      <c r="H20" s="53"/>
      <c r="I20" s="25"/>
      <c r="J20" s="50">
        <v>645</v>
      </c>
      <c r="K20" s="50">
        <v>615</v>
      </c>
      <c r="L20" s="50">
        <v>4373</v>
      </c>
      <c r="M20" s="50">
        <v>2134</v>
      </c>
      <c r="N20" s="50">
        <v>701</v>
      </c>
      <c r="O20" s="50">
        <v>2108</v>
      </c>
      <c r="P20" s="50">
        <v>2511</v>
      </c>
      <c r="Q20" s="50">
        <v>436</v>
      </c>
      <c r="R20" s="50">
        <v>150</v>
      </c>
      <c r="S20" s="80">
        <v>1380</v>
      </c>
      <c r="T20" s="50">
        <v>243</v>
      </c>
      <c r="U20" s="9"/>
      <c r="V20" s="26">
        <f t="shared" si="0"/>
        <v>8.4375766494971796</v>
      </c>
      <c r="W20" s="26">
        <f t="shared" si="1"/>
        <v>8.0451312239391708</v>
      </c>
      <c r="X20" s="26">
        <f t="shared" si="2"/>
        <v>57.205461532172357</v>
      </c>
      <c r="Y20" s="58">
        <f t="shared" si="3"/>
        <v>27.915951271359663</v>
      </c>
      <c r="Z20" s="26">
        <f t="shared" si="4"/>
        <v>9.1701414438721276</v>
      </c>
      <c r="AA20" s="26">
        <f t="shared" si="5"/>
        <v>27.575831902542721</v>
      </c>
      <c r="AB20" s="26">
        <f t="shared" si="6"/>
        <v>32.847682119205295</v>
      </c>
      <c r="AC20" s="26">
        <f t="shared" si="7"/>
        <v>5.7035401847763882</v>
      </c>
      <c r="AD20" s="26">
        <f t="shared" si="8"/>
        <v>1.9622271277900418</v>
      </c>
      <c r="AE20" s="26">
        <f t="shared" si="9"/>
        <v>18.052489575668385</v>
      </c>
      <c r="AF20" s="26">
        <f t="shared" si="10"/>
        <v>3.1788079470198678</v>
      </c>
    </row>
    <row r="21" spans="1:32">
      <c r="A21" s="31"/>
      <c r="B21" s="53"/>
      <c r="C21" s="18" t="s">
        <v>41</v>
      </c>
      <c r="D21" s="20">
        <f t="shared" ref="D21:E21" si="11">SUM(D3:D20)</f>
        <v>147300</v>
      </c>
      <c r="E21" s="49">
        <f t="shared" si="11"/>
        <v>25445077</v>
      </c>
      <c r="F21" s="53"/>
      <c r="G21" s="4">
        <v>1</v>
      </c>
      <c r="H21" s="53"/>
      <c r="I21" s="25"/>
      <c r="J21" s="61">
        <f t="shared" ref="J21:T21" si="12">SUM(J3:J20)</f>
        <v>8462</v>
      </c>
      <c r="K21" s="61">
        <f t="shared" si="12"/>
        <v>1302</v>
      </c>
      <c r="L21" s="61">
        <f t="shared" si="12"/>
        <v>47869</v>
      </c>
      <c r="M21" s="61">
        <f t="shared" si="12"/>
        <v>11826</v>
      </c>
      <c r="N21" s="61">
        <f t="shared" si="12"/>
        <v>5283</v>
      </c>
      <c r="O21" s="61">
        <f t="shared" si="12"/>
        <v>6180</v>
      </c>
      <c r="P21" s="61">
        <f t="shared" si="12"/>
        <v>13923</v>
      </c>
      <c r="Q21" s="61">
        <f t="shared" si="12"/>
        <v>2354</v>
      </c>
      <c r="R21" s="61">
        <f t="shared" si="12"/>
        <v>5044</v>
      </c>
      <c r="S21" s="61">
        <f t="shared" si="12"/>
        <v>4496</v>
      </c>
      <c r="T21" s="61">
        <f t="shared" si="12"/>
        <v>9736</v>
      </c>
      <c r="U21" s="9"/>
      <c r="V21" s="26">
        <f t="shared" si="0"/>
        <v>33.255941807525282</v>
      </c>
      <c r="W21" s="26">
        <f t="shared" si="1"/>
        <v>5.1169033601273837</v>
      </c>
      <c r="X21" s="26">
        <f t="shared" si="2"/>
        <v>188.12676416738688</v>
      </c>
      <c r="Y21" s="58">
        <f t="shared" si="3"/>
        <v>46.476573837839048</v>
      </c>
      <c r="Z21" s="26">
        <f t="shared" si="4"/>
        <v>20.762365938212724</v>
      </c>
      <c r="AA21" s="26">
        <f t="shared" si="5"/>
        <v>24.287605810742882</v>
      </c>
      <c r="AB21" s="26">
        <f t="shared" si="6"/>
        <v>54.71785367362024</v>
      </c>
      <c r="AC21" s="26">
        <f t="shared" si="7"/>
        <v>9.2512983945774661</v>
      </c>
      <c r="AD21" s="26">
        <f t="shared" si="8"/>
        <v>19.823087978865225</v>
      </c>
      <c r="AE21" s="26">
        <f t="shared" si="9"/>
        <v>17.669429728980582</v>
      </c>
      <c r="AF21" s="26">
        <f t="shared" si="10"/>
        <v>38.262804235176809</v>
      </c>
    </row>
    <row r="22" spans="1:32">
      <c r="A22" s="42"/>
      <c r="B22" s="77"/>
      <c r="C22" s="72"/>
      <c r="D22" s="72"/>
      <c r="E22" s="73"/>
      <c r="F22" s="41"/>
      <c r="G22" s="41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60"/>
      <c r="Z22" s="43"/>
      <c r="AA22" s="43"/>
      <c r="AB22" s="43"/>
      <c r="AC22" s="43"/>
      <c r="AD22" s="43"/>
      <c r="AE22" s="43"/>
      <c r="AF22" s="43"/>
    </row>
    <row r="23" spans="1:32">
      <c r="A23" s="31"/>
      <c r="B23" s="4" t="s">
        <v>38</v>
      </c>
      <c r="C23" s="18" t="s">
        <v>21</v>
      </c>
      <c r="D23" s="18">
        <v>704</v>
      </c>
      <c r="E23" s="19">
        <v>1115412</v>
      </c>
      <c r="F23" s="53"/>
      <c r="G23" s="21">
        <v>6.9000000000000006E-2</v>
      </c>
      <c r="H23" s="53"/>
      <c r="I23" s="25"/>
      <c r="J23" s="50">
        <v>31</v>
      </c>
      <c r="K23" s="1">
        <v>0</v>
      </c>
      <c r="L23" s="50">
        <v>22</v>
      </c>
      <c r="M23" s="1">
        <v>3</v>
      </c>
      <c r="N23" s="1">
        <v>0</v>
      </c>
      <c r="O23" s="1">
        <v>4</v>
      </c>
      <c r="P23" s="50">
        <v>17</v>
      </c>
      <c r="Q23" s="1">
        <v>1</v>
      </c>
      <c r="R23" s="1">
        <v>1</v>
      </c>
      <c r="S23" s="1">
        <v>0</v>
      </c>
      <c r="T23" s="1">
        <v>0</v>
      </c>
      <c r="U23" s="9"/>
      <c r="V23" s="26">
        <f t="shared" ref="V23:V41" si="13">(J23/E23)*100000*G23</f>
        <v>0.19176770556529785</v>
      </c>
      <c r="W23" s="26">
        <f t="shared" ref="W23:W41" si="14">(K23/E23)*100000*G23</f>
        <v>0</v>
      </c>
      <c r="X23" s="26">
        <f t="shared" ref="X23:X41" si="15">(L23/E23)*100000*G23</f>
        <v>0.13609321040117914</v>
      </c>
      <c r="Y23" s="58">
        <f t="shared" ref="Y23:Y41" si="16">(M23/E23)*100000*G23</f>
        <v>1.8558165054706244E-2</v>
      </c>
      <c r="Z23" s="26">
        <f t="shared" ref="Z23:Z41" si="17">(N23/E23)*100000*G23</f>
        <v>0</v>
      </c>
      <c r="AA23" s="26">
        <f t="shared" ref="AA23:AA41" si="18">(O23/E23)*100000*G23</f>
        <v>2.4744220072941657E-2</v>
      </c>
      <c r="AB23" s="26">
        <f t="shared" ref="AB23:AB41" si="19">(P23/E23)*100000*G23</f>
        <v>0.10516293531000206</v>
      </c>
      <c r="AC23" s="26">
        <f t="shared" ref="AC23:AC41" si="20">(Q23/E23)*100000*G23</f>
        <v>6.1860550182354142E-3</v>
      </c>
      <c r="AD23" s="26">
        <f t="shared" ref="AD23:AD41" si="21">(R23/E23)*100000*G23</f>
        <v>6.1860550182354142E-3</v>
      </c>
      <c r="AE23" s="26">
        <f t="shared" ref="AE23:AE41" si="22">(S23/E23)*100000*G23</f>
        <v>0</v>
      </c>
      <c r="AF23" s="26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99</v>
      </c>
      <c r="E24" s="19">
        <v>1088920</v>
      </c>
      <c r="F24" s="53"/>
      <c r="G24" s="21">
        <v>7.2999999999999995E-2</v>
      </c>
      <c r="H24" s="53"/>
      <c r="I24" s="25"/>
      <c r="J24" s="50">
        <v>22</v>
      </c>
      <c r="K24" s="1">
        <v>0</v>
      </c>
      <c r="L24" s="50">
        <v>26</v>
      </c>
      <c r="M24" s="1">
        <v>0</v>
      </c>
      <c r="N24" s="1">
        <v>0</v>
      </c>
      <c r="O24" s="1">
        <v>0</v>
      </c>
      <c r="P24" s="50">
        <v>4</v>
      </c>
      <c r="Q24" s="1">
        <v>1</v>
      </c>
      <c r="R24" s="1">
        <v>0</v>
      </c>
      <c r="S24" s="1">
        <v>0</v>
      </c>
      <c r="T24" s="1">
        <v>0</v>
      </c>
      <c r="U24" s="9"/>
      <c r="V24" s="26">
        <f t="shared" si="13"/>
        <v>0.14748558204459464</v>
      </c>
      <c r="W24" s="26">
        <f t="shared" si="14"/>
        <v>0</v>
      </c>
      <c r="X24" s="26">
        <f t="shared" si="15"/>
        <v>0.17430114241633912</v>
      </c>
      <c r="Y24" s="58">
        <f t="shared" si="16"/>
        <v>0</v>
      </c>
      <c r="Z24" s="26">
        <f t="shared" si="17"/>
        <v>0</v>
      </c>
      <c r="AA24" s="26">
        <f t="shared" si="18"/>
        <v>0</v>
      </c>
      <c r="AB24" s="26">
        <f t="shared" si="19"/>
        <v>2.6815560371744481E-2</v>
      </c>
      <c r="AC24" s="26">
        <f t="shared" si="20"/>
        <v>6.7038900929361203E-3</v>
      </c>
      <c r="AD24" s="26">
        <f t="shared" si="21"/>
        <v>0</v>
      </c>
      <c r="AE24" s="26">
        <f t="shared" si="22"/>
        <v>0</v>
      </c>
      <c r="AF24" s="26">
        <f t="shared" si="23"/>
        <v>0</v>
      </c>
    </row>
    <row r="25" spans="1:32">
      <c r="A25" s="31"/>
      <c r="B25" s="53"/>
      <c r="C25" s="27">
        <v>44848</v>
      </c>
      <c r="D25" s="18">
        <v>86</v>
      </c>
      <c r="E25" s="19">
        <v>1276349</v>
      </c>
      <c r="F25" s="53"/>
      <c r="G25" s="21">
        <v>7.2999999999999995E-2</v>
      </c>
      <c r="H25" s="53"/>
      <c r="I25" s="25"/>
      <c r="J25" s="50">
        <v>14</v>
      </c>
      <c r="K25" s="1">
        <v>0</v>
      </c>
      <c r="L25" s="50">
        <v>21</v>
      </c>
      <c r="M25" s="1">
        <v>1</v>
      </c>
      <c r="N25" s="1">
        <v>0</v>
      </c>
      <c r="O25" s="1">
        <v>1</v>
      </c>
      <c r="P25" s="50">
        <v>5</v>
      </c>
      <c r="Q25" s="1">
        <v>0</v>
      </c>
      <c r="R25" s="1">
        <v>0</v>
      </c>
      <c r="S25" s="1">
        <v>1</v>
      </c>
      <c r="T25" s="50">
        <v>6</v>
      </c>
      <c r="U25" s="9"/>
      <c r="V25" s="26">
        <f t="shared" si="13"/>
        <v>8.0072143277426469E-2</v>
      </c>
      <c r="W25" s="26">
        <f t="shared" si="14"/>
        <v>0</v>
      </c>
      <c r="X25" s="26">
        <f t="shared" si="15"/>
        <v>0.1201082149161397</v>
      </c>
      <c r="Y25" s="58">
        <f t="shared" si="16"/>
        <v>5.7194388055304621E-3</v>
      </c>
      <c r="Z25" s="26">
        <f t="shared" si="17"/>
        <v>0</v>
      </c>
      <c r="AA25" s="26">
        <f t="shared" si="18"/>
        <v>5.7194388055304621E-3</v>
      </c>
      <c r="AB25" s="26">
        <f t="shared" si="19"/>
        <v>2.859719402765231E-2</v>
      </c>
      <c r="AC25" s="26">
        <f t="shared" si="20"/>
        <v>0</v>
      </c>
      <c r="AD25" s="26">
        <f t="shared" si="21"/>
        <v>0</v>
      </c>
      <c r="AE25" s="26">
        <f t="shared" si="22"/>
        <v>5.7194388055304621E-3</v>
      </c>
      <c r="AF25" s="26">
        <f t="shared" si="23"/>
        <v>3.4316632833182772E-2</v>
      </c>
    </row>
    <row r="26" spans="1:32">
      <c r="A26" s="31"/>
      <c r="B26" s="53"/>
      <c r="C26" s="18" t="s">
        <v>22</v>
      </c>
      <c r="D26" s="18">
        <v>257</v>
      </c>
      <c r="E26" s="19">
        <v>1561263</v>
      </c>
      <c r="F26" s="53"/>
      <c r="G26" s="21">
        <v>7.1999999999999995E-2</v>
      </c>
      <c r="H26" s="53"/>
      <c r="I26" s="25"/>
      <c r="J26" s="50">
        <v>94</v>
      </c>
      <c r="K26" s="1">
        <v>0</v>
      </c>
      <c r="L26" s="50">
        <v>32</v>
      </c>
      <c r="M26" s="1">
        <v>7</v>
      </c>
      <c r="N26" s="50">
        <v>1</v>
      </c>
      <c r="O26" s="1">
        <v>1</v>
      </c>
      <c r="P26" s="50">
        <v>4</v>
      </c>
      <c r="Q26" s="1">
        <v>0</v>
      </c>
      <c r="R26" s="1">
        <v>1</v>
      </c>
      <c r="S26" s="1">
        <v>1</v>
      </c>
      <c r="T26" s="50">
        <v>67</v>
      </c>
      <c r="U26" s="9"/>
      <c r="V26" s="26">
        <f t="shared" si="13"/>
        <v>0.43349518947160082</v>
      </c>
      <c r="W26" s="26">
        <f t="shared" si="14"/>
        <v>0</v>
      </c>
      <c r="X26" s="26">
        <f t="shared" si="15"/>
        <v>0.14757283045841732</v>
      </c>
      <c r="Y26" s="58">
        <f t="shared" si="16"/>
        <v>3.2281556662778786E-2</v>
      </c>
      <c r="Z26" s="26">
        <f t="shared" si="17"/>
        <v>4.6116509518255413E-3</v>
      </c>
      <c r="AA26" s="26">
        <f t="shared" si="18"/>
        <v>4.6116509518255413E-3</v>
      </c>
      <c r="AB26" s="26">
        <f t="shared" si="19"/>
        <v>1.8446603807302165E-2</v>
      </c>
      <c r="AC26" s="26">
        <f t="shared" si="20"/>
        <v>0</v>
      </c>
      <c r="AD26" s="26">
        <f t="shared" si="21"/>
        <v>4.6116509518255413E-3</v>
      </c>
      <c r="AE26" s="26">
        <f t="shared" si="22"/>
        <v>4.6116509518255413E-3</v>
      </c>
      <c r="AF26" s="26">
        <f t="shared" si="23"/>
        <v>0.30898061377231123</v>
      </c>
    </row>
    <row r="27" spans="1:32">
      <c r="A27" s="31"/>
      <c r="B27" s="53"/>
      <c r="C27" s="18" t="s">
        <v>23</v>
      </c>
      <c r="D27" s="18">
        <v>344</v>
      </c>
      <c r="E27" s="19">
        <v>1613309</v>
      </c>
      <c r="F27" s="53"/>
      <c r="G27" s="21">
        <v>6.6000000000000003E-2</v>
      </c>
      <c r="H27" s="53"/>
      <c r="I27" s="25"/>
      <c r="J27" s="50">
        <v>49</v>
      </c>
      <c r="K27" s="1">
        <v>0</v>
      </c>
      <c r="L27" s="50">
        <v>41</v>
      </c>
      <c r="M27" s="50">
        <v>7</v>
      </c>
      <c r="N27" s="50">
        <v>3</v>
      </c>
      <c r="O27" s="1">
        <v>0</v>
      </c>
      <c r="P27" s="50">
        <v>13</v>
      </c>
      <c r="Q27" s="1">
        <v>2</v>
      </c>
      <c r="R27" s="1">
        <v>0</v>
      </c>
      <c r="S27" s="1">
        <v>1</v>
      </c>
      <c r="T27" s="50">
        <v>160</v>
      </c>
      <c r="U27" s="9"/>
      <c r="V27" s="26">
        <f t="shared" si="13"/>
        <v>0.20045756888481997</v>
      </c>
      <c r="W27" s="26">
        <f t="shared" si="14"/>
        <v>0</v>
      </c>
      <c r="X27" s="26">
        <f t="shared" si="15"/>
        <v>0.16772980253627795</v>
      </c>
      <c r="Y27" s="58">
        <f t="shared" si="16"/>
        <v>2.8636795554974281E-2</v>
      </c>
      <c r="Z27" s="26">
        <f t="shared" si="17"/>
        <v>1.2272912380703264E-2</v>
      </c>
      <c r="AA27" s="26">
        <f t="shared" si="18"/>
        <v>0</v>
      </c>
      <c r="AB27" s="26">
        <f t="shared" si="19"/>
        <v>5.318262031638081E-2</v>
      </c>
      <c r="AC27" s="26">
        <f t="shared" si="20"/>
        <v>8.1819415871355085E-3</v>
      </c>
      <c r="AD27" s="26">
        <f t="shared" si="21"/>
        <v>0</v>
      </c>
      <c r="AE27" s="26">
        <f t="shared" si="22"/>
        <v>4.0909707935677542E-3</v>
      </c>
      <c r="AF27" s="26">
        <f t="shared" si="23"/>
        <v>0.65455532697084073</v>
      </c>
    </row>
    <row r="28" spans="1:32">
      <c r="A28" s="31"/>
      <c r="B28" s="53"/>
      <c r="C28" s="18" t="s">
        <v>24</v>
      </c>
      <c r="D28" s="18">
        <v>441</v>
      </c>
      <c r="E28" s="19">
        <v>1544633</v>
      </c>
      <c r="F28" s="53"/>
      <c r="G28" s="21">
        <v>6.5000000000000002E-2</v>
      </c>
      <c r="H28" s="53"/>
      <c r="I28" s="25"/>
      <c r="J28" s="50">
        <v>56</v>
      </c>
      <c r="K28" s="1">
        <v>0</v>
      </c>
      <c r="L28" s="50">
        <v>56</v>
      </c>
      <c r="M28" s="50">
        <v>12</v>
      </c>
      <c r="N28" s="50">
        <v>4</v>
      </c>
      <c r="O28" s="1">
        <v>6</v>
      </c>
      <c r="P28" s="50">
        <v>12</v>
      </c>
      <c r="Q28" s="50">
        <v>1</v>
      </c>
      <c r="R28" s="50">
        <v>7</v>
      </c>
      <c r="S28" s="1">
        <v>0</v>
      </c>
      <c r="T28" s="50">
        <v>216</v>
      </c>
      <c r="U28" s="9"/>
      <c r="V28" s="26">
        <f t="shared" si="13"/>
        <v>0.23565468302179221</v>
      </c>
      <c r="W28" s="26">
        <f t="shared" si="14"/>
        <v>0</v>
      </c>
      <c r="X28" s="26">
        <f t="shared" si="15"/>
        <v>0.23565468302179221</v>
      </c>
      <c r="Y28" s="58">
        <f t="shared" si="16"/>
        <v>5.0497432076098338E-2</v>
      </c>
      <c r="Z28" s="26">
        <f t="shared" si="17"/>
        <v>1.6832477358699447E-2</v>
      </c>
      <c r="AA28" s="26">
        <f t="shared" si="18"/>
        <v>2.5248716038049169E-2</v>
      </c>
      <c r="AB28" s="26">
        <f t="shared" si="19"/>
        <v>5.0497432076098338E-2</v>
      </c>
      <c r="AC28" s="26">
        <f t="shared" si="20"/>
        <v>4.2081193396748618E-3</v>
      </c>
      <c r="AD28" s="26">
        <f t="shared" si="21"/>
        <v>2.9456835377724026E-2</v>
      </c>
      <c r="AE28" s="26">
        <f t="shared" si="22"/>
        <v>0</v>
      </c>
      <c r="AF28" s="26">
        <f t="shared" si="23"/>
        <v>0.90895377736977012</v>
      </c>
    </row>
    <row r="29" spans="1:32">
      <c r="A29" s="31"/>
      <c r="B29" s="53"/>
      <c r="C29" s="18" t="s">
        <v>25</v>
      </c>
      <c r="D29" s="18">
        <v>814</v>
      </c>
      <c r="E29" s="19">
        <v>1948719</v>
      </c>
      <c r="F29" s="53"/>
      <c r="G29" s="21">
        <v>7.0999999999999994E-2</v>
      </c>
      <c r="H29" s="53"/>
      <c r="I29" s="25"/>
      <c r="J29" s="50">
        <v>54</v>
      </c>
      <c r="K29" s="1">
        <v>0</v>
      </c>
      <c r="L29" s="50">
        <v>174</v>
      </c>
      <c r="M29" s="50">
        <v>20</v>
      </c>
      <c r="N29" s="50">
        <v>10</v>
      </c>
      <c r="O29" s="50">
        <v>4</v>
      </c>
      <c r="P29" s="50">
        <v>19</v>
      </c>
      <c r="Q29" s="50">
        <v>7</v>
      </c>
      <c r="R29" s="50">
        <v>23</v>
      </c>
      <c r="S29" s="50">
        <v>1</v>
      </c>
      <c r="T29" s="50">
        <v>372</v>
      </c>
      <c r="U29" s="9"/>
      <c r="V29" s="26">
        <f t="shared" si="13"/>
        <v>0.19674463070355444</v>
      </c>
      <c r="W29" s="26">
        <f t="shared" si="14"/>
        <v>0</v>
      </c>
      <c r="X29" s="26">
        <f t="shared" si="15"/>
        <v>0.6339549211558978</v>
      </c>
      <c r="Y29" s="58">
        <f t="shared" si="16"/>
        <v>7.2868381742057203E-2</v>
      </c>
      <c r="Z29" s="26">
        <f t="shared" si="17"/>
        <v>3.6434190871028602E-2</v>
      </c>
      <c r="AA29" s="26">
        <f t="shared" si="18"/>
        <v>1.4573676348411444E-2</v>
      </c>
      <c r="AB29" s="26">
        <f t="shared" si="19"/>
        <v>6.9224962654954356E-2</v>
      </c>
      <c r="AC29" s="26">
        <f t="shared" si="20"/>
        <v>2.550393360972002E-2</v>
      </c>
      <c r="AD29" s="26">
        <f t="shared" si="21"/>
        <v>8.3798639003365788E-2</v>
      </c>
      <c r="AE29" s="26">
        <f t="shared" si="22"/>
        <v>3.6434190871028611E-3</v>
      </c>
      <c r="AF29" s="26">
        <f t="shared" si="23"/>
        <v>1.3553519004022641</v>
      </c>
    </row>
    <row r="30" spans="1:32">
      <c r="A30" s="31"/>
      <c r="B30" s="53"/>
      <c r="C30" s="18" t="s">
        <v>26</v>
      </c>
      <c r="D30" s="18">
        <v>1124</v>
      </c>
      <c r="E30" s="19">
        <v>1871522</v>
      </c>
      <c r="F30" s="53"/>
      <c r="G30" s="21">
        <v>8.1000000000000003E-2</v>
      </c>
      <c r="H30" s="53"/>
      <c r="I30" s="25"/>
      <c r="J30" s="50">
        <v>64</v>
      </c>
      <c r="K30" s="1">
        <v>0</v>
      </c>
      <c r="L30" s="50">
        <v>360</v>
      </c>
      <c r="M30" s="50">
        <v>32</v>
      </c>
      <c r="N30" s="50">
        <v>10</v>
      </c>
      <c r="O30" s="50">
        <v>11</v>
      </c>
      <c r="P30" s="50">
        <v>39</v>
      </c>
      <c r="Q30" s="50">
        <v>8</v>
      </c>
      <c r="R30" s="50">
        <v>53</v>
      </c>
      <c r="S30" s="50">
        <v>1</v>
      </c>
      <c r="T30" s="50">
        <v>362</v>
      </c>
      <c r="U30" s="9"/>
      <c r="V30" s="26">
        <f t="shared" si="13"/>
        <v>0.27699380504209947</v>
      </c>
      <c r="W30" s="26">
        <f t="shared" si="14"/>
        <v>0</v>
      </c>
      <c r="X30" s="26">
        <f t="shared" si="15"/>
        <v>1.5580901533618094</v>
      </c>
      <c r="Y30" s="58">
        <f t="shared" si="16"/>
        <v>0.13849690252104974</v>
      </c>
      <c r="Z30" s="26">
        <f t="shared" si="17"/>
        <v>4.3280282037828036E-2</v>
      </c>
      <c r="AA30" s="26">
        <f t="shared" si="18"/>
        <v>4.7608310241610843E-2</v>
      </c>
      <c r="AB30" s="26">
        <f t="shared" si="19"/>
        <v>0.16879309994752936</v>
      </c>
      <c r="AC30" s="26">
        <f t="shared" si="20"/>
        <v>3.4624225630262434E-2</v>
      </c>
      <c r="AD30" s="26">
        <f t="shared" si="21"/>
        <v>0.22938549480048859</v>
      </c>
      <c r="AE30" s="26">
        <f t="shared" si="22"/>
        <v>4.3280282037828043E-3</v>
      </c>
      <c r="AF30" s="26">
        <f t="shared" si="23"/>
        <v>1.566746209769375</v>
      </c>
    </row>
    <row r="31" spans="1:32">
      <c r="A31" s="31"/>
      <c r="B31" s="53"/>
      <c r="C31" s="18" t="s">
        <v>27</v>
      </c>
      <c r="D31" s="18">
        <v>1679</v>
      </c>
      <c r="E31" s="19">
        <v>2193282</v>
      </c>
      <c r="F31" s="53"/>
      <c r="G31" s="21">
        <v>8.2000000000000003E-2</v>
      </c>
      <c r="H31" s="53"/>
      <c r="I31" s="25"/>
      <c r="J31" s="50">
        <v>76</v>
      </c>
      <c r="K31" s="1">
        <v>1</v>
      </c>
      <c r="L31" s="50">
        <v>676</v>
      </c>
      <c r="M31" s="50">
        <v>104</v>
      </c>
      <c r="N31" s="50">
        <v>27</v>
      </c>
      <c r="O31" s="50">
        <v>15</v>
      </c>
      <c r="P31" s="50">
        <v>70</v>
      </c>
      <c r="Q31" s="50">
        <v>8</v>
      </c>
      <c r="R31" s="50">
        <v>86</v>
      </c>
      <c r="S31" s="50">
        <v>3</v>
      </c>
      <c r="T31" s="50">
        <v>375</v>
      </c>
      <c r="U31" s="9"/>
      <c r="V31" s="26">
        <f t="shared" si="13"/>
        <v>0.28414038869602726</v>
      </c>
      <c r="W31" s="26">
        <f t="shared" si="14"/>
        <v>3.7386893249477266E-3</v>
      </c>
      <c r="X31" s="26">
        <f t="shared" si="15"/>
        <v>2.5273539836646637</v>
      </c>
      <c r="Y31" s="58">
        <f t="shared" si="16"/>
        <v>0.38882368979456366</v>
      </c>
      <c r="Z31" s="26">
        <f t="shared" si="17"/>
        <v>0.10094461177358863</v>
      </c>
      <c r="AA31" s="26">
        <f t="shared" si="18"/>
        <v>5.6080339874215908E-2</v>
      </c>
      <c r="AB31" s="26">
        <f t="shared" si="19"/>
        <v>0.26170825274634091</v>
      </c>
      <c r="AC31" s="26">
        <f t="shared" si="20"/>
        <v>2.9909514599581813E-2</v>
      </c>
      <c r="AD31" s="26">
        <f t="shared" si="21"/>
        <v>0.32152728194550451</v>
      </c>
      <c r="AE31" s="26">
        <f t="shared" si="22"/>
        <v>1.1216067974843182E-2</v>
      </c>
      <c r="AF31" s="26">
        <f t="shared" si="23"/>
        <v>1.4020084968553974</v>
      </c>
    </row>
    <row r="32" spans="1:32">
      <c r="A32" s="31"/>
      <c r="B32" s="53"/>
      <c r="C32" s="18" t="s">
        <v>28</v>
      </c>
      <c r="D32" s="18">
        <v>2349</v>
      </c>
      <c r="E32" s="19">
        <v>2125961</v>
      </c>
      <c r="F32" s="53"/>
      <c r="G32" s="21">
        <v>7.1999999999999995E-2</v>
      </c>
      <c r="H32" s="53"/>
      <c r="I32" s="25"/>
      <c r="J32" s="50">
        <v>115</v>
      </c>
      <c r="K32" s="1">
        <v>0</v>
      </c>
      <c r="L32" s="50">
        <v>1095</v>
      </c>
      <c r="M32" s="50">
        <v>180</v>
      </c>
      <c r="N32" s="50">
        <v>36</v>
      </c>
      <c r="O32" s="50">
        <v>18</v>
      </c>
      <c r="P32" s="50">
        <v>98</v>
      </c>
      <c r="Q32" s="50">
        <v>23</v>
      </c>
      <c r="R32" s="50">
        <v>99</v>
      </c>
      <c r="S32" s="50">
        <v>6</v>
      </c>
      <c r="T32" s="50">
        <v>379</v>
      </c>
      <c r="U32" s="9"/>
      <c r="V32" s="26">
        <f t="shared" si="13"/>
        <v>0.38947092632461267</v>
      </c>
      <c r="W32" s="26">
        <f t="shared" si="14"/>
        <v>0</v>
      </c>
      <c r="X32" s="26">
        <f t="shared" si="15"/>
        <v>3.7084405593517471</v>
      </c>
      <c r="Y32" s="58">
        <f t="shared" si="16"/>
        <v>0.60960666729069812</v>
      </c>
      <c r="Z32" s="26">
        <f t="shared" si="17"/>
        <v>0.12192133345813963</v>
      </c>
      <c r="AA32" s="26">
        <f t="shared" si="18"/>
        <v>6.0960666729069815E-2</v>
      </c>
      <c r="AB32" s="26">
        <f t="shared" si="19"/>
        <v>0.3318969633027134</v>
      </c>
      <c r="AC32" s="26">
        <f t="shared" si="20"/>
        <v>7.7894185264922533E-2</v>
      </c>
      <c r="AD32" s="26">
        <f t="shared" si="21"/>
        <v>0.33528366700988399</v>
      </c>
      <c r="AE32" s="26">
        <f t="shared" si="22"/>
        <v>2.0320222243023274E-2</v>
      </c>
      <c r="AF32" s="26">
        <f t="shared" si="23"/>
        <v>1.2835607050176365</v>
      </c>
    </row>
    <row r="33" spans="1:32">
      <c r="A33" s="31"/>
      <c r="B33" s="53"/>
      <c r="C33" s="18" t="s">
        <v>29</v>
      </c>
      <c r="D33" s="18">
        <v>3299</v>
      </c>
      <c r="E33" s="19">
        <v>2153964</v>
      </c>
      <c r="F33" s="53"/>
      <c r="G33" s="21">
        <v>6.3E-2</v>
      </c>
      <c r="H33" s="53"/>
      <c r="I33" s="25"/>
      <c r="J33" s="50">
        <v>137</v>
      </c>
      <c r="K33" s="1">
        <v>4</v>
      </c>
      <c r="L33" s="50">
        <v>1672</v>
      </c>
      <c r="M33" s="50">
        <v>215</v>
      </c>
      <c r="N33" s="50">
        <v>61</v>
      </c>
      <c r="O33" s="50">
        <v>21</v>
      </c>
      <c r="P33" s="50">
        <v>180</v>
      </c>
      <c r="Q33" s="50">
        <v>53</v>
      </c>
      <c r="R33" s="50">
        <v>145</v>
      </c>
      <c r="S33" s="50">
        <v>18</v>
      </c>
      <c r="T33" s="50">
        <v>390</v>
      </c>
      <c r="U33" s="9"/>
      <c r="V33" s="26">
        <f t="shared" si="13"/>
        <v>0.40070307581742309</v>
      </c>
      <c r="W33" s="26">
        <f t="shared" si="14"/>
        <v>1.1699359877880967E-2</v>
      </c>
      <c r="X33" s="26">
        <f t="shared" si="15"/>
        <v>4.8903324289542445</v>
      </c>
      <c r="Y33" s="58">
        <f t="shared" si="16"/>
        <v>0.62884059343610199</v>
      </c>
      <c r="Z33" s="26">
        <f t="shared" si="17"/>
        <v>0.17841523813768476</v>
      </c>
      <c r="AA33" s="26">
        <f t="shared" si="18"/>
        <v>6.1421639358875083E-2</v>
      </c>
      <c r="AB33" s="26">
        <f t="shared" si="19"/>
        <v>0.52647119450464352</v>
      </c>
      <c r="AC33" s="26">
        <f t="shared" si="20"/>
        <v>0.15501651838192282</v>
      </c>
      <c r="AD33" s="26">
        <f t="shared" si="21"/>
        <v>0.42410179557318511</v>
      </c>
      <c r="AE33" s="26">
        <f t="shared" si="22"/>
        <v>5.2647119450464352E-2</v>
      </c>
      <c r="AF33" s="26">
        <f t="shared" si="23"/>
        <v>1.1406875880933942</v>
      </c>
    </row>
    <row r="34" spans="1:32">
      <c r="A34" s="31"/>
      <c r="B34" s="53"/>
      <c r="C34" s="18" t="s">
        <v>30</v>
      </c>
      <c r="D34" s="18">
        <v>4066</v>
      </c>
      <c r="E34" s="19">
        <v>1857434</v>
      </c>
      <c r="F34" s="53"/>
      <c r="G34" s="21">
        <v>4.8000000000000001E-2</v>
      </c>
      <c r="H34" s="53"/>
      <c r="I34" s="25"/>
      <c r="J34" s="50">
        <v>186</v>
      </c>
      <c r="K34" s="50">
        <v>1</v>
      </c>
      <c r="L34" s="50">
        <v>2087</v>
      </c>
      <c r="M34" s="50">
        <v>269</v>
      </c>
      <c r="N34" s="50">
        <v>115</v>
      </c>
      <c r="O34" s="50">
        <v>47</v>
      </c>
      <c r="P34" s="50">
        <v>206</v>
      </c>
      <c r="Q34" s="50">
        <v>67</v>
      </c>
      <c r="R34" s="50">
        <v>113</v>
      </c>
      <c r="S34" s="50">
        <v>42</v>
      </c>
      <c r="T34" s="50">
        <v>340</v>
      </c>
      <c r="U34" s="9"/>
      <c r="V34" s="26">
        <f t="shared" si="13"/>
        <v>0.48066310835270593</v>
      </c>
      <c r="W34" s="26">
        <f t="shared" si="14"/>
        <v>2.5842102599607846E-3</v>
      </c>
      <c r="X34" s="26">
        <f t="shared" si="15"/>
        <v>5.3932468125381581</v>
      </c>
      <c r="Y34" s="58">
        <f t="shared" si="16"/>
        <v>0.69515255992945102</v>
      </c>
      <c r="Z34" s="26">
        <f t="shared" si="17"/>
        <v>0.29718417989549029</v>
      </c>
      <c r="AA34" s="26">
        <f t="shared" si="18"/>
        <v>0.12145788221815688</v>
      </c>
      <c r="AB34" s="26">
        <f t="shared" si="19"/>
        <v>0.53234731355192166</v>
      </c>
      <c r="AC34" s="26">
        <f t="shared" si="20"/>
        <v>0.17314208741737258</v>
      </c>
      <c r="AD34" s="26">
        <f t="shared" si="21"/>
        <v>0.29201575937556867</v>
      </c>
      <c r="AE34" s="26">
        <f t="shared" si="22"/>
        <v>0.10853683091835295</v>
      </c>
      <c r="AF34" s="26">
        <f t="shared" si="23"/>
        <v>0.87863148838666683</v>
      </c>
    </row>
    <row r="35" spans="1:32">
      <c r="A35" s="31"/>
      <c r="B35" s="53"/>
      <c r="C35" s="18" t="s">
        <v>31</v>
      </c>
      <c r="D35" s="18">
        <v>4263</v>
      </c>
      <c r="E35" s="19">
        <v>1297261</v>
      </c>
      <c r="F35" s="53"/>
      <c r="G35" s="21">
        <v>3.9E-2</v>
      </c>
      <c r="H35" s="53"/>
      <c r="I35" s="25"/>
      <c r="J35" s="50">
        <v>188</v>
      </c>
      <c r="K35" s="50">
        <v>8</v>
      </c>
      <c r="L35" s="50">
        <v>2094</v>
      </c>
      <c r="M35" s="50">
        <v>340</v>
      </c>
      <c r="N35" s="50">
        <v>162</v>
      </c>
      <c r="O35" s="50">
        <v>75</v>
      </c>
      <c r="P35" s="50">
        <v>306</v>
      </c>
      <c r="Q35" s="50">
        <v>88</v>
      </c>
      <c r="R35" s="50">
        <v>96</v>
      </c>
      <c r="S35" s="50">
        <v>29</v>
      </c>
      <c r="T35" s="50">
        <v>205</v>
      </c>
      <c r="U35" s="9"/>
      <c r="V35" s="26">
        <f t="shared" si="13"/>
        <v>0.5651908135679713</v>
      </c>
      <c r="W35" s="26">
        <f t="shared" si="14"/>
        <v>2.4050672917786012E-2</v>
      </c>
      <c r="X35" s="26">
        <f t="shared" si="15"/>
        <v>6.295263636230489</v>
      </c>
      <c r="Y35" s="58">
        <f t="shared" si="16"/>
        <v>1.0221535990059054</v>
      </c>
      <c r="Z35" s="26">
        <f t="shared" si="17"/>
        <v>0.48702612658516675</v>
      </c>
      <c r="AA35" s="26">
        <f t="shared" si="18"/>
        <v>0.22547505860424388</v>
      </c>
      <c r="AB35" s="26">
        <f t="shared" si="19"/>
        <v>0.91993823910531503</v>
      </c>
      <c r="AC35" s="26">
        <f t="shared" si="20"/>
        <v>0.2645574020956461</v>
      </c>
      <c r="AD35" s="26">
        <f t="shared" si="21"/>
        <v>0.28860807501343211</v>
      </c>
      <c r="AE35" s="26">
        <f t="shared" si="22"/>
        <v>8.7183689326974276E-2</v>
      </c>
      <c r="AF35" s="26">
        <f t="shared" si="23"/>
        <v>0.6162984935182666</v>
      </c>
    </row>
    <row r="36" spans="1:32">
      <c r="A36" s="31"/>
      <c r="B36" s="53"/>
      <c r="C36" s="18" t="s">
        <v>32</v>
      </c>
      <c r="D36" s="18">
        <v>5386</v>
      </c>
      <c r="E36" s="19">
        <v>1047495</v>
      </c>
      <c r="F36" s="53"/>
      <c r="G36" s="21">
        <v>3.4000000000000002E-2</v>
      </c>
      <c r="H36" s="53"/>
      <c r="I36" s="25"/>
      <c r="J36" s="50">
        <v>239</v>
      </c>
      <c r="K36" s="50">
        <v>13</v>
      </c>
      <c r="L36" s="50">
        <v>2433</v>
      </c>
      <c r="M36" s="50">
        <v>465</v>
      </c>
      <c r="N36" s="50">
        <v>282</v>
      </c>
      <c r="O36" s="50">
        <v>98</v>
      </c>
      <c r="P36" s="50">
        <v>496</v>
      </c>
      <c r="Q36" s="50">
        <v>138</v>
      </c>
      <c r="R36" s="50">
        <v>111</v>
      </c>
      <c r="S36" s="50">
        <v>49</v>
      </c>
      <c r="T36" s="50">
        <v>184</v>
      </c>
      <c r="U36" s="9"/>
      <c r="V36" s="26">
        <f t="shared" si="13"/>
        <v>0.77575549286631451</v>
      </c>
      <c r="W36" s="26">
        <f t="shared" si="14"/>
        <v>4.2195905469715848E-2</v>
      </c>
      <c r="X36" s="26">
        <f t="shared" si="15"/>
        <v>7.8971260006014354</v>
      </c>
      <c r="Y36" s="58">
        <f t="shared" si="16"/>
        <v>1.5093150802629129</v>
      </c>
      <c r="Z36" s="26">
        <f t="shared" si="17"/>
        <v>0.91532656480460539</v>
      </c>
      <c r="AA36" s="26">
        <f t="shared" si="18"/>
        <v>0.31809221046401182</v>
      </c>
      <c r="AB36" s="26">
        <f t="shared" si="19"/>
        <v>1.6099360856137739</v>
      </c>
      <c r="AC36" s="26">
        <f t="shared" si="20"/>
        <v>0.44792576575544518</v>
      </c>
      <c r="AD36" s="26">
        <f t="shared" si="21"/>
        <v>0.36028811593372762</v>
      </c>
      <c r="AE36" s="26">
        <f t="shared" si="22"/>
        <v>0.15904610523200591</v>
      </c>
      <c r="AF36" s="26">
        <f t="shared" si="23"/>
        <v>0.59723435434059347</v>
      </c>
    </row>
    <row r="37" spans="1:32">
      <c r="A37" s="31"/>
      <c r="B37" s="53"/>
      <c r="C37" s="18" t="s">
        <v>33</v>
      </c>
      <c r="D37" s="18">
        <v>9600</v>
      </c>
      <c r="E37" s="19">
        <v>980699</v>
      </c>
      <c r="F37" s="53"/>
      <c r="G37" s="21">
        <v>3.2000000000000001E-2</v>
      </c>
      <c r="H37" s="53"/>
      <c r="I37" s="25"/>
      <c r="J37" s="50">
        <v>337</v>
      </c>
      <c r="K37" s="50">
        <v>60</v>
      </c>
      <c r="L37" s="50">
        <v>3443</v>
      </c>
      <c r="M37" s="50">
        <v>1086</v>
      </c>
      <c r="N37" s="50">
        <v>583</v>
      </c>
      <c r="O37" s="50">
        <v>259</v>
      </c>
      <c r="P37" s="50">
        <v>1077</v>
      </c>
      <c r="Q37" s="50">
        <v>247</v>
      </c>
      <c r="R37" s="50">
        <v>161</v>
      </c>
      <c r="S37" s="50">
        <v>133</v>
      </c>
      <c r="T37" s="50">
        <v>264</v>
      </c>
      <c r="U37" s="9"/>
      <c r="V37" s="26">
        <f t="shared" si="13"/>
        <v>1.099623839730641</v>
      </c>
      <c r="W37" s="26">
        <f t="shared" si="14"/>
        <v>0.19577872517459485</v>
      </c>
      <c r="X37" s="26">
        <f t="shared" si="15"/>
        <v>11.234435846268836</v>
      </c>
      <c r="Y37" s="58">
        <f t="shared" si="16"/>
        <v>3.5435949256601673</v>
      </c>
      <c r="Z37" s="26">
        <f t="shared" si="17"/>
        <v>1.9023166129464801</v>
      </c>
      <c r="AA37" s="26">
        <f t="shared" si="18"/>
        <v>0.84511149700366783</v>
      </c>
      <c r="AB37" s="26">
        <f t="shared" si="19"/>
        <v>3.5142281168839782</v>
      </c>
      <c r="AC37" s="26">
        <f t="shared" si="20"/>
        <v>0.8059557519687488</v>
      </c>
      <c r="AD37" s="26">
        <f t="shared" si="21"/>
        <v>0.52533957921849617</v>
      </c>
      <c r="AE37" s="26">
        <f t="shared" si="22"/>
        <v>0.43397617413701861</v>
      </c>
      <c r="AF37" s="26">
        <f t="shared" si="23"/>
        <v>0.86142639076821725</v>
      </c>
    </row>
    <row r="38" spans="1:32">
      <c r="A38" s="31"/>
      <c r="B38" s="53"/>
      <c r="C38" s="18" t="s">
        <v>34</v>
      </c>
      <c r="D38" s="18">
        <v>16125</v>
      </c>
      <c r="E38" s="46">
        <v>779558</v>
      </c>
      <c r="F38" s="53"/>
      <c r="G38" s="21">
        <v>2.7E-2</v>
      </c>
      <c r="H38" s="53"/>
      <c r="I38" s="25"/>
      <c r="J38" s="50">
        <v>505</v>
      </c>
      <c r="K38" s="50">
        <v>226</v>
      </c>
      <c r="L38" s="50">
        <v>4667</v>
      </c>
      <c r="M38" s="50">
        <v>2008</v>
      </c>
      <c r="N38" s="50">
        <v>929</v>
      </c>
      <c r="O38" s="50">
        <v>654</v>
      </c>
      <c r="P38" s="50">
        <v>2099</v>
      </c>
      <c r="Q38" s="50">
        <v>346</v>
      </c>
      <c r="R38" s="50">
        <v>221</v>
      </c>
      <c r="S38" s="50">
        <v>302</v>
      </c>
      <c r="T38" s="50">
        <v>301</v>
      </c>
      <c r="U38" s="9"/>
      <c r="V38" s="26">
        <f t="shared" si="13"/>
        <v>1.7490680616451886</v>
      </c>
      <c r="W38" s="26">
        <f t="shared" si="14"/>
        <v>0.78275125135012402</v>
      </c>
      <c r="X38" s="26">
        <f t="shared" si="15"/>
        <v>16.164159690491275</v>
      </c>
      <c r="Y38" s="58">
        <f t="shared" si="16"/>
        <v>6.9547102332347297</v>
      </c>
      <c r="Z38" s="26">
        <f t="shared" si="17"/>
        <v>3.2175925332047135</v>
      </c>
      <c r="AA38" s="26">
        <f t="shared" si="18"/>
        <v>2.2651297273583233</v>
      </c>
      <c r="AB38" s="26">
        <f t="shared" si="19"/>
        <v>7.2698888344420816</v>
      </c>
      <c r="AC38" s="26">
        <f t="shared" si="20"/>
        <v>1.1983713848103668</v>
      </c>
      <c r="AD38" s="26">
        <f t="shared" si="21"/>
        <v>0.76543374578928058</v>
      </c>
      <c r="AE38" s="26">
        <f t="shared" si="22"/>
        <v>1.0459773358749445</v>
      </c>
      <c r="AF38" s="26">
        <f t="shared" si="23"/>
        <v>1.0425138347627758</v>
      </c>
    </row>
    <row r="39" spans="1:32">
      <c r="A39" s="31"/>
      <c r="B39" s="53"/>
      <c r="C39" s="18" t="s">
        <v>35</v>
      </c>
      <c r="D39" s="18">
        <v>22374</v>
      </c>
      <c r="E39" s="30">
        <v>491882</v>
      </c>
      <c r="F39" s="53"/>
      <c r="G39" s="21">
        <v>1.7999999999999999E-2</v>
      </c>
      <c r="H39" s="53"/>
      <c r="I39" s="25"/>
      <c r="J39" s="50">
        <v>607</v>
      </c>
      <c r="K39" s="50">
        <v>561</v>
      </c>
      <c r="L39" s="50">
        <v>4808</v>
      </c>
      <c r="M39" s="50">
        <v>2908</v>
      </c>
      <c r="N39" s="50">
        <v>1358</v>
      </c>
      <c r="O39" s="50">
        <v>1200</v>
      </c>
      <c r="P39" s="50">
        <v>3177</v>
      </c>
      <c r="Q39" s="50">
        <v>483</v>
      </c>
      <c r="R39" s="50">
        <v>223</v>
      </c>
      <c r="S39" s="50">
        <v>550</v>
      </c>
      <c r="T39" s="50">
        <v>230</v>
      </c>
      <c r="U39" s="9"/>
      <c r="V39" s="26">
        <f t="shared" si="13"/>
        <v>2.2212644496037668</v>
      </c>
      <c r="W39" s="26">
        <f t="shared" si="14"/>
        <v>2.0529313941148484</v>
      </c>
      <c r="X39" s="26">
        <f t="shared" si="15"/>
        <v>17.594463712841698</v>
      </c>
      <c r="Y39" s="58">
        <f t="shared" si="16"/>
        <v>10.64157663829943</v>
      </c>
      <c r="Z39" s="26">
        <f t="shared" si="17"/>
        <v>4.969484551172842</v>
      </c>
      <c r="AA39" s="26">
        <f t="shared" si="18"/>
        <v>4.391297099710906</v>
      </c>
      <c r="AB39" s="26">
        <f t="shared" si="19"/>
        <v>11.625959071484623</v>
      </c>
      <c r="AC39" s="26">
        <f t="shared" si="20"/>
        <v>1.7674970826336396</v>
      </c>
      <c r="AD39" s="26">
        <f t="shared" si="21"/>
        <v>0.81604937769627672</v>
      </c>
      <c r="AE39" s="26">
        <f t="shared" si="22"/>
        <v>2.0126778373674989</v>
      </c>
      <c r="AF39" s="26">
        <f t="shared" si="23"/>
        <v>0.8416652774445903</v>
      </c>
    </row>
    <row r="40" spans="1:32">
      <c r="A40" s="31"/>
      <c r="B40" s="53"/>
      <c r="C40" s="18" t="s">
        <v>36</v>
      </c>
      <c r="D40" s="18">
        <v>47339</v>
      </c>
      <c r="E40" s="30">
        <v>353919</v>
      </c>
      <c r="F40" s="53"/>
      <c r="G40" s="21">
        <v>1.6E-2</v>
      </c>
      <c r="H40" s="53"/>
      <c r="I40" s="25"/>
      <c r="J40" s="50">
        <v>1444</v>
      </c>
      <c r="K40" s="50">
        <v>2223</v>
      </c>
      <c r="L40" s="50">
        <v>5035</v>
      </c>
      <c r="M40" s="50">
        <v>5000</v>
      </c>
      <c r="N40" s="50">
        <v>1662</v>
      </c>
      <c r="O40" s="50">
        <v>3548</v>
      </c>
      <c r="P40" s="50">
        <v>7363</v>
      </c>
      <c r="Q40" s="50">
        <v>717</v>
      </c>
      <c r="R40" s="50">
        <v>250</v>
      </c>
      <c r="S40" s="50">
        <v>1537</v>
      </c>
      <c r="T40" s="50">
        <v>248</v>
      </c>
      <c r="U40" s="9"/>
      <c r="V40" s="26">
        <f t="shared" si="13"/>
        <v>6.528047378072384</v>
      </c>
      <c r="W40" s="26">
        <f t="shared" si="14"/>
        <v>10.049757147821961</v>
      </c>
      <c r="X40" s="26">
        <f t="shared" si="15"/>
        <v>22.76227046301555</v>
      </c>
      <c r="Y40" s="58">
        <f t="shared" si="16"/>
        <v>22.604042167840664</v>
      </c>
      <c r="Z40" s="26">
        <f t="shared" si="17"/>
        <v>7.5135836165902372</v>
      </c>
      <c r="AA40" s="26">
        <f t="shared" si="18"/>
        <v>16.039828322299734</v>
      </c>
      <c r="AB40" s="26">
        <f t="shared" si="19"/>
        <v>33.286712496362163</v>
      </c>
      <c r="AC40" s="26">
        <f t="shared" si="20"/>
        <v>3.2414196468683514</v>
      </c>
      <c r="AD40" s="26">
        <f t="shared" si="21"/>
        <v>1.1302021083920331</v>
      </c>
      <c r="AE40" s="26">
        <f t="shared" si="22"/>
        <v>6.9484825623942204</v>
      </c>
      <c r="AF40" s="26">
        <f t="shared" si="23"/>
        <v>1.1211604915248967</v>
      </c>
    </row>
    <row r="41" spans="1:32">
      <c r="A41" s="31"/>
      <c r="B41" s="53"/>
      <c r="C41" s="18" t="s">
        <v>41</v>
      </c>
      <c r="D41" s="20">
        <f t="shared" ref="D41:E41" si="24">SUM(D23:D40)</f>
        <v>120349</v>
      </c>
      <c r="E41" s="64">
        <f t="shared" si="24"/>
        <v>25301582</v>
      </c>
      <c r="F41" s="53"/>
      <c r="G41" s="4">
        <v>1</v>
      </c>
      <c r="H41" s="53"/>
      <c r="I41" s="25"/>
      <c r="J41" s="61">
        <f t="shared" ref="J41:T41" si="25">SUM(J23:J40)</f>
        <v>4218</v>
      </c>
      <c r="K41" s="61">
        <f t="shared" si="25"/>
        <v>3097</v>
      </c>
      <c r="L41" s="61">
        <f t="shared" si="25"/>
        <v>28742</v>
      </c>
      <c r="M41" s="61">
        <f t="shared" si="25"/>
        <v>12657</v>
      </c>
      <c r="N41" s="61">
        <f t="shared" si="25"/>
        <v>5243</v>
      </c>
      <c r="O41" s="61">
        <f t="shared" si="25"/>
        <v>5962</v>
      </c>
      <c r="P41" s="61">
        <f t="shared" si="25"/>
        <v>15185</v>
      </c>
      <c r="Q41" s="61">
        <f t="shared" si="25"/>
        <v>2190</v>
      </c>
      <c r="R41" s="61">
        <f t="shared" si="25"/>
        <v>1590</v>
      </c>
      <c r="S41" s="61">
        <f t="shared" si="25"/>
        <v>2674</v>
      </c>
      <c r="T41" s="61">
        <f t="shared" si="25"/>
        <v>4099</v>
      </c>
      <c r="U41" s="9"/>
      <c r="V41" s="26">
        <f t="shared" si="13"/>
        <v>16.670894333800945</v>
      </c>
      <c r="W41" s="26">
        <f t="shared" si="14"/>
        <v>12.240341335178172</v>
      </c>
      <c r="X41" s="26">
        <f t="shared" si="15"/>
        <v>113.59763986299355</v>
      </c>
      <c r="Y41" s="58">
        <f t="shared" si="16"/>
        <v>50.024539967500843</v>
      </c>
      <c r="Z41" s="26">
        <f t="shared" si="17"/>
        <v>20.722024417287425</v>
      </c>
      <c r="AA41" s="26">
        <f t="shared" si="18"/>
        <v>23.563743958776968</v>
      </c>
      <c r="AB41" s="26">
        <f t="shared" si="19"/>
        <v>60.01601006608994</v>
      </c>
      <c r="AC41" s="26">
        <f t="shared" si="20"/>
        <v>8.6555852515467215</v>
      </c>
      <c r="AD41" s="26">
        <f t="shared" si="21"/>
        <v>6.2841920319448796</v>
      </c>
      <c r="AE41" s="26">
        <f t="shared" si="22"/>
        <v>10.568509115358873</v>
      </c>
      <c r="AF41" s="26">
        <f t="shared" si="23"/>
        <v>16.200568011913244</v>
      </c>
    </row>
    <row r="42" spans="1:32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60"/>
      <c r="Z42" s="43"/>
      <c r="AA42" s="43"/>
      <c r="AB42" s="43"/>
      <c r="AC42" s="43"/>
      <c r="AD42" s="43"/>
      <c r="AE42" s="43"/>
      <c r="AF42" s="43"/>
    </row>
    <row r="43" spans="1:32">
      <c r="A43" s="31"/>
      <c r="B43" s="4" t="s">
        <v>39</v>
      </c>
      <c r="C43" s="18" t="s">
        <v>21</v>
      </c>
      <c r="D43" s="18">
        <v>1544</v>
      </c>
      <c r="E43" s="19">
        <v>2295016</v>
      </c>
      <c r="F43" s="53"/>
      <c r="G43" s="21">
        <v>6.9000000000000006E-2</v>
      </c>
      <c r="H43" s="53"/>
      <c r="I43" s="25"/>
      <c r="J43" s="81">
        <v>82</v>
      </c>
      <c r="K43" s="1">
        <v>0</v>
      </c>
      <c r="L43" s="50">
        <v>40</v>
      </c>
      <c r="M43" s="50">
        <v>3</v>
      </c>
      <c r="N43" s="1">
        <v>0</v>
      </c>
      <c r="O43" s="50">
        <v>7</v>
      </c>
      <c r="P43" s="50">
        <v>30</v>
      </c>
      <c r="Q43" s="50">
        <v>1</v>
      </c>
      <c r="R43" s="1">
        <v>2</v>
      </c>
      <c r="S43" s="50">
        <v>1</v>
      </c>
      <c r="T43" s="1">
        <v>0</v>
      </c>
      <c r="U43" s="9"/>
      <c r="V43" s="26">
        <f t="shared" ref="V43:V61" si="26">(J43/E43)*100000*G43</f>
        <v>0.24653422895526655</v>
      </c>
      <c r="W43" s="26">
        <f t="shared" ref="W43:W61" si="27">(K43/E43)*100000*G43</f>
        <v>0</v>
      </c>
      <c r="X43" s="26">
        <f t="shared" ref="X43:X61" si="28">(L43/E43)*100000*G43</f>
        <v>0.12026059949037393</v>
      </c>
      <c r="Y43" s="58">
        <f t="shared" ref="Y43:Y61" si="29">(M43/E43)*100000*G43</f>
        <v>9.0195449617780452E-3</v>
      </c>
      <c r="Z43" s="26">
        <f t="shared" ref="Z43:Z61" si="30">(N43/E43)*100000*G43</f>
        <v>0</v>
      </c>
      <c r="AA43" s="26">
        <f t="shared" ref="AA43:AA61" si="31">(O43/E43)*100000*G43</f>
        <v>2.1045604910815436E-2</v>
      </c>
      <c r="AB43" s="26">
        <f t="shared" ref="AB43:AB61" si="32">(P43/E43)*100000*G43</f>
        <v>9.0195449617780449E-2</v>
      </c>
      <c r="AC43" s="26">
        <f t="shared" ref="AC43:AC61" si="33">(Q43/E43)*100000*G43</f>
        <v>3.0065149872593481E-3</v>
      </c>
      <c r="AD43" s="26">
        <f t="shared" ref="AD43:AD61" si="34">(R43/E43)*100000*G43</f>
        <v>6.0130299745186962E-3</v>
      </c>
      <c r="AE43" s="26">
        <f t="shared" ref="AE43:AE61" si="35">(S43/E43)*100000*G43</f>
        <v>3.0065149872593481E-3</v>
      </c>
      <c r="AF43" s="26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221</v>
      </c>
      <c r="E44" s="19">
        <v>2252502</v>
      </c>
      <c r="F44" s="53"/>
      <c r="G44" s="21">
        <v>7.2999999999999995E-2</v>
      </c>
      <c r="H44" s="53"/>
      <c r="I44" s="25"/>
      <c r="J44" s="80">
        <v>68</v>
      </c>
      <c r="K44" s="1">
        <v>0</v>
      </c>
      <c r="L44" s="50">
        <v>51</v>
      </c>
      <c r="M44" s="50">
        <v>2</v>
      </c>
      <c r="N44" s="1">
        <v>0</v>
      </c>
      <c r="O44" s="50">
        <v>1</v>
      </c>
      <c r="P44" s="50">
        <v>6</v>
      </c>
      <c r="Q44" s="50">
        <v>1</v>
      </c>
      <c r="R44" s="1">
        <v>1</v>
      </c>
      <c r="S44" s="50">
        <v>1</v>
      </c>
      <c r="T44" s="50">
        <v>1</v>
      </c>
      <c r="U44" s="9"/>
      <c r="V44" s="26">
        <f t="shared" si="26"/>
        <v>0.22037716281716951</v>
      </c>
      <c r="W44" s="26">
        <f t="shared" si="27"/>
        <v>0</v>
      </c>
      <c r="X44" s="26">
        <f t="shared" si="28"/>
        <v>0.16528287211287715</v>
      </c>
      <c r="Y44" s="58">
        <f t="shared" si="29"/>
        <v>6.4816812593285148E-3</v>
      </c>
      <c r="Z44" s="26">
        <f t="shared" si="30"/>
        <v>0</v>
      </c>
      <c r="AA44" s="26">
        <f t="shared" si="31"/>
        <v>3.2408406296642574E-3</v>
      </c>
      <c r="AB44" s="26">
        <f t="shared" si="32"/>
        <v>1.9445043777985546E-2</v>
      </c>
      <c r="AC44" s="26">
        <f t="shared" si="33"/>
        <v>3.2408406296642574E-3</v>
      </c>
      <c r="AD44" s="26">
        <f t="shared" si="34"/>
        <v>3.2408406296642574E-3</v>
      </c>
      <c r="AE44" s="26">
        <f t="shared" si="35"/>
        <v>3.2408406296642574E-3</v>
      </c>
      <c r="AF44" s="26">
        <f t="shared" si="36"/>
        <v>3.2408406296642574E-3</v>
      </c>
    </row>
    <row r="45" spans="1:32">
      <c r="A45" s="31"/>
      <c r="B45" s="53"/>
      <c r="C45" s="27">
        <v>44848</v>
      </c>
      <c r="D45" s="18">
        <v>200</v>
      </c>
      <c r="E45" s="19">
        <v>2666175</v>
      </c>
      <c r="F45" s="53"/>
      <c r="G45" s="21">
        <v>7.2999999999999995E-2</v>
      </c>
      <c r="H45" s="53"/>
      <c r="I45" s="25"/>
      <c r="J45" s="80">
        <v>34</v>
      </c>
      <c r="K45" s="1">
        <v>0</v>
      </c>
      <c r="L45" s="50">
        <v>54</v>
      </c>
      <c r="M45" s="50">
        <v>2</v>
      </c>
      <c r="N45" s="1">
        <v>0</v>
      </c>
      <c r="O45" s="50">
        <v>1</v>
      </c>
      <c r="P45" s="50">
        <v>9</v>
      </c>
      <c r="Q45" s="50">
        <v>1</v>
      </c>
      <c r="R45" s="1">
        <v>0</v>
      </c>
      <c r="S45" s="50">
        <v>1</v>
      </c>
      <c r="T45" s="50">
        <v>19</v>
      </c>
      <c r="U45" s="9"/>
      <c r="V45" s="26">
        <f t="shared" si="26"/>
        <v>9.3092163867713101E-2</v>
      </c>
      <c r="W45" s="26">
        <f t="shared" si="27"/>
        <v>0</v>
      </c>
      <c r="X45" s="26">
        <f t="shared" si="28"/>
        <v>0.14785226026048551</v>
      </c>
      <c r="Y45" s="58">
        <f t="shared" si="29"/>
        <v>5.476009639277241E-3</v>
      </c>
      <c r="Z45" s="26">
        <f t="shared" si="30"/>
        <v>0</v>
      </c>
      <c r="AA45" s="26">
        <f t="shared" si="31"/>
        <v>2.7380048196386205E-3</v>
      </c>
      <c r="AB45" s="26">
        <f t="shared" si="32"/>
        <v>2.4642043376747587E-2</v>
      </c>
      <c r="AC45" s="26">
        <f t="shared" si="33"/>
        <v>2.7380048196386205E-3</v>
      </c>
      <c r="AD45" s="26">
        <f t="shared" si="34"/>
        <v>0</v>
      </c>
      <c r="AE45" s="26">
        <f t="shared" si="35"/>
        <v>2.7380048196386205E-3</v>
      </c>
      <c r="AF45" s="26">
        <f t="shared" si="36"/>
        <v>5.2022091573133797E-2</v>
      </c>
    </row>
    <row r="46" spans="1:32">
      <c r="A46" s="31"/>
      <c r="B46" s="53"/>
      <c r="C46" s="18" t="s">
        <v>22</v>
      </c>
      <c r="D46" s="18">
        <v>723</v>
      </c>
      <c r="E46" s="19">
        <v>3289729</v>
      </c>
      <c r="F46" s="53"/>
      <c r="G46" s="21">
        <v>7.1999999999999995E-2</v>
      </c>
      <c r="H46" s="53"/>
      <c r="I46" s="25"/>
      <c r="J46" s="80">
        <v>293</v>
      </c>
      <c r="K46" s="1">
        <v>0</v>
      </c>
      <c r="L46" s="50">
        <v>78</v>
      </c>
      <c r="M46" s="50">
        <v>14</v>
      </c>
      <c r="N46" s="50">
        <v>2</v>
      </c>
      <c r="O46" s="50">
        <v>6</v>
      </c>
      <c r="P46" s="50">
        <v>18</v>
      </c>
      <c r="Q46" s="50">
        <v>1</v>
      </c>
      <c r="R46" s="50">
        <v>1</v>
      </c>
      <c r="S46" s="50">
        <v>1</v>
      </c>
      <c r="T46" s="50">
        <v>174</v>
      </c>
      <c r="U46" s="9"/>
      <c r="V46" s="26">
        <f t="shared" si="26"/>
        <v>0.64126862729422385</v>
      </c>
      <c r="W46" s="26">
        <f t="shared" si="27"/>
        <v>0</v>
      </c>
      <c r="X46" s="26">
        <f t="shared" si="28"/>
        <v>0.17071314992815514</v>
      </c>
      <c r="Y46" s="58">
        <f t="shared" si="29"/>
        <v>3.0640821781976565E-2</v>
      </c>
      <c r="Z46" s="26">
        <f t="shared" si="30"/>
        <v>4.377260254568081E-3</v>
      </c>
      <c r="AA46" s="26">
        <f t="shared" si="31"/>
        <v>1.3131780763704243E-2</v>
      </c>
      <c r="AB46" s="26">
        <f t="shared" si="32"/>
        <v>3.9395342291112731E-2</v>
      </c>
      <c r="AC46" s="26">
        <f t="shared" si="33"/>
        <v>2.1886301272840405E-3</v>
      </c>
      <c r="AD46" s="26">
        <f t="shared" si="34"/>
        <v>2.1886301272840405E-3</v>
      </c>
      <c r="AE46" s="26">
        <f t="shared" si="35"/>
        <v>2.1886301272840405E-3</v>
      </c>
      <c r="AF46" s="26">
        <f t="shared" si="36"/>
        <v>0.38082164214742309</v>
      </c>
    </row>
    <row r="47" spans="1:32">
      <c r="A47" s="31"/>
      <c r="B47" s="53"/>
      <c r="C47" s="18" t="s">
        <v>23</v>
      </c>
      <c r="D47" s="18">
        <v>1105</v>
      </c>
      <c r="E47" s="19">
        <v>3457405</v>
      </c>
      <c r="F47" s="53"/>
      <c r="G47" s="21">
        <v>6.6000000000000003E-2</v>
      </c>
      <c r="H47" s="53"/>
      <c r="I47" s="25"/>
      <c r="J47" s="80">
        <v>264</v>
      </c>
      <c r="K47" s="1">
        <v>0</v>
      </c>
      <c r="L47" s="50">
        <v>127</v>
      </c>
      <c r="M47" s="50">
        <v>15</v>
      </c>
      <c r="N47" s="50">
        <v>6</v>
      </c>
      <c r="O47" s="50">
        <v>8</v>
      </c>
      <c r="P47" s="50">
        <v>45</v>
      </c>
      <c r="Q47" s="50">
        <v>3</v>
      </c>
      <c r="R47" s="50">
        <v>1</v>
      </c>
      <c r="S47" s="50">
        <v>2</v>
      </c>
      <c r="T47" s="50">
        <v>445</v>
      </c>
      <c r="U47" s="9"/>
      <c r="V47" s="26">
        <f t="shared" si="26"/>
        <v>0.50396178636867828</v>
      </c>
      <c r="W47" s="26">
        <f t="shared" si="27"/>
        <v>0</v>
      </c>
      <c r="X47" s="26">
        <f t="shared" si="28"/>
        <v>0.24243616238190208</v>
      </c>
      <c r="Y47" s="58">
        <f t="shared" si="29"/>
        <v>2.8634192407311267E-2</v>
      </c>
      <c r="Z47" s="26">
        <f t="shared" si="30"/>
        <v>1.1453676962924507E-2</v>
      </c>
      <c r="AA47" s="26">
        <f t="shared" si="31"/>
        <v>1.5271569283899342E-2</v>
      </c>
      <c r="AB47" s="26">
        <f t="shared" si="32"/>
        <v>8.5902577221933799E-2</v>
      </c>
      <c r="AC47" s="26">
        <f t="shared" si="33"/>
        <v>5.7268384814622535E-3</v>
      </c>
      <c r="AD47" s="26">
        <f t="shared" si="34"/>
        <v>1.9089461604874177E-3</v>
      </c>
      <c r="AE47" s="26">
        <f t="shared" si="35"/>
        <v>3.8178923209748355E-3</v>
      </c>
      <c r="AF47" s="26">
        <f t="shared" si="36"/>
        <v>0.84948104141690084</v>
      </c>
    </row>
    <row r="48" spans="1:32">
      <c r="A48" s="31"/>
      <c r="B48" s="53"/>
      <c r="C48" s="18" t="s">
        <v>24</v>
      </c>
      <c r="D48" s="18">
        <v>1331</v>
      </c>
      <c r="E48" s="19">
        <v>3259130</v>
      </c>
      <c r="F48" s="53"/>
      <c r="G48" s="21">
        <v>6.5000000000000002E-2</v>
      </c>
      <c r="H48" s="53"/>
      <c r="I48" s="25"/>
      <c r="J48" s="80">
        <v>256</v>
      </c>
      <c r="K48" s="1">
        <v>0</v>
      </c>
      <c r="L48" s="50">
        <v>143</v>
      </c>
      <c r="M48" s="50">
        <v>26</v>
      </c>
      <c r="N48" s="50">
        <v>10</v>
      </c>
      <c r="O48" s="50">
        <v>9</v>
      </c>
      <c r="P48" s="50">
        <v>52</v>
      </c>
      <c r="Q48" s="50">
        <v>3</v>
      </c>
      <c r="R48" s="50">
        <v>10</v>
      </c>
      <c r="S48" s="50">
        <v>0</v>
      </c>
      <c r="T48" s="50">
        <v>630</v>
      </c>
      <c r="U48" s="9"/>
      <c r="V48" s="26">
        <f t="shared" si="26"/>
        <v>0.51056570311708949</v>
      </c>
      <c r="W48" s="26">
        <f t="shared" si="27"/>
        <v>0</v>
      </c>
      <c r="X48" s="26">
        <f t="shared" si="28"/>
        <v>0.28519881072556175</v>
      </c>
      <c r="Y48" s="58">
        <f t="shared" si="29"/>
        <v>5.1854329222829405E-2</v>
      </c>
      <c r="Z48" s="26">
        <f t="shared" si="30"/>
        <v>1.9943972778011309E-2</v>
      </c>
      <c r="AA48" s="26">
        <f t="shared" si="31"/>
        <v>1.7949575500210178E-2</v>
      </c>
      <c r="AB48" s="26">
        <f t="shared" si="32"/>
        <v>0.10370865844565881</v>
      </c>
      <c r="AC48" s="26">
        <f t="shared" si="33"/>
        <v>5.9831918334033937E-3</v>
      </c>
      <c r="AD48" s="26">
        <f t="shared" si="34"/>
        <v>1.9943972778011309E-2</v>
      </c>
      <c r="AE48" s="26">
        <f t="shared" si="35"/>
        <v>0</v>
      </c>
      <c r="AF48" s="26">
        <f t="shared" si="36"/>
        <v>1.2564702850147125</v>
      </c>
    </row>
    <row r="49" spans="1:32">
      <c r="A49" s="31"/>
      <c r="B49" s="53"/>
      <c r="C49" s="18" t="s">
        <v>25</v>
      </c>
      <c r="D49" s="18">
        <v>2307</v>
      </c>
      <c r="E49" s="19">
        <v>4045454</v>
      </c>
      <c r="F49" s="53"/>
      <c r="G49" s="21">
        <v>7.0999999999999994E-2</v>
      </c>
      <c r="H49" s="53"/>
      <c r="I49" s="25"/>
      <c r="J49" s="80">
        <v>350</v>
      </c>
      <c r="K49" s="1">
        <v>0</v>
      </c>
      <c r="L49" s="50">
        <v>336</v>
      </c>
      <c r="M49" s="50">
        <v>65</v>
      </c>
      <c r="N49" s="50">
        <v>16</v>
      </c>
      <c r="O49" s="50">
        <v>13</v>
      </c>
      <c r="P49" s="50">
        <v>92</v>
      </c>
      <c r="Q49" s="50">
        <v>19</v>
      </c>
      <c r="R49" s="50">
        <v>44</v>
      </c>
      <c r="S49" s="78">
        <v>3</v>
      </c>
      <c r="T49" s="50">
        <v>1016</v>
      </c>
      <c r="U49" s="9"/>
      <c r="V49" s="26">
        <f t="shared" si="26"/>
        <v>0.61426974574423543</v>
      </c>
      <c r="W49" s="26">
        <f t="shared" si="27"/>
        <v>0</v>
      </c>
      <c r="X49" s="26">
        <f t="shared" si="28"/>
        <v>0.58969895591446597</v>
      </c>
      <c r="Y49" s="58">
        <f t="shared" si="29"/>
        <v>0.11407866706678656</v>
      </c>
      <c r="Z49" s="26">
        <f t="shared" si="30"/>
        <v>2.8080902662593613E-2</v>
      </c>
      <c r="AA49" s="26">
        <f t="shared" si="31"/>
        <v>2.2815733413357315E-2</v>
      </c>
      <c r="AB49" s="26">
        <f t="shared" si="32"/>
        <v>0.16146519030991327</v>
      </c>
      <c r="AC49" s="26">
        <f t="shared" si="33"/>
        <v>3.3346071911829915E-2</v>
      </c>
      <c r="AD49" s="26">
        <f t="shared" si="34"/>
        <v>7.7222482322132441E-2</v>
      </c>
      <c r="AE49" s="26">
        <f t="shared" si="35"/>
        <v>5.2651692492363027E-3</v>
      </c>
      <c r="AF49" s="26">
        <f t="shared" si="36"/>
        <v>1.7831373190746944</v>
      </c>
    </row>
    <row r="50" spans="1:32">
      <c r="A50" s="31"/>
      <c r="B50" s="53"/>
      <c r="C50" s="18" t="s">
        <v>26</v>
      </c>
      <c r="D50" s="18">
        <v>3137</v>
      </c>
      <c r="E50" s="19">
        <v>3854386</v>
      </c>
      <c r="F50" s="53"/>
      <c r="G50" s="21">
        <v>8.1000000000000003E-2</v>
      </c>
      <c r="H50" s="53"/>
      <c r="I50" s="25"/>
      <c r="J50" s="80">
        <v>355</v>
      </c>
      <c r="K50" s="50">
        <v>1</v>
      </c>
      <c r="L50" s="50">
        <v>656</v>
      </c>
      <c r="M50" s="50">
        <v>127</v>
      </c>
      <c r="N50" s="50">
        <v>38</v>
      </c>
      <c r="O50" s="50">
        <v>31</v>
      </c>
      <c r="P50" s="50">
        <v>190</v>
      </c>
      <c r="Q50" s="50">
        <v>18</v>
      </c>
      <c r="R50" s="50">
        <v>116</v>
      </c>
      <c r="S50" s="78">
        <v>4</v>
      </c>
      <c r="T50" s="50">
        <v>1121</v>
      </c>
      <c r="U50" s="9"/>
      <c r="V50" s="26">
        <f t="shared" si="26"/>
        <v>0.74603322033652053</v>
      </c>
      <c r="W50" s="26">
        <f t="shared" si="27"/>
        <v>2.1015020291169596E-3</v>
      </c>
      <c r="X50" s="26">
        <f t="shared" si="28"/>
        <v>1.3785853311007252</v>
      </c>
      <c r="Y50" s="58">
        <f t="shared" si="29"/>
        <v>0.26689075769785381</v>
      </c>
      <c r="Z50" s="26">
        <f t="shared" si="30"/>
        <v>7.9857077106444449E-2</v>
      </c>
      <c r="AA50" s="26">
        <f t="shared" si="31"/>
        <v>6.5146562902625729E-2</v>
      </c>
      <c r="AB50" s="26">
        <f t="shared" si="32"/>
        <v>0.39928538553222231</v>
      </c>
      <c r="AC50" s="26">
        <f t="shared" si="33"/>
        <v>3.7827036524105268E-2</v>
      </c>
      <c r="AD50" s="26">
        <f t="shared" si="34"/>
        <v>0.24377423537756729</v>
      </c>
      <c r="AE50" s="26">
        <f t="shared" si="35"/>
        <v>8.4060081164678384E-3</v>
      </c>
      <c r="AF50" s="26">
        <f t="shared" si="36"/>
        <v>2.3557837746401113</v>
      </c>
    </row>
    <row r="51" spans="1:32">
      <c r="A51" s="31"/>
      <c r="B51" s="53"/>
      <c r="C51" s="18" t="s">
        <v>27</v>
      </c>
      <c r="D51" s="18">
        <v>5259</v>
      </c>
      <c r="E51" s="19">
        <v>4479628</v>
      </c>
      <c r="F51" s="53"/>
      <c r="G51" s="21">
        <v>8.2000000000000003E-2</v>
      </c>
      <c r="H51" s="53"/>
      <c r="I51" s="25"/>
      <c r="J51" s="80">
        <v>528</v>
      </c>
      <c r="K51" s="50">
        <v>1</v>
      </c>
      <c r="L51" s="50">
        <v>1342</v>
      </c>
      <c r="M51" s="50">
        <v>301</v>
      </c>
      <c r="N51" s="50">
        <v>80</v>
      </c>
      <c r="O51" s="50">
        <v>31</v>
      </c>
      <c r="P51" s="50">
        <v>363</v>
      </c>
      <c r="Q51" s="50">
        <v>27</v>
      </c>
      <c r="R51" s="50">
        <v>383</v>
      </c>
      <c r="S51" s="78">
        <v>8</v>
      </c>
      <c r="T51" s="50">
        <v>1336</v>
      </c>
      <c r="U51" s="9"/>
      <c r="V51" s="26">
        <f t="shared" si="26"/>
        <v>0.96650882617931677</v>
      </c>
      <c r="W51" s="26">
        <f t="shared" si="27"/>
        <v>1.8305091404911301E-3</v>
      </c>
      <c r="X51" s="26">
        <f t="shared" si="28"/>
        <v>2.4565432665390969</v>
      </c>
      <c r="Y51" s="58">
        <f t="shared" si="29"/>
        <v>0.55098325128783021</v>
      </c>
      <c r="Z51" s="26">
        <f t="shared" si="30"/>
        <v>0.14644073123929041</v>
      </c>
      <c r="AA51" s="26">
        <f t="shared" si="31"/>
        <v>5.6745783355225038E-2</v>
      </c>
      <c r="AB51" s="26">
        <f t="shared" si="32"/>
        <v>0.66447481799828023</v>
      </c>
      <c r="AC51" s="26">
        <f t="shared" si="33"/>
        <v>4.942374679326051E-2</v>
      </c>
      <c r="AD51" s="26">
        <f t="shared" si="34"/>
        <v>0.70108500080810288</v>
      </c>
      <c r="AE51" s="26">
        <f t="shared" si="35"/>
        <v>1.4644073123929041E-2</v>
      </c>
      <c r="AF51" s="26">
        <f t="shared" si="36"/>
        <v>2.4455602116961499</v>
      </c>
    </row>
    <row r="52" spans="1:32">
      <c r="A52" s="31"/>
      <c r="B52" s="53"/>
      <c r="C52" s="18" t="s">
        <v>28</v>
      </c>
      <c r="D52" s="18">
        <v>8138</v>
      </c>
      <c r="E52" s="19">
        <v>4295086</v>
      </c>
      <c r="F52" s="53"/>
      <c r="G52" s="21">
        <v>7.1999999999999995E-2</v>
      </c>
      <c r="H52" s="53"/>
      <c r="I52" s="25"/>
      <c r="J52" s="80">
        <v>695</v>
      </c>
      <c r="K52" s="50">
        <v>0</v>
      </c>
      <c r="L52" s="50">
        <v>2481</v>
      </c>
      <c r="M52" s="50">
        <v>495</v>
      </c>
      <c r="N52" s="50">
        <v>186</v>
      </c>
      <c r="O52" s="50">
        <v>63</v>
      </c>
      <c r="P52" s="50">
        <v>634</v>
      </c>
      <c r="Q52" s="50">
        <v>72</v>
      </c>
      <c r="R52" s="50">
        <v>644</v>
      </c>
      <c r="S52" s="78">
        <v>25</v>
      </c>
      <c r="T52" s="50">
        <v>1456</v>
      </c>
      <c r="U52" s="9"/>
      <c r="V52" s="26">
        <f t="shared" si="26"/>
        <v>1.165052341210397</v>
      </c>
      <c r="W52" s="26">
        <f t="shared" si="27"/>
        <v>0</v>
      </c>
      <c r="X52" s="26">
        <f t="shared" si="28"/>
        <v>4.158985407975532</v>
      </c>
      <c r="Y52" s="58">
        <f t="shared" si="29"/>
        <v>0.82978548043042666</v>
      </c>
      <c r="Z52" s="26">
        <f t="shared" si="30"/>
        <v>0.31179818052537245</v>
      </c>
      <c r="AA52" s="26">
        <f t="shared" si="31"/>
        <v>0.10560906114569067</v>
      </c>
      <c r="AB52" s="26">
        <f t="shared" si="32"/>
        <v>1.062795948672506</v>
      </c>
      <c r="AC52" s="26">
        <f t="shared" si="33"/>
        <v>0.12069606988078935</v>
      </c>
      <c r="AD52" s="26">
        <f t="shared" si="34"/>
        <v>1.0795592917115047</v>
      </c>
      <c r="AE52" s="26">
        <f t="shared" si="35"/>
        <v>4.1908357597496296E-2</v>
      </c>
      <c r="AF52" s="26">
        <f t="shared" si="36"/>
        <v>2.4407427464781848</v>
      </c>
    </row>
    <row r="53" spans="1:32">
      <c r="A53" s="31"/>
      <c r="B53" s="53"/>
      <c r="C53" s="18" t="s">
        <v>29</v>
      </c>
      <c r="D53" s="18">
        <v>12482</v>
      </c>
      <c r="E53" s="19">
        <v>4334785</v>
      </c>
      <c r="F53" s="53"/>
      <c r="G53" s="21">
        <v>6.3E-2</v>
      </c>
      <c r="H53" s="53"/>
      <c r="I53" s="25"/>
      <c r="J53" s="80">
        <v>935</v>
      </c>
      <c r="K53" s="78">
        <v>5</v>
      </c>
      <c r="L53" s="50">
        <v>4333</v>
      </c>
      <c r="M53" s="50">
        <v>741</v>
      </c>
      <c r="N53" s="50">
        <v>337</v>
      </c>
      <c r="O53" s="50">
        <v>146</v>
      </c>
      <c r="P53" s="50">
        <v>976</v>
      </c>
      <c r="Q53" s="50">
        <v>148</v>
      </c>
      <c r="R53" s="50">
        <v>1077</v>
      </c>
      <c r="S53" s="78">
        <v>66</v>
      </c>
      <c r="T53" s="50">
        <v>1584</v>
      </c>
      <c r="U53" s="9"/>
      <c r="V53" s="26">
        <f t="shared" si="26"/>
        <v>1.3588909253861494</v>
      </c>
      <c r="W53" s="26">
        <f t="shared" si="27"/>
        <v>7.2667963924393023E-3</v>
      </c>
      <c r="X53" s="26">
        <f t="shared" si="28"/>
        <v>6.2974057536879</v>
      </c>
      <c r="Y53" s="58">
        <f t="shared" si="29"/>
        <v>1.0769392253595047</v>
      </c>
      <c r="Z53" s="26">
        <f t="shared" si="30"/>
        <v>0.48978207685040898</v>
      </c>
      <c r="AA53" s="26">
        <f t="shared" si="31"/>
        <v>0.21219045465922765</v>
      </c>
      <c r="AB53" s="26">
        <f t="shared" si="32"/>
        <v>1.4184786558041518</v>
      </c>
      <c r="AC53" s="26">
        <f t="shared" si="33"/>
        <v>0.21509717321620334</v>
      </c>
      <c r="AD53" s="26">
        <f t="shared" si="34"/>
        <v>1.5652679429314258</v>
      </c>
      <c r="AE53" s="26">
        <f t="shared" si="35"/>
        <v>9.5921712380198781E-2</v>
      </c>
      <c r="AF53" s="26">
        <f t="shared" si="36"/>
        <v>2.302121097124771</v>
      </c>
    </row>
    <row r="54" spans="1:32">
      <c r="A54" s="31"/>
      <c r="B54" s="53"/>
      <c r="C54" s="18" t="s">
        <v>30</v>
      </c>
      <c r="D54" s="18">
        <v>15904</v>
      </c>
      <c r="E54" s="19">
        <v>3699016</v>
      </c>
      <c r="F54" s="53"/>
      <c r="G54" s="21">
        <v>4.8000000000000001E-2</v>
      </c>
      <c r="H54" s="53"/>
      <c r="I54" s="25"/>
      <c r="J54" s="80">
        <v>1137</v>
      </c>
      <c r="K54" s="78">
        <v>8</v>
      </c>
      <c r="L54" s="50">
        <v>6386</v>
      </c>
      <c r="M54" s="50">
        <v>943</v>
      </c>
      <c r="N54" s="50">
        <v>518</v>
      </c>
      <c r="O54" s="50">
        <v>222</v>
      </c>
      <c r="P54" s="50">
        <v>1285</v>
      </c>
      <c r="Q54" s="50">
        <v>202</v>
      </c>
      <c r="R54" s="50">
        <v>1055</v>
      </c>
      <c r="S54" s="78">
        <v>128</v>
      </c>
      <c r="T54" s="50">
        <v>1393</v>
      </c>
      <c r="U54" s="9"/>
      <c r="V54" s="26">
        <f t="shared" si="26"/>
        <v>1.4754194088373773</v>
      </c>
      <c r="W54" s="26">
        <f t="shared" si="27"/>
        <v>1.0381139200262988E-2</v>
      </c>
      <c r="X54" s="26">
        <f t="shared" si="28"/>
        <v>8.2867443666099305</v>
      </c>
      <c r="Y54" s="58">
        <f t="shared" si="29"/>
        <v>1.2236767832309998</v>
      </c>
      <c r="Z54" s="26">
        <f t="shared" si="30"/>
        <v>0.67217876321702852</v>
      </c>
      <c r="AA54" s="26">
        <f t="shared" si="31"/>
        <v>0.28807661280729796</v>
      </c>
      <c r="AB54" s="26">
        <f t="shared" si="32"/>
        <v>1.6674704840422423</v>
      </c>
      <c r="AC54" s="26">
        <f t="shared" si="33"/>
        <v>0.26212376480664046</v>
      </c>
      <c r="AD54" s="26">
        <f t="shared" si="34"/>
        <v>1.3690127320346819</v>
      </c>
      <c r="AE54" s="26">
        <f t="shared" si="35"/>
        <v>0.1660982272042078</v>
      </c>
      <c r="AF54" s="26">
        <f t="shared" si="36"/>
        <v>1.8076158632457928</v>
      </c>
    </row>
    <row r="55" spans="1:32">
      <c r="A55" s="31"/>
      <c r="B55" s="53"/>
      <c r="C55" s="18" t="s">
        <v>31</v>
      </c>
      <c r="D55" s="18">
        <v>16005</v>
      </c>
      <c r="E55" s="19">
        <v>2541221</v>
      </c>
      <c r="F55" s="53"/>
      <c r="G55" s="21">
        <v>3.9E-2</v>
      </c>
      <c r="H55" s="53"/>
      <c r="I55" s="25"/>
      <c r="J55" s="80">
        <v>964</v>
      </c>
      <c r="K55" s="78">
        <v>25</v>
      </c>
      <c r="L55" s="50">
        <v>6950</v>
      </c>
      <c r="M55" s="50">
        <v>1123</v>
      </c>
      <c r="N55" s="50">
        <v>617</v>
      </c>
      <c r="O55" s="50">
        <v>260</v>
      </c>
      <c r="P55" s="50">
        <v>1344</v>
      </c>
      <c r="Q55" s="50">
        <v>263</v>
      </c>
      <c r="R55" s="50">
        <v>778</v>
      </c>
      <c r="S55" s="78">
        <v>170</v>
      </c>
      <c r="T55" s="50">
        <v>994</v>
      </c>
      <c r="U55" s="9"/>
      <c r="V55" s="26">
        <f t="shared" si="26"/>
        <v>1.4794462976655709</v>
      </c>
      <c r="W55" s="26">
        <f t="shared" si="27"/>
        <v>3.8367383238215022E-2</v>
      </c>
      <c r="X55" s="26">
        <f t="shared" si="28"/>
        <v>10.666132540223774</v>
      </c>
      <c r="Y55" s="58">
        <f t="shared" si="29"/>
        <v>1.7234628550606184</v>
      </c>
      <c r="Z55" s="26">
        <f t="shared" si="30"/>
        <v>0.94690701831914648</v>
      </c>
      <c r="AA55" s="26">
        <f t="shared" si="31"/>
        <v>0.39902078567743615</v>
      </c>
      <c r="AB55" s="26">
        <f t="shared" si="32"/>
        <v>2.062630522886439</v>
      </c>
      <c r="AC55" s="26">
        <f t="shared" si="33"/>
        <v>0.40362487166602201</v>
      </c>
      <c r="AD55" s="26">
        <f t="shared" si="34"/>
        <v>1.1939929663732511</v>
      </c>
      <c r="AE55" s="26">
        <f t="shared" si="35"/>
        <v>0.26089820601986208</v>
      </c>
      <c r="AF55" s="26">
        <f t="shared" si="36"/>
        <v>1.5254871575514291</v>
      </c>
    </row>
    <row r="56" spans="1:32">
      <c r="A56" s="31"/>
      <c r="B56" s="53"/>
      <c r="C56" s="18" t="s">
        <v>32</v>
      </c>
      <c r="D56" s="18">
        <v>18683</v>
      </c>
      <c r="E56" s="19">
        <v>2005729</v>
      </c>
      <c r="F56" s="53"/>
      <c r="G56" s="21">
        <v>3.4000000000000002E-2</v>
      </c>
      <c r="H56" s="53"/>
      <c r="I56" s="25"/>
      <c r="J56" s="80">
        <v>916</v>
      </c>
      <c r="K56" s="78">
        <v>50</v>
      </c>
      <c r="L56" s="50">
        <v>8347</v>
      </c>
      <c r="M56" s="50">
        <v>1439</v>
      </c>
      <c r="N56" s="50">
        <v>792</v>
      </c>
      <c r="O56" s="50">
        <v>409</v>
      </c>
      <c r="P56" s="50">
        <v>1700</v>
      </c>
      <c r="Q56" s="50">
        <v>345</v>
      </c>
      <c r="R56" s="50">
        <v>566</v>
      </c>
      <c r="S56" s="78">
        <v>295</v>
      </c>
      <c r="T56" s="50">
        <v>802</v>
      </c>
      <c r="U56" s="9"/>
      <c r="V56" s="26">
        <f t="shared" si="26"/>
        <v>1.5527521414907</v>
      </c>
      <c r="W56" s="26">
        <f t="shared" si="27"/>
        <v>8.4757212963466166E-2</v>
      </c>
      <c r="X56" s="26">
        <f t="shared" si="28"/>
        <v>14.149369132121038</v>
      </c>
      <c r="Y56" s="58">
        <f t="shared" si="29"/>
        <v>2.4393125890885559</v>
      </c>
      <c r="Z56" s="26">
        <f t="shared" si="30"/>
        <v>1.342554253341304</v>
      </c>
      <c r="AA56" s="26">
        <f t="shared" si="31"/>
        <v>0.69331400204115323</v>
      </c>
      <c r="AB56" s="26">
        <f t="shared" si="32"/>
        <v>2.8817452407578492</v>
      </c>
      <c r="AC56" s="26">
        <f t="shared" si="33"/>
        <v>0.5848247694479165</v>
      </c>
      <c r="AD56" s="26">
        <f t="shared" si="34"/>
        <v>0.9594516507464369</v>
      </c>
      <c r="AE56" s="26">
        <f t="shared" si="35"/>
        <v>0.50006755648445034</v>
      </c>
      <c r="AF56" s="26">
        <f t="shared" si="36"/>
        <v>1.3595056959339971</v>
      </c>
    </row>
    <row r="57" spans="1:32">
      <c r="A57" s="31"/>
      <c r="B57" s="53"/>
      <c r="C57" s="18" t="s">
        <v>33</v>
      </c>
      <c r="D57" s="18">
        <v>28271</v>
      </c>
      <c r="E57" s="19">
        <v>1763752</v>
      </c>
      <c r="F57" s="53"/>
      <c r="G57" s="21">
        <v>3.2000000000000001E-2</v>
      </c>
      <c r="H57" s="53"/>
      <c r="I57" s="25"/>
      <c r="J57" s="80">
        <v>1106</v>
      </c>
      <c r="K57" s="78">
        <v>156</v>
      </c>
      <c r="L57" s="50">
        <v>11293</v>
      </c>
      <c r="M57" s="50">
        <v>2699</v>
      </c>
      <c r="N57" s="50">
        <v>1425</v>
      </c>
      <c r="O57" s="50">
        <v>891</v>
      </c>
      <c r="P57" s="50">
        <v>2790</v>
      </c>
      <c r="Q57" s="50">
        <v>592</v>
      </c>
      <c r="R57" s="50">
        <v>580</v>
      </c>
      <c r="S57" s="78">
        <v>686</v>
      </c>
      <c r="T57" s="50">
        <v>882</v>
      </c>
      <c r="U57" s="9"/>
      <c r="V57" s="26">
        <f t="shared" si="26"/>
        <v>2.0066313177816384</v>
      </c>
      <c r="W57" s="26">
        <f t="shared" si="27"/>
        <v>0.28303298876486038</v>
      </c>
      <c r="X57" s="26">
        <f t="shared" si="28"/>
        <v>20.489048346933128</v>
      </c>
      <c r="Y57" s="58">
        <f t="shared" si="29"/>
        <v>4.8968335684381925</v>
      </c>
      <c r="Z57" s="26">
        <f t="shared" si="30"/>
        <v>2.5853974935251669</v>
      </c>
      <c r="AA57" s="26">
        <f t="shared" si="31"/>
        <v>1.6165538012146834</v>
      </c>
      <c r="AB57" s="26">
        <f t="shared" si="32"/>
        <v>5.0619361452176959</v>
      </c>
      <c r="AC57" s="26">
        <f t="shared" si="33"/>
        <v>1.0740739060820343</v>
      </c>
      <c r="AD57" s="26">
        <f t="shared" si="34"/>
        <v>1.0523021377155064</v>
      </c>
      <c r="AE57" s="26">
        <f t="shared" si="35"/>
        <v>1.2446194249531681</v>
      </c>
      <c r="AF57" s="26">
        <f t="shared" si="36"/>
        <v>1.6002249749397872</v>
      </c>
    </row>
    <row r="58" spans="1:32">
      <c r="A58" s="31"/>
      <c r="B58" s="53"/>
      <c r="C58" s="18" t="s">
        <v>34</v>
      </c>
      <c r="D58" s="18">
        <v>39522</v>
      </c>
      <c r="E58" s="46">
        <v>1298398</v>
      </c>
      <c r="F58" s="53"/>
      <c r="G58" s="21">
        <v>2.7E-2</v>
      </c>
      <c r="H58" s="53"/>
      <c r="I58" s="25"/>
      <c r="J58" s="80">
        <v>1374</v>
      </c>
      <c r="K58" s="78">
        <v>434</v>
      </c>
      <c r="L58" s="50">
        <v>13328</v>
      </c>
      <c r="M58" s="50">
        <v>4286</v>
      </c>
      <c r="N58" s="50">
        <v>1963</v>
      </c>
      <c r="O58" s="50">
        <v>1791</v>
      </c>
      <c r="P58" s="50">
        <v>4338</v>
      </c>
      <c r="Q58" s="50">
        <v>800</v>
      </c>
      <c r="R58" s="50">
        <v>589</v>
      </c>
      <c r="S58" s="78">
        <v>1217</v>
      </c>
      <c r="T58" s="50">
        <v>881</v>
      </c>
      <c r="U58" s="9"/>
      <c r="V58" s="26">
        <f t="shared" si="26"/>
        <v>2.8572132735879139</v>
      </c>
      <c r="W58" s="26">
        <f t="shared" si="27"/>
        <v>0.9024967690954544</v>
      </c>
      <c r="X58" s="26">
        <f t="shared" si="28"/>
        <v>27.71538465093138</v>
      </c>
      <c r="Y58" s="58">
        <f t="shared" si="29"/>
        <v>8.9126754662283822</v>
      </c>
      <c r="Z58" s="26">
        <f t="shared" si="30"/>
        <v>4.0820303173603163</v>
      </c>
      <c r="AA58" s="26">
        <f t="shared" si="31"/>
        <v>3.7243587867510581</v>
      </c>
      <c r="AB58" s="26">
        <f t="shared" si="32"/>
        <v>9.0208087196683913</v>
      </c>
      <c r="AC58" s="26">
        <f t="shared" si="33"/>
        <v>1.6635885144616673</v>
      </c>
      <c r="AD58" s="26">
        <f t="shared" si="34"/>
        <v>1.2248170437724026</v>
      </c>
      <c r="AE58" s="26">
        <f t="shared" si="35"/>
        <v>2.5307340276248111</v>
      </c>
      <c r="AF58" s="26">
        <f t="shared" si="36"/>
        <v>1.8320268515509111</v>
      </c>
    </row>
    <row r="59" spans="1:32">
      <c r="A59" s="31"/>
      <c r="B59" s="53"/>
      <c r="C59" s="18" t="s">
        <v>35</v>
      </c>
      <c r="D59" s="18">
        <v>43257</v>
      </c>
      <c r="E59" s="30">
        <v>733018</v>
      </c>
      <c r="F59" s="53"/>
      <c r="G59" s="21">
        <v>1.7999999999999999E-2</v>
      </c>
      <c r="H59" s="53"/>
      <c r="I59" s="25"/>
      <c r="J59" s="80">
        <v>1234</v>
      </c>
      <c r="K59" s="78">
        <v>881</v>
      </c>
      <c r="L59" s="50">
        <v>11258</v>
      </c>
      <c r="M59" s="50">
        <v>5068</v>
      </c>
      <c r="N59" s="50">
        <v>2173</v>
      </c>
      <c r="O59" s="50">
        <v>2597</v>
      </c>
      <c r="P59" s="50">
        <v>5362</v>
      </c>
      <c r="Q59" s="50">
        <v>895</v>
      </c>
      <c r="R59" s="50">
        <v>387</v>
      </c>
      <c r="S59" s="78">
        <v>1645</v>
      </c>
      <c r="T59" s="50">
        <v>610</v>
      </c>
      <c r="U59" s="9"/>
      <c r="V59" s="26">
        <f t="shared" si="26"/>
        <v>3.0302120821043959</v>
      </c>
      <c r="W59" s="26">
        <f t="shared" si="27"/>
        <v>2.1633848009189403</v>
      </c>
      <c r="X59" s="26">
        <f t="shared" si="28"/>
        <v>27.645160146135563</v>
      </c>
      <c r="Y59" s="58">
        <f t="shared" si="29"/>
        <v>12.444987708350954</v>
      </c>
      <c r="Z59" s="26">
        <f t="shared" si="30"/>
        <v>5.336021762084969</v>
      </c>
      <c r="AA59" s="26">
        <f t="shared" si="31"/>
        <v>6.3771967400527672</v>
      </c>
      <c r="AB59" s="26">
        <f t="shared" si="32"/>
        <v>13.166934509111647</v>
      </c>
      <c r="AC59" s="26">
        <f t="shared" si="33"/>
        <v>2.1977632200027832</v>
      </c>
      <c r="AD59" s="26">
        <f t="shared" si="34"/>
        <v>0.95031772753192956</v>
      </c>
      <c r="AE59" s="26">
        <f t="shared" si="35"/>
        <v>4.0394642423514835</v>
      </c>
      <c r="AF59" s="26">
        <f t="shared" si="36"/>
        <v>1.4979168315102764</v>
      </c>
    </row>
    <row r="60" spans="1:32">
      <c r="A60" s="31"/>
      <c r="B60" s="53"/>
      <c r="C60" s="18" t="s">
        <v>36</v>
      </c>
      <c r="D60" s="18">
        <v>69560</v>
      </c>
      <c r="E60" s="30">
        <v>476229</v>
      </c>
      <c r="F60" s="53"/>
      <c r="G60" s="21">
        <v>1.6E-2</v>
      </c>
      <c r="H60" s="53"/>
      <c r="I60" s="25"/>
      <c r="J60" s="80">
        <v>2089</v>
      </c>
      <c r="K60" s="80">
        <v>2838</v>
      </c>
      <c r="L60" s="50">
        <v>9408</v>
      </c>
      <c r="M60" s="50">
        <v>7134</v>
      </c>
      <c r="N60" s="50">
        <v>2363</v>
      </c>
      <c r="O60" s="50">
        <v>5656</v>
      </c>
      <c r="P60" s="50">
        <v>9874</v>
      </c>
      <c r="Q60" s="50">
        <v>1153</v>
      </c>
      <c r="R60" s="50">
        <v>400</v>
      </c>
      <c r="S60" s="80">
        <v>2917</v>
      </c>
      <c r="T60" s="50">
        <v>491</v>
      </c>
      <c r="U60" s="9"/>
      <c r="V60" s="26">
        <f t="shared" si="26"/>
        <v>7.0184722055985667</v>
      </c>
      <c r="W60" s="26">
        <f t="shared" si="27"/>
        <v>9.5349086258921663</v>
      </c>
      <c r="X60" s="26">
        <f t="shared" si="28"/>
        <v>31.608322886678472</v>
      </c>
      <c r="Y60" s="58">
        <f t="shared" si="29"/>
        <v>23.968300964451974</v>
      </c>
      <c r="Z60" s="26">
        <f t="shared" si="30"/>
        <v>7.9390377318474936</v>
      </c>
      <c r="AA60" s="26">
        <f t="shared" si="31"/>
        <v>19.002622687824555</v>
      </c>
      <c r="AB60" s="26">
        <f t="shared" si="32"/>
        <v>33.173956226941243</v>
      </c>
      <c r="AC60" s="26">
        <f t="shared" si="33"/>
        <v>3.8737666122810661</v>
      </c>
      <c r="AD60" s="26">
        <f t="shared" si="34"/>
        <v>1.3438912791955131</v>
      </c>
      <c r="AE60" s="26">
        <f t="shared" si="35"/>
        <v>9.8003271535332797</v>
      </c>
      <c r="AF60" s="26">
        <f t="shared" si="36"/>
        <v>1.6496265452124923</v>
      </c>
    </row>
    <row r="61" spans="1:32">
      <c r="A61" s="31"/>
      <c r="B61" s="53"/>
      <c r="C61" s="18" t="s">
        <v>41</v>
      </c>
      <c r="D61" s="20">
        <f t="shared" ref="D61:E61" si="37">SUM(D43:D60)</f>
        <v>267649</v>
      </c>
      <c r="E61" s="49">
        <f t="shared" si="37"/>
        <v>50746659</v>
      </c>
      <c r="F61" s="53"/>
      <c r="G61" s="4">
        <v>1</v>
      </c>
      <c r="H61" s="53"/>
      <c r="I61" s="25"/>
      <c r="J61" s="61">
        <f t="shared" ref="J61:T61" si="38">SUM(J43:J60)</f>
        <v>12680</v>
      </c>
      <c r="K61" s="61">
        <f t="shared" si="38"/>
        <v>4399</v>
      </c>
      <c r="L61" s="61">
        <f t="shared" si="38"/>
        <v>76611</v>
      </c>
      <c r="M61" s="61">
        <f t="shared" si="38"/>
        <v>24483</v>
      </c>
      <c r="N61" s="61">
        <f t="shared" si="38"/>
        <v>10526</v>
      </c>
      <c r="O61" s="61">
        <f t="shared" si="38"/>
        <v>12142</v>
      </c>
      <c r="P61" s="61">
        <f t="shared" si="38"/>
        <v>29108</v>
      </c>
      <c r="Q61" s="61">
        <f t="shared" si="38"/>
        <v>4544</v>
      </c>
      <c r="R61" s="61">
        <f t="shared" si="38"/>
        <v>6634</v>
      </c>
      <c r="S61" s="61">
        <f t="shared" si="38"/>
        <v>7170</v>
      </c>
      <c r="T61" s="61">
        <f t="shared" si="38"/>
        <v>13835</v>
      </c>
      <c r="U61" s="9"/>
      <c r="V61" s="26">
        <f t="shared" si="26"/>
        <v>24.986866623081529</v>
      </c>
      <c r="W61" s="26">
        <f t="shared" si="27"/>
        <v>8.6685509680548627</v>
      </c>
      <c r="X61" s="26">
        <f t="shared" si="28"/>
        <v>150.96757404265767</v>
      </c>
      <c r="Y61" s="58">
        <f t="shared" si="29"/>
        <v>48.245540657169173</v>
      </c>
      <c r="Z61" s="26">
        <f t="shared" si="30"/>
        <v>20.74225221408172</v>
      </c>
      <c r="AA61" s="26">
        <f t="shared" si="31"/>
        <v>23.926698307370344</v>
      </c>
      <c r="AB61" s="26">
        <f t="shared" si="32"/>
        <v>57.359441140745844</v>
      </c>
      <c r="AC61" s="26">
        <f t="shared" si="33"/>
        <v>8.9542840642967256</v>
      </c>
      <c r="AD61" s="26">
        <f t="shared" si="34"/>
        <v>13.072781796334612</v>
      </c>
      <c r="AE61" s="26">
        <f t="shared" si="35"/>
        <v>14.129008965890739</v>
      </c>
      <c r="AF61" s="26">
        <f t="shared" si="36"/>
        <v>27.262878527628786</v>
      </c>
    </row>
    <row r="62" spans="1:32">
      <c r="A62" s="68"/>
      <c r="B62" s="68"/>
      <c r="C62" s="82"/>
      <c r="D62" s="82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9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</row>
    <row r="63" spans="1:32">
      <c r="C63" s="28"/>
      <c r="D63" s="28"/>
      <c r="I63" s="9"/>
      <c r="U63" s="9"/>
    </row>
    <row r="64" spans="1:32">
      <c r="C64" s="28"/>
      <c r="D64" s="28"/>
      <c r="I64" s="9"/>
      <c r="U64" s="9"/>
    </row>
    <row r="65" spans="3:21">
      <c r="C65" s="28"/>
      <c r="D65" s="28"/>
      <c r="I65" s="9"/>
      <c r="U65" s="9"/>
    </row>
    <row r="66" spans="3:21">
      <c r="C66" s="28"/>
      <c r="D66" s="28"/>
      <c r="I66" s="9"/>
      <c r="U66" s="9"/>
    </row>
    <row r="67" spans="3:21">
      <c r="C67" s="28"/>
      <c r="D67" s="28"/>
      <c r="I67" s="9"/>
      <c r="U67" s="9"/>
    </row>
    <row r="68" spans="3:21">
      <c r="C68" s="28"/>
      <c r="D68" s="28"/>
      <c r="I68" s="9"/>
      <c r="U68" s="9"/>
    </row>
    <row r="69" spans="3:21">
      <c r="C69" s="28"/>
      <c r="D69" s="28"/>
      <c r="I69" s="9"/>
      <c r="U69" s="9"/>
    </row>
    <row r="70" spans="3:21">
      <c r="C70" s="28"/>
      <c r="D70" s="28"/>
      <c r="I70" s="9"/>
      <c r="U70" s="9"/>
    </row>
    <row r="71" spans="3:21">
      <c r="C71" s="28"/>
      <c r="D71" s="28"/>
      <c r="I71" s="9"/>
      <c r="U71" s="9"/>
    </row>
    <row r="72" spans="3:21">
      <c r="C72" s="28"/>
      <c r="D72" s="28"/>
      <c r="I72" s="9"/>
      <c r="U72" s="9"/>
    </row>
    <row r="73" spans="3:21">
      <c r="C73" s="28"/>
      <c r="D73" s="28"/>
      <c r="I73" s="9"/>
      <c r="U73" s="9"/>
    </row>
    <row r="74" spans="3:21">
      <c r="C74" s="28"/>
      <c r="D74" s="28"/>
      <c r="I74" s="9"/>
      <c r="U74" s="9"/>
    </row>
    <row r="75" spans="3:21">
      <c r="C75" s="28"/>
      <c r="D75" s="28"/>
      <c r="I75" s="9"/>
      <c r="U75" s="9"/>
    </row>
    <row r="76" spans="3:21">
      <c r="C76" s="28"/>
      <c r="D76" s="28"/>
      <c r="I76" s="9"/>
      <c r="U76" s="9"/>
    </row>
    <row r="77" spans="3:21">
      <c r="C77" s="28"/>
      <c r="D77" s="28"/>
      <c r="I77" s="9"/>
      <c r="U77" s="9"/>
    </row>
    <row r="78" spans="3:21">
      <c r="C78" s="28"/>
      <c r="D78" s="28"/>
      <c r="I78" s="9"/>
      <c r="U78" s="9"/>
    </row>
    <row r="79" spans="3:21">
      <c r="C79" s="28"/>
      <c r="D79" s="28"/>
      <c r="I79" s="9"/>
      <c r="U79" s="9"/>
    </row>
    <row r="80" spans="3:21">
      <c r="C80" s="28"/>
      <c r="D80" s="28"/>
      <c r="I80" s="9"/>
      <c r="U80" s="9"/>
    </row>
    <row r="81" spans="3:21">
      <c r="C81" s="28"/>
      <c r="D81" s="28"/>
      <c r="I81" s="9"/>
      <c r="U81" s="9"/>
    </row>
    <row r="82" spans="3:21">
      <c r="C82" s="28"/>
      <c r="D82" s="28"/>
      <c r="I82" s="9"/>
      <c r="U82" s="9"/>
    </row>
    <row r="83" spans="3:21">
      <c r="C83" s="28"/>
      <c r="D83" s="28"/>
      <c r="I83" s="9"/>
      <c r="U83" s="9"/>
    </row>
    <row r="84" spans="3:21">
      <c r="C84" s="28"/>
      <c r="D84" s="28"/>
      <c r="I84" s="9"/>
      <c r="U84" s="9"/>
    </row>
    <row r="85" spans="3:21">
      <c r="C85" s="28"/>
      <c r="D85" s="28"/>
      <c r="I85" s="9"/>
      <c r="U85" s="9"/>
    </row>
    <row r="86" spans="3:21">
      <c r="C86" s="28"/>
      <c r="D86" s="28"/>
      <c r="I86" s="9"/>
      <c r="U86" s="9"/>
    </row>
    <row r="87" spans="3:21">
      <c r="I87" s="9"/>
      <c r="U87" s="9"/>
    </row>
    <row r="88" spans="3:21">
      <c r="I88" s="9"/>
      <c r="U88" s="9"/>
    </row>
    <row r="89" spans="3:21">
      <c r="I89" s="9"/>
      <c r="U89" s="9"/>
    </row>
    <row r="90" spans="3:21">
      <c r="I90" s="9"/>
      <c r="U90" s="9"/>
    </row>
    <row r="91" spans="3:21">
      <c r="I91" s="9"/>
      <c r="U91" s="9"/>
    </row>
    <row r="92" spans="3:21">
      <c r="I92" s="9"/>
      <c r="U92" s="9"/>
    </row>
    <row r="93" spans="3:21">
      <c r="I93" s="9"/>
      <c r="U93" s="9"/>
    </row>
    <row r="94" spans="3:21">
      <c r="I94" s="9"/>
      <c r="U94" s="9"/>
    </row>
    <row r="95" spans="3:21">
      <c r="I95" s="9"/>
      <c r="U95" s="9"/>
    </row>
    <row r="96" spans="3:21">
      <c r="I96" s="9"/>
      <c r="U96" s="9"/>
    </row>
    <row r="97" spans="9:21">
      <c r="I97" s="9"/>
      <c r="U97" s="9"/>
    </row>
    <row r="98" spans="9:21">
      <c r="I98" s="9"/>
      <c r="U98" s="9"/>
    </row>
    <row r="99" spans="9:21">
      <c r="I99" s="9"/>
      <c r="U99" s="9"/>
    </row>
    <row r="100" spans="9:21">
      <c r="I100" s="9"/>
      <c r="U100" s="9"/>
    </row>
    <row r="101" spans="9:21">
      <c r="I101" s="9"/>
      <c r="U101" s="9"/>
    </row>
    <row r="102" spans="9:21">
      <c r="I102" s="9"/>
      <c r="U102" s="9"/>
    </row>
    <row r="103" spans="9:21">
      <c r="I103" s="9"/>
      <c r="U103" s="9"/>
    </row>
    <row r="104" spans="9:21">
      <c r="I104" s="9"/>
      <c r="U104" s="9"/>
    </row>
    <row r="105" spans="9:21">
      <c r="I105" s="9"/>
      <c r="U105" s="9"/>
    </row>
    <row r="106" spans="9:21">
      <c r="I106" s="9"/>
      <c r="U106" s="9"/>
    </row>
    <row r="107" spans="9:21">
      <c r="I107" s="9"/>
      <c r="U107" s="9"/>
    </row>
    <row r="108" spans="9:21">
      <c r="I108" s="9"/>
      <c r="U108" s="9"/>
    </row>
    <row r="109" spans="9:21">
      <c r="I109" s="9"/>
      <c r="U109" s="9"/>
    </row>
    <row r="110" spans="9:21">
      <c r="I110" s="9"/>
      <c r="U110" s="9"/>
    </row>
    <row r="111" spans="9:21">
      <c r="I111" s="9"/>
      <c r="U111" s="9"/>
    </row>
    <row r="112" spans="9:21">
      <c r="I112" s="9"/>
      <c r="U112" s="9"/>
    </row>
    <row r="113" spans="9:21">
      <c r="I113" s="9"/>
      <c r="U113" s="9"/>
    </row>
    <row r="114" spans="9:21">
      <c r="I114" s="9"/>
      <c r="U114" s="9"/>
    </row>
    <row r="115" spans="9:21">
      <c r="I115" s="9"/>
      <c r="U115" s="9"/>
    </row>
    <row r="116" spans="9:21">
      <c r="I116" s="9"/>
      <c r="U116" s="9"/>
    </row>
    <row r="117" spans="9:21">
      <c r="I117" s="9"/>
      <c r="U117" s="9"/>
    </row>
    <row r="118" spans="9:21">
      <c r="I118" s="9"/>
      <c r="U118" s="9"/>
    </row>
    <row r="119" spans="9:21">
      <c r="I119" s="9"/>
      <c r="U119" s="9"/>
    </row>
    <row r="120" spans="9:21">
      <c r="I120" s="9"/>
      <c r="U120" s="9"/>
    </row>
    <row r="121" spans="9:21">
      <c r="I121" s="9"/>
      <c r="U121" s="9"/>
    </row>
    <row r="122" spans="9:21">
      <c r="I122" s="9"/>
      <c r="U122" s="9"/>
    </row>
    <row r="123" spans="9:21">
      <c r="I123" s="9"/>
      <c r="U123" s="9"/>
    </row>
    <row r="124" spans="9:21">
      <c r="I124" s="9"/>
      <c r="U124" s="9"/>
    </row>
    <row r="125" spans="9:21">
      <c r="I125" s="9"/>
      <c r="U125" s="9"/>
    </row>
    <row r="126" spans="9:21">
      <c r="I126" s="9"/>
      <c r="U126" s="9"/>
    </row>
    <row r="127" spans="9:21">
      <c r="I127" s="9"/>
      <c r="U127" s="9"/>
    </row>
    <row r="128" spans="9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2015</v>
      </c>
      <c r="B3" s="18" t="s">
        <v>20</v>
      </c>
      <c r="C3" s="18" t="s">
        <v>21</v>
      </c>
      <c r="D3" s="18">
        <v>797</v>
      </c>
      <c r="E3" s="19">
        <v>1175609</v>
      </c>
      <c r="F3" s="53"/>
      <c r="G3" s="21">
        <v>6.9000000000000006E-2</v>
      </c>
      <c r="H3" s="53"/>
      <c r="I3" s="25"/>
      <c r="J3" s="50">
        <v>49</v>
      </c>
      <c r="K3" s="1">
        <v>0</v>
      </c>
      <c r="L3" s="50">
        <v>25</v>
      </c>
      <c r="M3" s="50">
        <v>3</v>
      </c>
      <c r="N3" s="1">
        <v>0</v>
      </c>
      <c r="O3" s="1">
        <v>5</v>
      </c>
      <c r="P3" s="50">
        <v>19</v>
      </c>
      <c r="Q3" s="50">
        <v>3</v>
      </c>
      <c r="R3" s="1">
        <v>1</v>
      </c>
      <c r="S3" s="1">
        <v>0</v>
      </c>
      <c r="T3" s="1">
        <v>0</v>
      </c>
      <c r="U3" s="9"/>
      <c r="V3" s="26">
        <f t="shared" ref="V3:V21" si="0">(J3/E3)*100000*G3</f>
        <v>0.2875956206527851</v>
      </c>
      <c r="W3" s="26">
        <f t="shared" ref="W3:W21" si="1">(K3/E3)*100000*G3</f>
        <v>0</v>
      </c>
      <c r="X3" s="26">
        <f t="shared" ref="X3:X21" si="2">(L3/E3)*100000*G3</f>
        <v>0.14673245951672709</v>
      </c>
      <c r="Y3" s="26">
        <f t="shared" ref="Y3:Y21" si="3">(M3/E3)*100000*G3</f>
        <v>1.7607895142007252E-2</v>
      </c>
      <c r="Z3" s="26">
        <f t="shared" ref="Z3:Z21" si="4">(N3/E3)*100000*G3</f>
        <v>0</v>
      </c>
      <c r="AA3" s="26">
        <f t="shared" ref="AA3:AA21" si="5">(O3/E3)*100000*G3</f>
        <v>2.9346491903345418E-2</v>
      </c>
      <c r="AB3" s="26">
        <f t="shared" ref="AB3:AB21" si="6">(P3/E3)*100000*G3</f>
        <v>0.11151666923271258</v>
      </c>
      <c r="AC3" s="26">
        <f t="shared" ref="AC3:AC21" si="7">(Q3/E3)*100000*G3</f>
        <v>1.7607895142007252E-2</v>
      </c>
      <c r="AD3" s="26">
        <f t="shared" ref="AD3:AD21" si="8">(R3/E3)*100000*G3</f>
        <v>5.8692983806690833E-3</v>
      </c>
      <c r="AE3" s="26">
        <f t="shared" ref="AE3:AE21" si="9">(S3/E3)*100000*G3</f>
        <v>0</v>
      </c>
      <c r="AF3" s="26">
        <f t="shared" ref="AF3:AF21" si="10">(T3/E3)*100000*G3</f>
        <v>0</v>
      </c>
    </row>
    <row r="4" spans="1:32">
      <c r="A4" s="31"/>
      <c r="B4" s="53"/>
      <c r="C4" s="27">
        <v>44690</v>
      </c>
      <c r="D4" s="18">
        <v>127</v>
      </c>
      <c r="E4" s="19">
        <v>1161732</v>
      </c>
      <c r="F4" s="53"/>
      <c r="G4" s="21">
        <v>7.2999999999999995E-2</v>
      </c>
      <c r="H4" s="53"/>
      <c r="I4" s="25"/>
      <c r="J4" s="50">
        <v>40</v>
      </c>
      <c r="K4" s="1">
        <v>0</v>
      </c>
      <c r="L4" s="50">
        <v>25</v>
      </c>
      <c r="M4" s="50">
        <v>3</v>
      </c>
      <c r="N4" s="1">
        <v>0</v>
      </c>
      <c r="O4" s="1">
        <v>6</v>
      </c>
      <c r="P4" s="50">
        <v>3</v>
      </c>
      <c r="Q4" s="50">
        <v>1</v>
      </c>
      <c r="R4" s="1">
        <v>0</v>
      </c>
      <c r="S4" s="1">
        <v>0</v>
      </c>
      <c r="T4" s="1">
        <v>0</v>
      </c>
      <c r="U4" s="9"/>
      <c r="V4" s="26">
        <f t="shared" si="0"/>
        <v>0.25134884809921737</v>
      </c>
      <c r="W4" s="26">
        <f t="shared" si="1"/>
        <v>0</v>
      </c>
      <c r="X4" s="26">
        <f t="shared" si="2"/>
        <v>0.15709303006201084</v>
      </c>
      <c r="Y4" s="26">
        <f t="shared" si="3"/>
        <v>1.8851163607441303E-2</v>
      </c>
      <c r="Z4" s="26">
        <f t="shared" si="4"/>
        <v>0</v>
      </c>
      <c r="AA4" s="26">
        <f t="shared" si="5"/>
        <v>3.7702327214882606E-2</v>
      </c>
      <c r="AB4" s="26">
        <f t="shared" si="6"/>
        <v>1.8851163607441303E-2</v>
      </c>
      <c r="AC4" s="26">
        <f t="shared" si="7"/>
        <v>6.2837212024804334E-3</v>
      </c>
      <c r="AD4" s="26">
        <f t="shared" si="8"/>
        <v>0</v>
      </c>
      <c r="AE4" s="26">
        <f t="shared" si="9"/>
        <v>0</v>
      </c>
      <c r="AF4" s="26">
        <f t="shared" si="10"/>
        <v>0</v>
      </c>
    </row>
    <row r="5" spans="1:32">
      <c r="A5" s="31"/>
      <c r="B5" s="53"/>
      <c r="C5" s="27">
        <v>44848</v>
      </c>
      <c r="D5" s="18">
        <v>125</v>
      </c>
      <c r="E5" s="19">
        <v>1294946</v>
      </c>
      <c r="F5" s="53"/>
      <c r="G5" s="21">
        <v>7.2999999999999995E-2</v>
      </c>
      <c r="H5" s="53"/>
      <c r="I5" s="25"/>
      <c r="J5" s="50">
        <v>37</v>
      </c>
      <c r="K5" s="1">
        <v>0</v>
      </c>
      <c r="L5" s="50">
        <v>23</v>
      </c>
      <c r="M5" s="50">
        <v>4</v>
      </c>
      <c r="N5" s="1">
        <v>1</v>
      </c>
      <c r="O5" s="1">
        <v>0</v>
      </c>
      <c r="P5" s="50">
        <v>7</v>
      </c>
      <c r="Q5" s="50">
        <v>1</v>
      </c>
      <c r="R5" s="1">
        <v>0</v>
      </c>
      <c r="S5" s="1">
        <v>0</v>
      </c>
      <c r="T5" s="50">
        <v>12</v>
      </c>
      <c r="U5" s="9"/>
      <c r="V5" s="26">
        <f t="shared" si="0"/>
        <v>0.2085801261210892</v>
      </c>
      <c r="W5" s="26">
        <f t="shared" si="1"/>
        <v>0</v>
      </c>
      <c r="X5" s="26">
        <f t="shared" si="2"/>
        <v>0.12965791623743381</v>
      </c>
      <c r="Y5" s="26">
        <f t="shared" si="3"/>
        <v>2.2549202823901538E-2</v>
      </c>
      <c r="Z5" s="26">
        <f t="shared" si="4"/>
        <v>5.6373007059753845E-3</v>
      </c>
      <c r="AA5" s="26">
        <f t="shared" si="5"/>
        <v>0</v>
      </c>
      <c r="AB5" s="26">
        <f t="shared" si="6"/>
        <v>3.9461104941827696E-2</v>
      </c>
      <c r="AC5" s="26">
        <f t="shared" si="7"/>
        <v>5.6373007059753845E-3</v>
      </c>
      <c r="AD5" s="26">
        <f t="shared" si="8"/>
        <v>0</v>
      </c>
      <c r="AE5" s="26">
        <f t="shared" si="9"/>
        <v>0</v>
      </c>
      <c r="AF5" s="26">
        <f t="shared" si="10"/>
        <v>6.7647608471704604E-2</v>
      </c>
    </row>
    <row r="6" spans="1:32">
      <c r="A6" s="31"/>
      <c r="B6" s="53"/>
      <c r="C6" s="18" t="s">
        <v>22</v>
      </c>
      <c r="D6" s="18">
        <v>372</v>
      </c>
      <c r="E6" s="19">
        <v>1684718</v>
      </c>
      <c r="F6" s="53"/>
      <c r="G6" s="21">
        <v>7.1999999999999995E-2</v>
      </c>
      <c r="H6" s="53"/>
      <c r="I6" s="25"/>
      <c r="J6" s="50">
        <v>128</v>
      </c>
      <c r="K6" s="1">
        <v>0</v>
      </c>
      <c r="L6" s="50">
        <v>54</v>
      </c>
      <c r="M6" s="50">
        <v>3</v>
      </c>
      <c r="N6" s="1">
        <v>0</v>
      </c>
      <c r="O6" s="50">
        <v>2</v>
      </c>
      <c r="P6" s="50">
        <v>17</v>
      </c>
      <c r="Q6" s="50">
        <v>1</v>
      </c>
      <c r="R6" s="1">
        <v>0</v>
      </c>
      <c r="S6" s="1">
        <v>0</v>
      </c>
      <c r="T6" s="50">
        <v>98</v>
      </c>
      <c r="U6" s="9"/>
      <c r="V6" s="26">
        <f t="shared" si="0"/>
        <v>0.54703517146489788</v>
      </c>
      <c r="W6" s="26">
        <f t="shared" si="1"/>
        <v>0</v>
      </c>
      <c r="X6" s="26">
        <f t="shared" si="2"/>
        <v>0.23078046296175381</v>
      </c>
      <c r="Y6" s="26">
        <f t="shared" si="3"/>
        <v>1.2821136831208545E-2</v>
      </c>
      <c r="Z6" s="26">
        <f t="shared" si="4"/>
        <v>0</v>
      </c>
      <c r="AA6" s="26">
        <f t="shared" si="5"/>
        <v>8.5474245541390294E-3</v>
      </c>
      <c r="AB6" s="26">
        <f t="shared" si="6"/>
        <v>7.2653108710181755E-2</v>
      </c>
      <c r="AC6" s="26">
        <f t="shared" si="7"/>
        <v>4.2737122770695147E-3</v>
      </c>
      <c r="AD6" s="26">
        <f t="shared" si="8"/>
        <v>0</v>
      </c>
      <c r="AE6" s="26">
        <f t="shared" si="9"/>
        <v>0</v>
      </c>
      <c r="AF6" s="26">
        <f t="shared" si="10"/>
        <v>0.41882380315281248</v>
      </c>
    </row>
    <row r="7" spans="1:32">
      <c r="A7" s="31"/>
      <c r="B7" s="53"/>
      <c r="C7" s="18" t="s">
        <v>23</v>
      </c>
      <c r="D7" s="18">
        <v>731</v>
      </c>
      <c r="E7" s="19">
        <v>1877884</v>
      </c>
      <c r="F7" s="53"/>
      <c r="G7" s="21">
        <v>6.6000000000000003E-2</v>
      </c>
      <c r="H7" s="53"/>
      <c r="I7" s="25"/>
      <c r="J7" s="50">
        <v>223</v>
      </c>
      <c r="K7" s="1">
        <v>1</v>
      </c>
      <c r="L7" s="50">
        <v>67</v>
      </c>
      <c r="M7" s="50">
        <v>9</v>
      </c>
      <c r="N7" s="50">
        <v>6</v>
      </c>
      <c r="O7" s="50">
        <v>5</v>
      </c>
      <c r="P7" s="50">
        <v>29</v>
      </c>
      <c r="Q7" s="50">
        <v>2</v>
      </c>
      <c r="R7" s="1">
        <v>0</v>
      </c>
      <c r="S7" s="1">
        <v>1</v>
      </c>
      <c r="T7" s="50">
        <v>258</v>
      </c>
      <c r="U7" s="9"/>
      <c r="V7" s="26">
        <f t="shared" si="0"/>
        <v>0.78375448110745927</v>
      </c>
      <c r="W7" s="26">
        <f t="shared" si="1"/>
        <v>3.5145940856836739E-3</v>
      </c>
      <c r="X7" s="26">
        <f t="shared" si="2"/>
        <v>0.23547780374080615</v>
      </c>
      <c r="Y7" s="26">
        <f t="shared" si="3"/>
        <v>3.163134677115307E-2</v>
      </c>
      <c r="Z7" s="26">
        <f t="shared" si="4"/>
        <v>2.1087564514102042E-2</v>
      </c>
      <c r="AA7" s="26">
        <f t="shared" si="5"/>
        <v>1.757297042841837E-2</v>
      </c>
      <c r="AB7" s="26">
        <f t="shared" si="6"/>
        <v>0.10192322848482653</v>
      </c>
      <c r="AC7" s="26">
        <f t="shared" si="7"/>
        <v>7.0291881713673478E-3</v>
      </c>
      <c r="AD7" s="26">
        <f t="shared" si="8"/>
        <v>0</v>
      </c>
      <c r="AE7" s="26">
        <f t="shared" si="9"/>
        <v>3.5145940856836739E-3</v>
      </c>
      <c r="AF7" s="26">
        <f t="shared" si="10"/>
        <v>0.90676527410638785</v>
      </c>
    </row>
    <row r="8" spans="1:32">
      <c r="A8" s="31"/>
      <c r="B8" s="53"/>
      <c r="C8" s="18" t="s">
        <v>24</v>
      </c>
      <c r="D8" s="18">
        <v>920</v>
      </c>
      <c r="E8" s="19">
        <v>1730403</v>
      </c>
      <c r="F8" s="53"/>
      <c r="G8" s="21">
        <v>6.5000000000000002E-2</v>
      </c>
      <c r="H8" s="53"/>
      <c r="I8" s="25"/>
      <c r="J8" s="50">
        <v>249</v>
      </c>
      <c r="K8" s="1">
        <v>0</v>
      </c>
      <c r="L8" s="50">
        <v>90</v>
      </c>
      <c r="M8" s="50">
        <v>14</v>
      </c>
      <c r="N8" s="50">
        <v>2</v>
      </c>
      <c r="O8" s="50">
        <v>5</v>
      </c>
      <c r="P8" s="50">
        <v>32</v>
      </c>
      <c r="Q8" s="50">
        <v>2</v>
      </c>
      <c r="R8" s="50">
        <v>4</v>
      </c>
      <c r="S8" s="1">
        <v>0</v>
      </c>
      <c r="T8" s="50">
        <v>377</v>
      </c>
      <c r="U8" s="9"/>
      <c r="V8" s="26">
        <f t="shared" si="0"/>
        <v>0.93533124942571177</v>
      </c>
      <c r="W8" s="26">
        <f t="shared" si="1"/>
        <v>0</v>
      </c>
      <c r="X8" s="26">
        <f t="shared" si="2"/>
        <v>0.33807153593700429</v>
      </c>
      <c r="Y8" s="26">
        <f t="shared" si="3"/>
        <v>5.2588905590200664E-2</v>
      </c>
      <c r="Z8" s="26">
        <f t="shared" si="4"/>
        <v>7.5127007986000947E-3</v>
      </c>
      <c r="AA8" s="26">
        <f t="shared" si="5"/>
        <v>1.8781751996500239E-2</v>
      </c>
      <c r="AB8" s="26">
        <f t="shared" si="6"/>
        <v>0.12020321277760151</v>
      </c>
      <c r="AC8" s="26">
        <f t="shared" si="7"/>
        <v>7.5127007986000947E-3</v>
      </c>
      <c r="AD8" s="26">
        <f t="shared" si="8"/>
        <v>1.5025401597200189E-2</v>
      </c>
      <c r="AE8" s="26">
        <f t="shared" si="9"/>
        <v>0</v>
      </c>
      <c r="AF8" s="26">
        <f t="shared" si="10"/>
        <v>1.4161441005361177</v>
      </c>
    </row>
    <row r="9" spans="1:32">
      <c r="A9" s="31"/>
      <c r="B9" s="53"/>
      <c r="C9" s="18" t="s">
        <v>25</v>
      </c>
      <c r="D9" s="18">
        <v>1305</v>
      </c>
      <c r="E9" s="19">
        <v>2015092</v>
      </c>
      <c r="F9" s="53"/>
      <c r="G9" s="21">
        <v>7.0999999999999994E-2</v>
      </c>
      <c r="H9" s="53"/>
      <c r="I9" s="25"/>
      <c r="J9" s="50">
        <v>225</v>
      </c>
      <c r="K9" s="1">
        <v>0</v>
      </c>
      <c r="L9" s="50">
        <v>160</v>
      </c>
      <c r="M9" s="50">
        <v>37</v>
      </c>
      <c r="N9" s="50">
        <v>10</v>
      </c>
      <c r="O9" s="50">
        <v>13</v>
      </c>
      <c r="P9" s="50">
        <v>85</v>
      </c>
      <c r="Q9" s="50">
        <v>7</v>
      </c>
      <c r="R9" s="50">
        <v>32</v>
      </c>
      <c r="S9" s="50">
        <v>2</v>
      </c>
      <c r="T9" s="50">
        <v>546</v>
      </c>
      <c r="U9" s="9"/>
      <c r="V9" s="26">
        <f t="shared" si="0"/>
        <v>0.79276777437456936</v>
      </c>
      <c r="W9" s="26">
        <f t="shared" si="1"/>
        <v>0</v>
      </c>
      <c r="X9" s="26">
        <f t="shared" si="2"/>
        <v>0.56374597288858275</v>
      </c>
      <c r="Y9" s="26">
        <f t="shared" si="3"/>
        <v>0.13036625623048476</v>
      </c>
      <c r="Z9" s="26">
        <f t="shared" si="4"/>
        <v>3.5234123305536422E-2</v>
      </c>
      <c r="AA9" s="26">
        <f t="shared" si="5"/>
        <v>4.5804360297197345E-2</v>
      </c>
      <c r="AB9" s="26">
        <f t="shared" si="6"/>
        <v>0.29949004809705959</v>
      </c>
      <c r="AC9" s="26">
        <f t="shared" si="7"/>
        <v>2.4663886313875494E-2</v>
      </c>
      <c r="AD9" s="26">
        <f t="shared" si="8"/>
        <v>0.11274919457771655</v>
      </c>
      <c r="AE9" s="26">
        <f t="shared" si="9"/>
        <v>7.0468246611072845E-3</v>
      </c>
      <c r="AF9" s="26">
        <f t="shared" si="10"/>
        <v>1.9237831324822885</v>
      </c>
    </row>
    <row r="10" spans="1:32">
      <c r="A10" s="31"/>
      <c r="B10" s="53"/>
      <c r="C10" s="18" t="s">
        <v>26</v>
      </c>
      <c r="D10" s="18">
        <v>1840</v>
      </c>
      <c r="E10" s="19">
        <v>2004556</v>
      </c>
      <c r="F10" s="53"/>
      <c r="G10" s="21">
        <v>8.1000000000000003E-2</v>
      </c>
      <c r="H10" s="53"/>
      <c r="I10" s="25"/>
      <c r="J10" s="50">
        <v>260</v>
      </c>
      <c r="K10" s="1">
        <v>0</v>
      </c>
      <c r="L10" s="50">
        <v>289</v>
      </c>
      <c r="M10" s="50">
        <v>75</v>
      </c>
      <c r="N10" s="50">
        <v>23</v>
      </c>
      <c r="O10" s="50">
        <v>15</v>
      </c>
      <c r="P10" s="50">
        <v>152</v>
      </c>
      <c r="Q10" s="50">
        <v>11</v>
      </c>
      <c r="R10" s="50">
        <v>78</v>
      </c>
      <c r="S10" s="50">
        <v>1</v>
      </c>
      <c r="T10" s="50">
        <v>663</v>
      </c>
      <c r="U10" s="9"/>
      <c r="V10" s="26">
        <f t="shared" si="0"/>
        <v>1.0506067178966316</v>
      </c>
      <c r="W10" s="26">
        <f t="shared" si="1"/>
        <v>0</v>
      </c>
      <c r="X10" s="26">
        <f t="shared" si="2"/>
        <v>1.1677897748927943</v>
      </c>
      <c r="Y10" s="26">
        <f t="shared" si="3"/>
        <v>0.30305963016248988</v>
      </c>
      <c r="Z10" s="26">
        <f t="shared" si="4"/>
        <v>9.2938286583163554E-2</v>
      </c>
      <c r="AA10" s="26">
        <f t="shared" si="5"/>
        <v>6.0611926032497966E-2</v>
      </c>
      <c r="AB10" s="26">
        <f t="shared" si="6"/>
        <v>0.61420085046264605</v>
      </c>
      <c r="AC10" s="26">
        <f t="shared" si="7"/>
        <v>4.4448745757165176E-2</v>
      </c>
      <c r="AD10" s="26">
        <f t="shared" si="8"/>
        <v>0.31518201536898949</v>
      </c>
      <c r="AE10" s="26">
        <f t="shared" si="9"/>
        <v>4.0407950688331976E-3</v>
      </c>
      <c r="AF10" s="26">
        <f t="shared" si="10"/>
        <v>2.6790471306364103</v>
      </c>
    </row>
    <row r="11" spans="1:32">
      <c r="A11" s="31"/>
      <c r="B11" s="53"/>
      <c r="C11" s="18" t="s">
        <v>27</v>
      </c>
      <c r="D11" s="18">
        <v>3309</v>
      </c>
      <c r="E11" s="19">
        <v>2248961</v>
      </c>
      <c r="F11" s="53"/>
      <c r="G11" s="21">
        <v>8.2000000000000003E-2</v>
      </c>
      <c r="H11" s="53"/>
      <c r="I11" s="25"/>
      <c r="J11" s="50">
        <v>377</v>
      </c>
      <c r="K11" s="1">
        <v>2</v>
      </c>
      <c r="L11" s="50">
        <v>671</v>
      </c>
      <c r="M11" s="50">
        <v>180</v>
      </c>
      <c r="N11" s="50">
        <v>43</v>
      </c>
      <c r="O11" s="50">
        <v>30</v>
      </c>
      <c r="P11" s="50">
        <v>287</v>
      </c>
      <c r="Q11" s="50">
        <v>21</v>
      </c>
      <c r="R11" s="50">
        <v>261</v>
      </c>
      <c r="S11" s="50">
        <v>9</v>
      </c>
      <c r="T11" s="50">
        <v>842</v>
      </c>
      <c r="U11" s="9"/>
      <c r="V11" s="26">
        <f t="shared" si="0"/>
        <v>1.3745903108146384</v>
      </c>
      <c r="W11" s="26">
        <f t="shared" si="1"/>
        <v>7.2922562907938382E-3</v>
      </c>
      <c r="X11" s="26">
        <f t="shared" si="2"/>
        <v>2.4465519855613325</v>
      </c>
      <c r="Y11" s="26">
        <f t="shared" si="3"/>
        <v>0.65630306617144551</v>
      </c>
      <c r="Z11" s="26">
        <f t="shared" si="4"/>
        <v>0.15678351025206752</v>
      </c>
      <c r="AA11" s="26">
        <f t="shared" si="5"/>
        <v>0.10938384436190757</v>
      </c>
      <c r="AB11" s="26">
        <f t="shared" si="6"/>
        <v>1.0464387777289159</v>
      </c>
      <c r="AC11" s="26">
        <f t="shared" si="7"/>
        <v>7.6568691053335303E-2</v>
      </c>
      <c r="AD11" s="26">
        <f t="shared" si="8"/>
        <v>0.95163944594859584</v>
      </c>
      <c r="AE11" s="26">
        <f t="shared" si="9"/>
        <v>3.2815153308572272E-2</v>
      </c>
      <c r="AF11" s="26">
        <f t="shared" si="10"/>
        <v>3.0700398984242057</v>
      </c>
    </row>
    <row r="12" spans="1:32">
      <c r="A12" s="31"/>
      <c r="B12" s="53"/>
      <c r="C12" s="18" t="s">
        <v>28</v>
      </c>
      <c r="D12" s="18">
        <v>5525</v>
      </c>
      <c r="E12" s="19">
        <v>2199587</v>
      </c>
      <c r="F12" s="53"/>
      <c r="G12" s="21">
        <v>7.1999999999999995E-2</v>
      </c>
      <c r="H12" s="53"/>
      <c r="I12" s="25"/>
      <c r="J12" s="50">
        <v>612</v>
      </c>
      <c r="K12" s="1">
        <v>0</v>
      </c>
      <c r="L12" s="50">
        <v>1245</v>
      </c>
      <c r="M12" s="50">
        <v>347</v>
      </c>
      <c r="N12" s="50">
        <v>126</v>
      </c>
      <c r="O12" s="50">
        <v>62</v>
      </c>
      <c r="P12" s="50">
        <v>535</v>
      </c>
      <c r="Q12" s="50">
        <v>40</v>
      </c>
      <c r="R12" s="50">
        <v>581</v>
      </c>
      <c r="S12" s="50">
        <v>11</v>
      </c>
      <c r="T12" s="50">
        <v>968</v>
      </c>
      <c r="U12" s="9"/>
      <c r="V12" s="26">
        <f t="shared" si="0"/>
        <v>2.0032851621690795</v>
      </c>
      <c r="W12" s="26">
        <f t="shared" si="1"/>
        <v>0</v>
      </c>
      <c r="X12" s="26">
        <f t="shared" si="2"/>
        <v>4.0753105014714128</v>
      </c>
      <c r="Y12" s="26">
        <f t="shared" si="3"/>
        <v>1.1358495935827952</v>
      </c>
      <c r="Z12" s="26">
        <f t="shared" si="4"/>
        <v>0.41244106279951642</v>
      </c>
      <c r="AA12" s="26">
        <f t="shared" si="5"/>
        <v>0.2029471896315081</v>
      </c>
      <c r="AB12" s="26">
        <f t="shared" si="6"/>
        <v>1.7512378460138198</v>
      </c>
      <c r="AC12" s="26">
        <f t="shared" si="7"/>
        <v>0.13093367073000522</v>
      </c>
      <c r="AD12" s="26">
        <f t="shared" si="8"/>
        <v>1.901811567353326</v>
      </c>
      <c r="AE12" s="26">
        <f t="shared" si="9"/>
        <v>3.6006759450751435E-2</v>
      </c>
      <c r="AF12" s="26">
        <f t="shared" si="10"/>
        <v>3.1685948316661259</v>
      </c>
    </row>
    <row r="13" spans="1:32">
      <c r="A13" s="31"/>
      <c r="B13" s="53"/>
      <c r="C13" s="18" t="s">
        <v>29</v>
      </c>
      <c r="D13" s="18">
        <v>8567</v>
      </c>
      <c r="E13" s="19">
        <v>2165419</v>
      </c>
      <c r="F13" s="53"/>
      <c r="G13" s="21">
        <v>6.3E-2</v>
      </c>
      <c r="H13" s="53"/>
      <c r="I13" s="25"/>
      <c r="J13" s="50">
        <v>769</v>
      </c>
      <c r="K13" s="50">
        <v>1</v>
      </c>
      <c r="L13" s="50">
        <v>2542</v>
      </c>
      <c r="M13" s="50">
        <v>542</v>
      </c>
      <c r="N13" s="50">
        <v>254</v>
      </c>
      <c r="O13" s="50">
        <v>120</v>
      </c>
      <c r="P13" s="50">
        <v>752</v>
      </c>
      <c r="Q13" s="50">
        <v>91</v>
      </c>
      <c r="R13" s="50">
        <v>862</v>
      </c>
      <c r="S13" s="50">
        <v>36</v>
      </c>
      <c r="T13" s="50">
        <v>1068</v>
      </c>
      <c r="U13" s="9"/>
      <c r="V13" s="26">
        <f t="shared" si="0"/>
        <v>2.237303727361772</v>
      </c>
      <c r="W13" s="26">
        <f t="shared" si="1"/>
        <v>2.9093676558670633E-3</v>
      </c>
      <c r="X13" s="26">
        <f t="shared" si="2"/>
        <v>7.3956125812140741</v>
      </c>
      <c r="Y13" s="26">
        <f t="shared" si="3"/>
        <v>1.5768772694799482</v>
      </c>
      <c r="Z13" s="26">
        <f t="shared" si="4"/>
        <v>0.73897938459023405</v>
      </c>
      <c r="AA13" s="26">
        <f t="shared" si="5"/>
        <v>0.34912411870404758</v>
      </c>
      <c r="AB13" s="26">
        <f t="shared" si="6"/>
        <v>2.1878444772120318</v>
      </c>
      <c r="AC13" s="26">
        <f t="shared" si="7"/>
        <v>0.26475245668390279</v>
      </c>
      <c r="AD13" s="26">
        <f t="shared" si="8"/>
        <v>2.5078749193574086</v>
      </c>
      <c r="AE13" s="26">
        <f t="shared" si="9"/>
        <v>0.10473723561121429</v>
      </c>
      <c r="AF13" s="26">
        <f t="shared" si="10"/>
        <v>3.1072046564660232</v>
      </c>
    </row>
    <row r="14" spans="1:32">
      <c r="A14" s="31"/>
      <c r="B14" s="53"/>
      <c r="C14" s="18" t="s">
        <v>30</v>
      </c>
      <c r="D14" s="18">
        <v>11846</v>
      </c>
      <c r="E14" s="19">
        <v>1932408</v>
      </c>
      <c r="F14" s="53"/>
      <c r="G14" s="21">
        <v>4.8000000000000001E-2</v>
      </c>
      <c r="H14" s="53"/>
      <c r="I14" s="25"/>
      <c r="J14" s="50">
        <v>911</v>
      </c>
      <c r="K14" s="50">
        <v>7</v>
      </c>
      <c r="L14" s="50">
        <v>4220</v>
      </c>
      <c r="M14" s="50">
        <v>687</v>
      </c>
      <c r="N14" s="50">
        <v>392</v>
      </c>
      <c r="O14" s="50">
        <v>197</v>
      </c>
      <c r="P14" s="50">
        <v>1067</v>
      </c>
      <c r="Q14" s="50">
        <v>161</v>
      </c>
      <c r="R14" s="50">
        <v>1003</v>
      </c>
      <c r="S14" s="50">
        <v>70</v>
      </c>
      <c r="T14" s="50">
        <v>1171</v>
      </c>
      <c r="U14" s="9"/>
      <c r="V14" s="26">
        <f t="shared" si="0"/>
        <v>2.2628761627979181</v>
      </c>
      <c r="W14" s="26">
        <f t="shared" si="1"/>
        <v>1.7387632425450526E-2</v>
      </c>
      <c r="X14" s="26">
        <f t="shared" si="2"/>
        <v>10.482258405057319</v>
      </c>
      <c r="Y14" s="26">
        <f t="shared" si="3"/>
        <v>1.7064719251835017</v>
      </c>
      <c r="Z14" s="26">
        <f t="shared" si="4"/>
        <v>0.97370741582522935</v>
      </c>
      <c r="AA14" s="26">
        <f t="shared" si="5"/>
        <v>0.48933765540196478</v>
      </c>
      <c r="AB14" s="26">
        <f t="shared" si="6"/>
        <v>2.6503719711365301</v>
      </c>
      <c r="AC14" s="26">
        <f t="shared" si="7"/>
        <v>0.39991554578536209</v>
      </c>
      <c r="AD14" s="26">
        <f t="shared" si="8"/>
        <v>2.4913993318181253</v>
      </c>
      <c r="AE14" s="26">
        <f t="shared" si="9"/>
        <v>0.17387632425450528</v>
      </c>
      <c r="AF14" s="26">
        <f t="shared" si="10"/>
        <v>2.9087025100289381</v>
      </c>
    </row>
    <row r="15" spans="1:32">
      <c r="A15" s="31"/>
      <c r="B15" s="53"/>
      <c r="C15" s="18" t="s">
        <v>31</v>
      </c>
      <c r="D15" s="18">
        <v>12414</v>
      </c>
      <c r="E15" s="19">
        <v>1345931</v>
      </c>
      <c r="F15" s="53"/>
      <c r="G15" s="21">
        <v>3.9E-2</v>
      </c>
      <c r="H15" s="53"/>
      <c r="I15" s="25"/>
      <c r="J15" s="50">
        <v>827</v>
      </c>
      <c r="K15" s="50">
        <v>19</v>
      </c>
      <c r="L15" s="50">
        <v>4962</v>
      </c>
      <c r="M15" s="50">
        <v>777</v>
      </c>
      <c r="N15" s="50">
        <v>462</v>
      </c>
      <c r="O15" s="50">
        <v>271</v>
      </c>
      <c r="P15" s="50">
        <v>1178</v>
      </c>
      <c r="Q15" s="50">
        <v>167</v>
      </c>
      <c r="R15" s="50">
        <v>747</v>
      </c>
      <c r="S15" s="50">
        <v>143</v>
      </c>
      <c r="T15" s="50">
        <v>821</v>
      </c>
      <c r="U15" s="9"/>
      <c r="V15" s="26">
        <f t="shared" si="0"/>
        <v>2.3963338388074868</v>
      </c>
      <c r="W15" s="26">
        <f t="shared" si="1"/>
        <v>5.5054828219277215E-2</v>
      </c>
      <c r="X15" s="26">
        <f t="shared" si="2"/>
        <v>14.378003032844921</v>
      </c>
      <c r="Y15" s="26">
        <f t="shared" si="3"/>
        <v>2.2514527119146521</v>
      </c>
      <c r="Z15" s="26">
        <f t="shared" si="4"/>
        <v>1.3387016124897932</v>
      </c>
      <c r="AA15" s="26">
        <f t="shared" si="5"/>
        <v>0.78525570775916453</v>
      </c>
      <c r="AB15" s="26">
        <f t="shared" si="6"/>
        <v>3.4133993495951875</v>
      </c>
      <c r="AC15" s="26">
        <f t="shared" si="7"/>
        <v>0.48390296382206816</v>
      </c>
      <c r="AD15" s="26">
        <f t="shared" si="8"/>
        <v>2.164524035778951</v>
      </c>
      <c r="AE15" s="26">
        <f t="shared" si="9"/>
        <v>0.41436002291350743</v>
      </c>
      <c r="AF15" s="26">
        <f t="shared" si="10"/>
        <v>2.3789481035803473</v>
      </c>
    </row>
    <row r="16" spans="1:32">
      <c r="A16" s="31"/>
      <c r="B16" s="53"/>
      <c r="C16" s="18" t="s">
        <v>32</v>
      </c>
      <c r="D16" s="18">
        <v>13832</v>
      </c>
      <c r="E16" s="19">
        <v>1009632</v>
      </c>
      <c r="F16" s="53"/>
      <c r="G16" s="21">
        <v>3.4000000000000002E-2</v>
      </c>
      <c r="H16" s="53"/>
      <c r="I16" s="25"/>
      <c r="J16" s="50">
        <v>755</v>
      </c>
      <c r="K16" s="50">
        <v>45</v>
      </c>
      <c r="L16" s="50">
        <v>6026</v>
      </c>
      <c r="M16" s="50">
        <v>886</v>
      </c>
      <c r="N16" s="50">
        <v>519</v>
      </c>
      <c r="O16" s="50">
        <v>395</v>
      </c>
      <c r="P16" s="50">
        <v>1354</v>
      </c>
      <c r="Q16" s="50">
        <v>270</v>
      </c>
      <c r="R16" s="50">
        <v>540</v>
      </c>
      <c r="S16" s="50">
        <v>279</v>
      </c>
      <c r="T16" s="50">
        <v>605</v>
      </c>
      <c r="U16" s="9"/>
      <c r="V16" s="26">
        <f t="shared" si="0"/>
        <v>2.5425105384932336</v>
      </c>
      <c r="W16" s="26">
        <f t="shared" si="1"/>
        <v>0.15154036322145098</v>
      </c>
      <c r="X16" s="26">
        <f t="shared" si="2"/>
        <v>20.29293841716586</v>
      </c>
      <c r="Y16" s="26">
        <f t="shared" si="3"/>
        <v>2.9836613736490127</v>
      </c>
      <c r="Z16" s="26">
        <f t="shared" si="4"/>
        <v>1.7477655224874016</v>
      </c>
      <c r="AA16" s="26">
        <f t="shared" si="5"/>
        <v>1.3301876327216253</v>
      </c>
      <c r="AB16" s="26">
        <f t="shared" si="6"/>
        <v>4.5596811511521027</v>
      </c>
      <c r="AC16" s="26">
        <f t="shared" si="7"/>
        <v>0.90924217932870599</v>
      </c>
      <c r="AD16" s="26">
        <f t="shared" si="8"/>
        <v>1.818484358657412</v>
      </c>
      <c r="AE16" s="26">
        <f t="shared" si="9"/>
        <v>0.93955025197299624</v>
      </c>
      <c r="AF16" s="26">
        <f t="shared" si="10"/>
        <v>2.0373759944217302</v>
      </c>
    </row>
    <row r="17" spans="1:32">
      <c r="A17" s="31"/>
      <c r="B17" s="53"/>
      <c r="C17" s="18" t="s">
        <v>33</v>
      </c>
      <c r="D17" s="18">
        <v>17927</v>
      </c>
      <c r="E17" s="19">
        <v>796175</v>
      </c>
      <c r="F17" s="53"/>
      <c r="G17" s="21">
        <v>3.2000000000000001E-2</v>
      </c>
      <c r="H17" s="53"/>
      <c r="I17" s="25"/>
      <c r="J17" s="50">
        <v>742</v>
      </c>
      <c r="K17" s="50">
        <v>84</v>
      </c>
      <c r="L17" s="50">
        <v>7442</v>
      </c>
      <c r="M17" s="50">
        <v>1476</v>
      </c>
      <c r="N17" s="50">
        <v>732</v>
      </c>
      <c r="O17" s="50">
        <v>764</v>
      </c>
      <c r="P17" s="50">
        <v>1689</v>
      </c>
      <c r="Q17" s="50">
        <v>364</v>
      </c>
      <c r="R17" s="50">
        <v>376</v>
      </c>
      <c r="S17" s="50">
        <v>509</v>
      </c>
      <c r="T17" s="50">
        <v>659</v>
      </c>
      <c r="U17" s="9"/>
      <c r="V17" s="26">
        <f t="shared" si="0"/>
        <v>2.9822589254874869</v>
      </c>
      <c r="W17" s="26">
        <f t="shared" si="1"/>
        <v>0.33761421797971547</v>
      </c>
      <c r="X17" s="26">
        <f t="shared" si="2"/>
        <v>29.911012026250511</v>
      </c>
      <c r="Y17" s="26">
        <f t="shared" si="3"/>
        <v>5.9323641159292864</v>
      </c>
      <c r="Z17" s="26">
        <f t="shared" si="4"/>
        <v>2.9420667566803784</v>
      </c>
      <c r="AA17" s="26">
        <f t="shared" si="5"/>
        <v>3.0706816968631268</v>
      </c>
      <c r="AB17" s="26">
        <f t="shared" si="6"/>
        <v>6.788457311520709</v>
      </c>
      <c r="AC17" s="26">
        <f t="shared" si="7"/>
        <v>1.4629949445787673</v>
      </c>
      <c r="AD17" s="26">
        <f t="shared" si="8"/>
        <v>1.5112255471472982</v>
      </c>
      <c r="AE17" s="26">
        <f t="shared" si="9"/>
        <v>2.0457813922818477</v>
      </c>
      <c r="AF17" s="26">
        <f t="shared" si="10"/>
        <v>2.6486639243884826</v>
      </c>
    </row>
    <row r="18" spans="1:32">
      <c r="A18" s="31"/>
      <c r="B18" s="53"/>
      <c r="C18" s="18" t="s">
        <v>34</v>
      </c>
      <c r="D18" s="18">
        <v>23945</v>
      </c>
      <c r="E18" s="46">
        <v>546349</v>
      </c>
      <c r="F18" s="53"/>
      <c r="G18" s="21">
        <v>2.7E-2</v>
      </c>
      <c r="H18" s="53"/>
      <c r="I18" s="25"/>
      <c r="J18" s="50">
        <v>847</v>
      </c>
      <c r="K18" s="50">
        <v>213</v>
      </c>
      <c r="L18" s="50">
        <v>8484</v>
      </c>
      <c r="M18" s="50">
        <v>2292</v>
      </c>
      <c r="N18" s="50">
        <v>1076</v>
      </c>
      <c r="O18" s="50">
        <v>1355</v>
      </c>
      <c r="P18" s="50">
        <v>2339</v>
      </c>
      <c r="Q18" s="50">
        <v>490</v>
      </c>
      <c r="R18" s="50">
        <v>341</v>
      </c>
      <c r="S18" s="50">
        <v>963</v>
      </c>
      <c r="T18" s="50">
        <v>709</v>
      </c>
      <c r="U18" s="9"/>
      <c r="V18" s="26">
        <f t="shared" si="0"/>
        <v>4.1857860085769358</v>
      </c>
      <c r="W18" s="26">
        <f t="shared" si="1"/>
        <v>1.0526238722867616</v>
      </c>
      <c r="X18" s="26">
        <f t="shared" si="2"/>
        <v>41.927046631365663</v>
      </c>
      <c r="Y18" s="26">
        <f t="shared" si="3"/>
        <v>11.326825893339239</v>
      </c>
      <c r="Z18" s="26">
        <f t="shared" si="4"/>
        <v>5.317480218688055</v>
      </c>
      <c r="AA18" s="26">
        <f t="shared" si="5"/>
        <v>6.6962692345002921</v>
      </c>
      <c r="AB18" s="26">
        <f t="shared" si="6"/>
        <v>11.559095010698289</v>
      </c>
      <c r="AC18" s="26">
        <f t="shared" si="7"/>
        <v>2.4215290958709543</v>
      </c>
      <c r="AD18" s="26">
        <f t="shared" si="8"/>
        <v>1.6851865748816233</v>
      </c>
      <c r="AE18" s="26">
        <f t="shared" si="9"/>
        <v>4.7590459578035285</v>
      </c>
      <c r="AF18" s="26">
        <f t="shared" si="10"/>
        <v>3.5038043448418503</v>
      </c>
    </row>
    <row r="19" spans="1:32">
      <c r="A19" s="31"/>
      <c r="B19" s="53"/>
      <c r="C19" s="18" t="s">
        <v>35</v>
      </c>
      <c r="D19" s="18">
        <v>22650</v>
      </c>
      <c r="E19" s="30">
        <v>266996</v>
      </c>
      <c r="F19" s="53"/>
      <c r="G19" s="21">
        <v>1.7999999999999999E-2</v>
      </c>
      <c r="H19" s="53"/>
      <c r="I19" s="25"/>
      <c r="J19" s="50">
        <v>701</v>
      </c>
      <c r="K19" s="50">
        <v>334</v>
      </c>
      <c r="L19" s="50">
        <v>6721</v>
      </c>
      <c r="M19" s="50">
        <v>2233</v>
      </c>
      <c r="N19" s="50">
        <v>857</v>
      </c>
      <c r="O19" s="50">
        <v>1772</v>
      </c>
      <c r="P19" s="50">
        <v>2358</v>
      </c>
      <c r="Q19" s="50">
        <v>495</v>
      </c>
      <c r="R19" s="50">
        <v>203</v>
      </c>
      <c r="S19" s="50">
        <v>1210</v>
      </c>
      <c r="T19" s="50">
        <v>483</v>
      </c>
      <c r="U19" s="9"/>
      <c r="V19" s="26">
        <f t="shared" si="0"/>
        <v>4.7259134968314127</v>
      </c>
      <c r="W19" s="26">
        <f t="shared" si="1"/>
        <v>2.2517191268783048</v>
      </c>
      <c r="X19" s="26">
        <f t="shared" si="2"/>
        <v>45.31079117290146</v>
      </c>
      <c r="Y19" s="26">
        <f t="shared" si="3"/>
        <v>15.05415811472831</v>
      </c>
      <c r="Z19" s="26">
        <f t="shared" si="4"/>
        <v>5.7776146459122986</v>
      </c>
      <c r="AA19" s="26">
        <f t="shared" si="5"/>
        <v>11.946246385713643</v>
      </c>
      <c r="AB19" s="26">
        <f t="shared" si="6"/>
        <v>15.896867368799533</v>
      </c>
      <c r="AC19" s="26">
        <f t="shared" si="7"/>
        <v>3.3371286461220393</v>
      </c>
      <c r="AD19" s="26">
        <f t="shared" si="8"/>
        <v>1.3685598286116645</v>
      </c>
      <c r="AE19" s="26">
        <f t="shared" si="9"/>
        <v>8.1574255794094288</v>
      </c>
      <c r="AF19" s="26">
        <f t="shared" si="10"/>
        <v>3.2562285577312018</v>
      </c>
    </row>
    <row r="20" spans="1:32">
      <c r="A20" s="31"/>
      <c r="B20" s="53"/>
      <c r="C20" s="18" t="s">
        <v>36</v>
      </c>
      <c r="D20" s="18">
        <v>24195</v>
      </c>
      <c r="E20" s="30">
        <v>129496</v>
      </c>
      <c r="F20" s="53"/>
      <c r="G20" s="21">
        <v>1.6E-2</v>
      </c>
      <c r="H20" s="53"/>
      <c r="I20" s="25"/>
      <c r="J20" s="50">
        <v>661</v>
      </c>
      <c r="K20" s="50">
        <v>674</v>
      </c>
      <c r="L20" s="50">
        <v>4632</v>
      </c>
      <c r="M20" s="50">
        <v>2224</v>
      </c>
      <c r="N20" s="50">
        <v>747</v>
      </c>
      <c r="O20" s="50">
        <v>2678</v>
      </c>
      <c r="P20" s="50">
        <v>2797</v>
      </c>
      <c r="Q20" s="50">
        <v>474</v>
      </c>
      <c r="R20" s="50">
        <v>154</v>
      </c>
      <c r="S20" s="50">
        <v>1471</v>
      </c>
      <c r="T20" s="50">
        <v>276</v>
      </c>
      <c r="U20" s="9"/>
      <c r="V20" s="26">
        <f t="shared" si="0"/>
        <v>8.1670476308148512</v>
      </c>
      <c r="W20" s="26">
        <f t="shared" si="1"/>
        <v>8.3276703527522091</v>
      </c>
      <c r="X20" s="26">
        <f t="shared" si="2"/>
        <v>57.231111385679867</v>
      </c>
      <c r="Y20" s="26">
        <f t="shared" si="3"/>
        <v>27.478841045283254</v>
      </c>
      <c r="Z20" s="26">
        <f t="shared" si="4"/>
        <v>9.2296287144004463</v>
      </c>
      <c r="AA20" s="26">
        <f t="shared" si="5"/>
        <v>33.088280719095572</v>
      </c>
      <c r="AB20" s="26">
        <f t="shared" si="6"/>
        <v>34.558596404522149</v>
      </c>
      <c r="AC20" s="26">
        <f t="shared" si="7"/>
        <v>5.8565515537159447</v>
      </c>
      <c r="AD20" s="26">
        <f t="shared" si="8"/>
        <v>1.9027614752579229</v>
      </c>
      <c r="AE20" s="26">
        <f t="shared" si="9"/>
        <v>18.175078766911721</v>
      </c>
      <c r="AF20" s="26">
        <f t="shared" si="10"/>
        <v>3.4101439426700435</v>
      </c>
    </row>
    <row r="21" spans="1:32">
      <c r="A21" s="31"/>
      <c r="B21" s="53"/>
      <c r="C21" s="18" t="s">
        <v>41</v>
      </c>
      <c r="D21" s="20">
        <f t="shared" ref="D21:E21" si="11">SUM(D3:D20)</f>
        <v>150427</v>
      </c>
      <c r="E21" s="49">
        <f t="shared" si="11"/>
        <v>25585894</v>
      </c>
      <c r="F21" s="53"/>
      <c r="G21" s="4">
        <v>1</v>
      </c>
      <c r="H21" s="53"/>
      <c r="I21" s="25"/>
      <c r="J21" s="61">
        <f t="shared" ref="J21:T21" si="12">SUM(J3:J20)</f>
        <v>8413</v>
      </c>
      <c r="K21" s="61">
        <f t="shared" si="12"/>
        <v>1380</v>
      </c>
      <c r="L21" s="61">
        <f t="shared" si="12"/>
        <v>47678</v>
      </c>
      <c r="M21" s="61">
        <f t="shared" si="12"/>
        <v>11792</v>
      </c>
      <c r="N21" s="61">
        <f t="shared" si="12"/>
        <v>5250</v>
      </c>
      <c r="O21" s="61">
        <f t="shared" si="12"/>
        <v>7695</v>
      </c>
      <c r="P21" s="61">
        <f t="shared" si="12"/>
        <v>14700</v>
      </c>
      <c r="Q21" s="61">
        <f t="shared" si="12"/>
        <v>2601</v>
      </c>
      <c r="R21" s="61">
        <f t="shared" si="12"/>
        <v>5183</v>
      </c>
      <c r="S21" s="61">
        <f t="shared" si="12"/>
        <v>4705</v>
      </c>
      <c r="T21" s="61">
        <f t="shared" si="12"/>
        <v>9556</v>
      </c>
      <c r="U21" s="9"/>
      <c r="V21" s="26">
        <f t="shared" si="0"/>
        <v>32.881399414849447</v>
      </c>
      <c r="W21" s="26">
        <f t="shared" si="1"/>
        <v>5.3935969561978174</v>
      </c>
      <c r="X21" s="26">
        <f t="shared" si="2"/>
        <v>186.34486643304314</v>
      </c>
      <c r="Y21" s="26">
        <f t="shared" si="3"/>
        <v>46.087895150351208</v>
      </c>
      <c r="Z21" s="26">
        <f t="shared" si="4"/>
        <v>20.519118855100395</v>
      </c>
      <c r="AA21" s="26">
        <f t="shared" si="5"/>
        <v>30.075165636190004</v>
      </c>
      <c r="AB21" s="26">
        <f t="shared" si="6"/>
        <v>57.453532794281095</v>
      </c>
      <c r="AC21" s="26">
        <f t="shared" si="7"/>
        <v>10.165757741355451</v>
      </c>
      <c r="AD21" s="26">
        <f t="shared" si="8"/>
        <v>20.257255814473396</v>
      </c>
      <c r="AE21" s="26">
        <f t="shared" si="9"/>
        <v>18.389038897761399</v>
      </c>
      <c r="AF21" s="26">
        <f t="shared" si="10"/>
        <v>37.348704719874164</v>
      </c>
    </row>
    <row r="22" spans="1:32">
      <c r="A22" s="42"/>
      <c r="B22" s="77"/>
      <c r="C22" s="72"/>
      <c r="D22" s="72"/>
      <c r="E22" s="73"/>
      <c r="F22" s="41"/>
      <c r="G22" s="41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>
      <c r="A23" s="31"/>
      <c r="B23" s="4" t="s">
        <v>38</v>
      </c>
      <c r="C23" s="18" t="s">
        <v>21</v>
      </c>
      <c r="D23" s="18">
        <v>639</v>
      </c>
      <c r="E23" s="19">
        <v>1114488</v>
      </c>
      <c r="F23" s="53"/>
      <c r="G23" s="21">
        <v>6.9000000000000006E-2</v>
      </c>
      <c r="H23" s="53"/>
      <c r="I23" s="25"/>
      <c r="J23" s="50">
        <v>41</v>
      </c>
      <c r="L23" s="50">
        <v>16</v>
      </c>
      <c r="M23" s="50">
        <v>1</v>
      </c>
      <c r="N23" s="1">
        <v>0</v>
      </c>
      <c r="O23" s="50">
        <v>11</v>
      </c>
      <c r="P23" s="50">
        <v>11</v>
      </c>
      <c r="Q23" s="50">
        <v>1</v>
      </c>
      <c r="R23" s="1">
        <v>1</v>
      </c>
      <c r="S23" s="1">
        <v>0</v>
      </c>
      <c r="T23" s="1">
        <v>0</v>
      </c>
      <c r="U23" s="9"/>
      <c r="V23" s="26">
        <f t="shared" ref="V23:V41" si="13">(J23/E23)*100000*G23</f>
        <v>0.25383853392768696</v>
      </c>
      <c r="W23" s="26">
        <f t="shared" ref="W23:W41" si="14">(K23/E23)*100000*G23</f>
        <v>0</v>
      </c>
      <c r="X23" s="26">
        <f t="shared" ref="X23:X41" si="15">(L23/E23)*100000*G23</f>
        <v>9.9058940069341253E-2</v>
      </c>
      <c r="Y23" s="26">
        <f t="shared" ref="Y23:Y41" si="16">(M23/E23)*100000*G23</f>
        <v>6.1911837543338283E-3</v>
      </c>
      <c r="Z23" s="26">
        <f t="shared" ref="Z23:Z41" si="17">(N23/E23)*100000*G23</f>
        <v>0</v>
      </c>
      <c r="AA23" s="26">
        <f t="shared" ref="AA23:AA41" si="18">(O23/E23)*100000*G23</f>
        <v>6.8103021297672123E-2</v>
      </c>
      <c r="AB23" s="26">
        <f t="shared" ref="AB23:AB41" si="19">(P23/E23)*100000*G23</f>
        <v>6.8103021297672123E-2</v>
      </c>
      <c r="AC23" s="26">
        <f t="shared" ref="AC23:AC41" si="20">(Q23/E23)*100000*G23</f>
        <v>6.1911837543338283E-3</v>
      </c>
      <c r="AD23" s="26">
        <f t="shared" ref="AD23:AD41" si="21">(R23/E23)*100000*G23</f>
        <v>6.1911837543338283E-3</v>
      </c>
      <c r="AE23" s="26">
        <f t="shared" ref="AE23:AE41" si="22">(S23/E23)*100000*G23</f>
        <v>0</v>
      </c>
      <c r="AF23" s="26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87</v>
      </c>
      <c r="E24" s="19">
        <v>1089368</v>
      </c>
      <c r="F24" s="53"/>
      <c r="G24" s="21">
        <v>7.2999999999999995E-2</v>
      </c>
      <c r="H24" s="53"/>
      <c r="I24" s="25"/>
      <c r="J24" s="50">
        <v>20</v>
      </c>
      <c r="K24" s="1">
        <v>0</v>
      </c>
      <c r="L24" s="50">
        <v>23</v>
      </c>
      <c r="M24" s="50">
        <v>2</v>
      </c>
      <c r="N24" s="1">
        <v>0</v>
      </c>
      <c r="O24" s="50">
        <v>1</v>
      </c>
      <c r="P24" s="50">
        <v>4</v>
      </c>
      <c r="Q24" s="50">
        <v>1</v>
      </c>
      <c r="R24" s="1">
        <v>3</v>
      </c>
      <c r="S24" s="1">
        <v>0</v>
      </c>
      <c r="T24" s="1">
        <v>0</v>
      </c>
      <c r="U24" s="9"/>
      <c r="V24" s="26">
        <f t="shared" si="13"/>
        <v>0.13402266268148136</v>
      </c>
      <c r="W24" s="26">
        <f t="shared" si="14"/>
        <v>0</v>
      </c>
      <c r="X24" s="26">
        <f t="shared" si="15"/>
        <v>0.15412606208370358</v>
      </c>
      <c r="Y24" s="26">
        <f t="shared" si="16"/>
        <v>1.3402266268148137E-2</v>
      </c>
      <c r="Z24" s="26">
        <f t="shared" si="17"/>
        <v>0</v>
      </c>
      <c r="AA24" s="26">
        <f t="shared" si="18"/>
        <v>6.7011331340740684E-3</v>
      </c>
      <c r="AB24" s="26">
        <f t="shared" si="19"/>
        <v>2.6804532536296274E-2</v>
      </c>
      <c r="AC24" s="26">
        <f t="shared" si="20"/>
        <v>6.7011331340740684E-3</v>
      </c>
      <c r="AD24" s="26">
        <f t="shared" si="21"/>
        <v>2.0103399402222204E-2</v>
      </c>
      <c r="AE24" s="26">
        <f t="shared" si="22"/>
        <v>0</v>
      </c>
      <c r="AF24" s="26">
        <f t="shared" si="23"/>
        <v>0</v>
      </c>
    </row>
    <row r="25" spans="1:32">
      <c r="A25" s="31"/>
      <c r="B25" s="53"/>
      <c r="C25" s="27">
        <v>44848</v>
      </c>
      <c r="D25" s="18">
        <v>67</v>
      </c>
      <c r="E25" s="19">
        <v>1193740</v>
      </c>
      <c r="F25" s="53"/>
      <c r="G25" s="21">
        <v>7.2999999999999995E-2</v>
      </c>
      <c r="H25" s="53"/>
      <c r="I25" s="25"/>
      <c r="J25" s="50">
        <v>12</v>
      </c>
      <c r="K25" s="1">
        <v>0</v>
      </c>
      <c r="L25" s="50">
        <v>11</v>
      </c>
      <c r="M25" s="50">
        <v>4</v>
      </c>
      <c r="N25" s="1">
        <v>0</v>
      </c>
      <c r="O25" s="50">
        <v>2</v>
      </c>
      <c r="P25" s="50">
        <v>1</v>
      </c>
      <c r="Q25" s="50">
        <v>2</v>
      </c>
      <c r="R25" s="1">
        <v>0</v>
      </c>
      <c r="S25" s="1">
        <v>0</v>
      </c>
      <c r="T25" s="1">
        <v>7</v>
      </c>
      <c r="U25" s="9"/>
      <c r="V25" s="26">
        <f t="shared" si="13"/>
        <v>7.3382813678020339E-2</v>
      </c>
      <c r="W25" s="26">
        <f t="shared" si="14"/>
        <v>0</v>
      </c>
      <c r="X25" s="26">
        <f t="shared" si="15"/>
        <v>6.7267579204851977E-2</v>
      </c>
      <c r="Y25" s="26">
        <f t="shared" si="16"/>
        <v>2.4460937892673444E-2</v>
      </c>
      <c r="Z25" s="26">
        <f t="shared" si="17"/>
        <v>0</v>
      </c>
      <c r="AA25" s="26">
        <f t="shared" si="18"/>
        <v>1.2230468946336722E-2</v>
      </c>
      <c r="AB25" s="26">
        <f t="shared" si="19"/>
        <v>6.115234473168361E-3</v>
      </c>
      <c r="AC25" s="26">
        <f t="shared" si="20"/>
        <v>1.2230468946336722E-2</v>
      </c>
      <c r="AD25" s="26">
        <f t="shared" si="21"/>
        <v>0</v>
      </c>
      <c r="AE25" s="26">
        <f t="shared" si="22"/>
        <v>0</v>
      </c>
      <c r="AF25" s="26">
        <f t="shared" si="23"/>
        <v>4.2806641312178526E-2</v>
      </c>
    </row>
    <row r="26" spans="1:32">
      <c r="A26" s="31"/>
      <c r="B26" s="53"/>
      <c r="C26" s="18" t="s">
        <v>22</v>
      </c>
      <c r="D26" s="18">
        <v>187</v>
      </c>
      <c r="E26" s="19">
        <v>1537550</v>
      </c>
      <c r="F26" s="53"/>
      <c r="G26" s="21">
        <v>7.1999999999999995E-2</v>
      </c>
      <c r="H26" s="53"/>
      <c r="I26" s="25"/>
      <c r="J26" s="50">
        <v>21</v>
      </c>
      <c r="K26" s="1">
        <v>0</v>
      </c>
      <c r="L26" s="50">
        <v>37</v>
      </c>
      <c r="M26" s="50">
        <v>5</v>
      </c>
      <c r="N26" s="1">
        <v>2</v>
      </c>
      <c r="O26" s="50">
        <v>3</v>
      </c>
      <c r="P26" s="50">
        <v>5</v>
      </c>
      <c r="Q26" s="1">
        <v>0</v>
      </c>
      <c r="R26" s="1">
        <v>0</v>
      </c>
      <c r="S26" s="1">
        <v>0</v>
      </c>
      <c r="T26" s="50">
        <v>68</v>
      </c>
      <c r="U26" s="9"/>
      <c r="V26" s="26">
        <f t="shared" si="13"/>
        <v>9.8338265422262691E-2</v>
      </c>
      <c r="W26" s="26">
        <f t="shared" si="14"/>
        <v>0</v>
      </c>
      <c r="X26" s="26">
        <f t="shared" si="15"/>
        <v>0.17326265812493902</v>
      </c>
      <c r="Y26" s="26">
        <f t="shared" si="16"/>
        <v>2.3413872719586351E-2</v>
      </c>
      <c r="Z26" s="26">
        <f t="shared" si="17"/>
        <v>9.3655490878345408E-3</v>
      </c>
      <c r="AA26" s="26">
        <f t="shared" si="18"/>
        <v>1.4048323631751812E-2</v>
      </c>
      <c r="AB26" s="26">
        <f t="shared" si="19"/>
        <v>2.3413872719586351E-2</v>
      </c>
      <c r="AC26" s="26">
        <f t="shared" si="20"/>
        <v>0</v>
      </c>
      <c r="AD26" s="26">
        <f t="shared" si="21"/>
        <v>0</v>
      </c>
      <c r="AE26" s="26">
        <f t="shared" si="22"/>
        <v>0</v>
      </c>
      <c r="AF26" s="26">
        <f t="shared" si="23"/>
        <v>0.3184286689863744</v>
      </c>
    </row>
    <row r="27" spans="1:32">
      <c r="A27" s="31"/>
      <c r="B27" s="53"/>
      <c r="C27" s="18" t="s">
        <v>23</v>
      </c>
      <c r="D27" s="18">
        <v>350</v>
      </c>
      <c r="E27" s="19">
        <v>1634084</v>
      </c>
      <c r="F27" s="53"/>
      <c r="G27" s="21">
        <v>6.6000000000000003E-2</v>
      </c>
      <c r="H27" s="53"/>
      <c r="I27" s="25"/>
      <c r="J27" s="50">
        <v>56</v>
      </c>
      <c r="K27" s="1">
        <v>0</v>
      </c>
      <c r="L27" s="50">
        <v>60</v>
      </c>
      <c r="M27" s="50">
        <v>10</v>
      </c>
      <c r="N27" s="50">
        <v>4</v>
      </c>
      <c r="O27" s="50">
        <v>3</v>
      </c>
      <c r="P27" s="50">
        <v>9</v>
      </c>
      <c r="Q27" s="1">
        <v>0</v>
      </c>
      <c r="R27" s="1">
        <v>0</v>
      </c>
      <c r="S27" s="1">
        <v>1</v>
      </c>
      <c r="T27" s="50">
        <v>145</v>
      </c>
      <c r="U27" s="9"/>
      <c r="V27" s="26">
        <f t="shared" si="13"/>
        <v>0.22618176299382406</v>
      </c>
      <c r="W27" s="26">
        <f t="shared" si="14"/>
        <v>0</v>
      </c>
      <c r="X27" s="26">
        <f t="shared" si="15"/>
        <v>0.24233760320766867</v>
      </c>
      <c r="Y27" s="26">
        <f t="shared" si="16"/>
        <v>4.0389600534611443E-2</v>
      </c>
      <c r="Z27" s="26">
        <f t="shared" si="17"/>
        <v>1.6155840213844575E-2</v>
      </c>
      <c r="AA27" s="26">
        <f t="shared" si="18"/>
        <v>1.2116880160383432E-2</v>
      </c>
      <c r="AB27" s="26">
        <f t="shared" si="19"/>
        <v>3.6350640481150297E-2</v>
      </c>
      <c r="AC27" s="26">
        <f t="shared" si="20"/>
        <v>0</v>
      </c>
      <c r="AD27" s="26">
        <f t="shared" si="21"/>
        <v>0</v>
      </c>
      <c r="AE27" s="26">
        <f t="shared" si="22"/>
        <v>4.0389600534611438E-3</v>
      </c>
      <c r="AF27" s="26">
        <f t="shared" si="23"/>
        <v>0.58564920775186591</v>
      </c>
    </row>
    <row r="28" spans="1:32">
      <c r="A28" s="31"/>
      <c r="B28" s="53"/>
      <c r="C28" s="18" t="s">
        <v>24</v>
      </c>
      <c r="D28" s="18">
        <v>484</v>
      </c>
      <c r="E28" s="19">
        <v>1539051</v>
      </c>
      <c r="F28" s="53"/>
      <c r="G28" s="21">
        <v>6.5000000000000002E-2</v>
      </c>
      <c r="H28" s="53"/>
      <c r="I28" s="25"/>
      <c r="J28" s="50">
        <v>53</v>
      </c>
      <c r="K28" s="1">
        <v>0</v>
      </c>
      <c r="L28" s="50">
        <v>83</v>
      </c>
      <c r="M28" s="50">
        <v>12</v>
      </c>
      <c r="N28" s="50">
        <v>5</v>
      </c>
      <c r="O28" s="50">
        <v>7</v>
      </c>
      <c r="P28" s="50">
        <v>9</v>
      </c>
      <c r="Q28" s="1">
        <v>0</v>
      </c>
      <c r="R28" s="50">
        <v>8</v>
      </c>
      <c r="S28" s="1">
        <v>2</v>
      </c>
      <c r="T28" s="50">
        <v>218</v>
      </c>
      <c r="U28" s="9"/>
      <c r="V28" s="26">
        <f t="shared" si="13"/>
        <v>0.22383923599672784</v>
      </c>
      <c r="W28" s="26">
        <f t="shared" si="14"/>
        <v>0</v>
      </c>
      <c r="X28" s="26">
        <f t="shared" si="15"/>
        <v>0.35054069033449831</v>
      </c>
      <c r="Y28" s="26">
        <f t="shared" si="16"/>
        <v>5.0680581735108192E-2</v>
      </c>
      <c r="Z28" s="26">
        <f t="shared" si="17"/>
        <v>2.1116909056295079E-2</v>
      </c>
      <c r="AA28" s="26">
        <f t="shared" si="18"/>
        <v>2.9563672678813113E-2</v>
      </c>
      <c r="AB28" s="26">
        <f t="shared" si="19"/>
        <v>3.8010436301331142E-2</v>
      </c>
      <c r="AC28" s="26">
        <f t="shared" si="20"/>
        <v>0</v>
      </c>
      <c r="AD28" s="26">
        <f t="shared" si="21"/>
        <v>3.3787054490072133E-2</v>
      </c>
      <c r="AE28" s="26">
        <f t="shared" si="22"/>
        <v>8.4467636225180331E-3</v>
      </c>
      <c r="AF28" s="26">
        <f t="shared" si="23"/>
        <v>0.92069723485446553</v>
      </c>
    </row>
    <row r="29" spans="1:32">
      <c r="A29" s="31"/>
      <c r="B29" s="53"/>
      <c r="C29" s="18" t="s">
        <v>25</v>
      </c>
      <c r="D29" s="18">
        <v>799</v>
      </c>
      <c r="E29" s="19">
        <v>1856510</v>
      </c>
      <c r="F29" s="53"/>
      <c r="G29" s="21">
        <v>7.0999999999999994E-2</v>
      </c>
      <c r="H29" s="53"/>
      <c r="I29" s="25"/>
      <c r="J29" s="50">
        <v>66</v>
      </c>
      <c r="K29" s="1">
        <v>0</v>
      </c>
      <c r="L29" s="50">
        <v>197</v>
      </c>
      <c r="M29" s="50">
        <v>19</v>
      </c>
      <c r="N29" s="50">
        <v>7</v>
      </c>
      <c r="O29" s="50">
        <v>9</v>
      </c>
      <c r="P29" s="50">
        <v>23</v>
      </c>
      <c r="Q29" s="50">
        <v>5</v>
      </c>
      <c r="R29" s="50">
        <v>22</v>
      </c>
      <c r="S29" s="1">
        <v>0</v>
      </c>
      <c r="T29" s="50">
        <v>329</v>
      </c>
      <c r="U29" s="9"/>
      <c r="V29" s="26">
        <f t="shared" si="13"/>
        <v>0.25240909017457491</v>
      </c>
      <c r="W29" s="26">
        <f t="shared" si="14"/>
        <v>0</v>
      </c>
      <c r="X29" s="26">
        <f t="shared" si="15"/>
        <v>0.75340289036956432</v>
      </c>
      <c r="Y29" s="26">
        <f t="shared" si="16"/>
        <v>7.2663222929044272E-2</v>
      </c>
      <c r="Z29" s="26">
        <f t="shared" si="17"/>
        <v>2.6770661079121575E-2</v>
      </c>
      <c r="AA29" s="26">
        <f t="shared" si="18"/>
        <v>3.4419421387442029E-2</v>
      </c>
      <c r="AB29" s="26">
        <f t="shared" si="19"/>
        <v>8.7960743545685172E-2</v>
      </c>
      <c r="AC29" s="26">
        <f t="shared" si="20"/>
        <v>1.9121900770801125E-2</v>
      </c>
      <c r="AD29" s="26">
        <f t="shared" si="21"/>
        <v>8.4136363391524943E-2</v>
      </c>
      <c r="AE29" s="26">
        <f t="shared" si="22"/>
        <v>0</v>
      </c>
      <c r="AF29" s="26">
        <f t="shared" si="23"/>
        <v>1.258221070718714</v>
      </c>
    </row>
    <row r="30" spans="1:32">
      <c r="A30" s="31"/>
      <c r="B30" s="53"/>
      <c r="C30" s="18" t="s">
        <v>26</v>
      </c>
      <c r="D30" s="18">
        <v>1096</v>
      </c>
      <c r="E30" s="19">
        <v>1887544</v>
      </c>
      <c r="F30" s="53"/>
      <c r="G30" s="21">
        <v>8.1000000000000003E-2</v>
      </c>
      <c r="H30" s="53"/>
      <c r="I30" s="25"/>
      <c r="J30" s="50">
        <v>55</v>
      </c>
      <c r="K30" s="1">
        <v>0</v>
      </c>
      <c r="L30" s="50">
        <v>384</v>
      </c>
      <c r="M30" s="50">
        <v>44</v>
      </c>
      <c r="N30" s="50">
        <v>9</v>
      </c>
      <c r="O30" s="50">
        <v>4</v>
      </c>
      <c r="P30" s="50">
        <v>34</v>
      </c>
      <c r="Q30" s="50">
        <v>8</v>
      </c>
      <c r="R30" s="50">
        <v>52</v>
      </c>
      <c r="S30" s="1">
        <v>5</v>
      </c>
      <c r="T30" s="50">
        <v>334</v>
      </c>
      <c r="U30" s="9"/>
      <c r="V30" s="26">
        <f t="shared" si="13"/>
        <v>0.23602098812001204</v>
      </c>
      <c r="W30" s="26">
        <f t="shared" si="14"/>
        <v>0</v>
      </c>
      <c r="X30" s="26">
        <f t="shared" si="15"/>
        <v>1.647855626146993</v>
      </c>
      <c r="Y30" s="26">
        <f t="shared" si="16"/>
        <v>0.18881679049600961</v>
      </c>
      <c r="Z30" s="26">
        <f t="shared" si="17"/>
        <v>3.8621616237820157E-2</v>
      </c>
      <c r="AA30" s="26">
        <f t="shared" si="18"/>
        <v>1.7165162772364514E-2</v>
      </c>
      <c r="AB30" s="26">
        <f t="shared" si="19"/>
        <v>0.14590388356509837</v>
      </c>
      <c r="AC30" s="26">
        <f t="shared" si="20"/>
        <v>3.4330325544729028E-2</v>
      </c>
      <c r="AD30" s="26">
        <f t="shared" si="21"/>
        <v>0.22314711604073864</v>
      </c>
      <c r="AE30" s="26">
        <f t="shared" si="22"/>
        <v>2.1456453465455636E-2</v>
      </c>
      <c r="AF30" s="26">
        <f t="shared" si="23"/>
        <v>1.4332910914924366</v>
      </c>
    </row>
    <row r="31" spans="1:32">
      <c r="A31" s="31"/>
      <c r="B31" s="53"/>
      <c r="C31" s="18" t="s">
        <v>27</v>
      </c>
      <c r="D31" s="18">
        <v>1615</v>
      </c>
      <c r="E31" s="19">
        <v>2149420</v>
      </c>
      <c r="F31" s="53"/>
      <c r="G31" s="21">
        <v>8.2000000000000003E-2</v>
      </c>
      <c r="H31" s="53"/>
      <c r="I31" s="25"/>
      <c r="J31" s="50">
        <v>70</v>
      </c>
      <c r="K31" s="1">
        <v>0</v>
      </c>
      <c r="L31" s="50">
        <v>637</v>
      </c>
      <c r="M31" s="50">
        <v>86</v>
      </c>
      <c r="N31" s="50">
        <v>17</v>
      </c>
      <c r="O31" s="50">
        <v>15</v>
      </c>
      <c r="P31" s="50">
        <v>84</v>
      </c>
      <c r="Q31" s="50">
        <v>16</v>
      </c>
      <c r="R31" s="50">
        <v>93</v>
      </c>
      <c r="S31" s="1">
        <v>4</v>
      </c>
      <c r="T31" s="50">
        <v>365</v>
      </c>
      <c r="U31" s="9"/>
      <c r="V31" s="26">
        <f t="shared" si="13"/>
        <v>0.26704878525369635</v>
      </c>
      <c r="W31" s="26">
        <f t="shared" si="14"/>
        <v>0</v>
      </c>
      <c r="X31" s="26">
        <f t="shared" si="15"/>
        <v>2.4301439458086365</v>
      </c>
      <c r="Y31" s="26">
        <f t="shared" si="16"/>
        <v>0.32808850759739838</v>
      </c>
      <c r="Z31" s="26">
        <f t="shared" si="17"/>
        <v>6.4854704990183407E-2</v>
      </c>
      <c r="AA31" s="26">
        <f t="shared" si="18"/>
        <v>5.7224739697220653E-2</v>
      </c>
      <c r="AB31" s="26">
        <f t="shared" si="19"/>
        <v>0.32045854230443566</v>
      </c>
      <c r="AC31" s="26">
        <f t="shared" si="20"/>
        <v>6.1039722343702023E-2</v>
      </c>
      <c r="AD31" s="26">
        <f t="shared" si="21"/>
        <v>0.35479338612276806</v>
      </c>
      <c r="AE31" s="26">
        <f t="shared" si="22"/>
        <v>1.5259930585925506E-2</v>
      </c>
      <c r="AF31" s="26">
        <f t="shared" si="23"/>
        <v>1.3924686659657024</v>
      </c>
    </row>
    <row r="32" spans="1:32">
      <c r="A32" s="31"/>
      <c r="B32" s="53"/>
      <c r="C32" s="18" t="s">
        <v>28</v>
      </c>
      <c r="D32" s="18">
        <v>2358</v>
      </c>
      <c r="E32" s="19">
        <v>2154449</v>
      </c>
      <c r="F32" s="53"/>
      <c r="G32" s="21">
        <v>7.1999999999999995E-2</v>
      </c>
      <c r="H32" s="53"/>
      <c r="I32" s="25"/>
      <c r="J32" s="50">
        <v>130</v>
      </c>
      <c r="K32" s="1">
        <v>1</v>
      </c>
      <c r="L32" s="50">
        <v>1067</v>
      </c>
      <c r="M32" s="50">
        <v>147</v>
      </c>
      <c r="N32" s="50">
        <v>44</v>
      </c>
      <c r="O32" s="50">
        <v>26</v>
      </c>
      <c r="P32" s="50">
        <v>118</v>
      </c>
      <c r="Q32" s="50">
        <v>29</v>
      </c>
      <c r="R32" s="50">
        <v>117</v>
      </c>
      <c r="S32" s="50">
        <v>5</v>
      </c>
      <c r="T32" s="50">
        <v>378</v>
      </c>
      <c r="U32" s="9"/>
      <c r="V32" s="26">
        <f t="shared" si="13"/>
        <v>0.43444982916745767</v>
      </c>
      <c r="W32" s="26">
        <f t="shared" si="14"/>
        <v>3.3419217628265978E-3</v>
      </c>
      <c r="X32" s="26">
        <f t="shared" si="15"/>
        <v>3.5658305209359797</v>
      </c>
      <c r="Y32" s="26">
        <f t="shared" si="16"/>
        <v>0.49126249913550984</v>
      </c>
      <c r="Z32" s="26">
        <f t="shared" si="17"/>
        <v>0.14704455756437027</v>
      </c>
      <c r="AA32" s="26">
        <f t="shared" si="18"/>
        <v>8.6889965833491511E-2</v>
      </c>
      <c r="AB32" s="26">
        <f t="shared" si="19"/>
        <v>0.39434676801353846</v>
      </c>
      <c r="AC32" s="26">
        <f t="shared" si="20"/>
        <v>9.6915731121971313E-2</v>
      </c>
      <c r="AD32" s="26">
        <f t="shared" si="21"/>
        <v>0.39100484625071186</v>
      </c>
      <c r="AE32" s="26">
        <f t="shared" si="22"/>
        <v>1.6709608814132984E-2</v>
      </c>
      <c r="AF32" s="26">
        <f t="shared" si="23"/>
        <v>1.263246426348454</v>
      </c>
    </row>
    <row r="33" spans="1:32">
      <c r="A33" s="31"/>
      <c r="B33" s="53"/>
      <c r="C33" s="18" t="s">
        <v>29</v>
      </c>
      <c r="D33" s="18">
        <v>2979</v>
      </c>
      <c r="E33" s="19">
        <v>2123620</v>
      </c>
      <c r="F33" s="53"/>
      <c r="G33" s="21">
        <v>6.3E-2</v>
      </c>
      <c r="H33" s="53"/>
      <c r="I33" s="25"/>
      <c r="J33" s="50">
        <v>150</v>
      </c>
      <c r="K33" s="1">
        <v>0</v>
      </c>
      <c r="L33" s="50">
        <v>1515</v>
      </c>
      <c r="M33" s="50">
        <v>198</v>
      </c>
      <c r="N33" s="50">
        <v>58</v>
      </c>
      <c r="O33" s="50">
        <v>26</v>
      </c>
      <c r="P33" s="50">
        <v>141</v>
      </c>
      <c r="Q33" s="50">
        <v>42</v>
      </c>
      <c r="R33" s="50">
        <v>124</v>
      </c>
      <c r="S33" s="50">
        <v>13</v>
      </c>
      <c r="T33" s="50">
        <v>311</v>
      </c>
      <c r="U33" s="9"/>
      <c r="V33" s="26">
        <f t="shared" si="13"/>
        <v>0.44499486725497028</v>
      </c>
      <c r="W33" s="26">
        <f t="shared" si="14"/>
        <v>0</v>
      </c>
      <c r="X33" s="26">
        <f t="shared" si="15"/>
        <v>4.4944481592751995</v>
      </c>
      <c r="Y33" s="26">
        <f t="shared" si="16"/>
        <v>0.58739322477656075</v>
      </c>
      <c r="Z33" s="26">
        <f t="shared" si="17"/>
        <v>0.17206468200525518</v>
      </c>
      <c r="AA33" s="26">
        <f t="shared" si="18"/>
        <v>7.713244365752818E-2</v>
      </c>
      <c r="AB33" s="26">
        <f t="shared" si="19"/>
        <v>0.41829517521967202</v>
      </c>
      <c r="AC33" s="26">
        <f t="shared" si="20"/>
        <v>0.12459856283139169</v>
      </c>
      <c r="AD33" s="26">
        <f t="shared" si="21"/>
        <v>0.36786242359744209</v>
      </c>
      <c r="AE33" s="26">
        <f t="shared" si="22"/>
        <v>3.856622182876409E-2</v>
      </c>
      <c r="AF33" s="26">
        <f t="shared" si="23"/>
        <v>0.92262269144197162</v>
      </c>
    </row>
    <row r="34" spans="1:32">
      <c r="A34" s="31"/>
      <c r="B34" s="53"/>
      <c r="C34" s="18" t="s">
        <v>30</v>
      </c>
      <c r="D34" s="18">
        <v>4086</v>
      </c>
      <c r="E34" s="19">
        <v>1951809</v>
      </c>
      <c r="F34" s="53"/>
      <c r="G34" s="21">
        <v>4.8000000000000001E-2</v>
      </c>
      <c r="H34" s="53"/>
      <c r="I34" s="25"/>
      <c r="J34" s="50">
        <v>178</v>
      </c>
      <c r="K34" s="50">
        <v>5</v>
      </c>
      <c r="L34" s="50">
        <v>2178</v>
      </c>
      <c r="M34" s="50">
        <v>291</v>
      </c>
      <c r="N34" s="50">
        <v>115</v>
      </c>
      <c r="O34" s="50">
        <v>48</v>
      </c>
      <c r="P34" s="50">
        <v>225</v>
      </c>
      <c r="Q34" s="50">
        <v>70</v>
      </c>
      <c r="R34" s="50">
        <v>127</v>
      </c>
      <c r="S34" s="50">
        <v>22</v>
      </c>
      <c r="T34" s="50">
        <v>302</v>
      </c>
      <c r="U34" s="9"/>
      <c r="V34" s="26">
        <f t="shared" si="13"/>
        <v>0.43774775093259644</v>
      </c>
      <c r="W34" s="26">
        <f t="shared" si="14"/>
        <v>1.2296285138556079E-2</v>
      </c>
      <c r="X34" s="26">
        <f t="shared" si="15"/>
        <v>5.3562618063550271</v>
      </c>
      <c r="Y34" s="26">
        <f t="shared" si="16"/>
        <v>0.71564379506396369</v>
      </c>
      <c r="Z34" s="26">
        <f t="shared" si="17"/>
        <v>0.2828145581867898</v>
      </c>
      <c r="AA34" s="26">
        <f t="shared" si="18"/>
        <v>0.11804433733013835</v>
      </c>
      <c r="AB34" s="26">
        <f t="shared" si="19"/>
        <v>0.55333283123502353</v>
      </c>
      <c r="AC34" s="26">
        <f t="shared" si="20"/>
        <v>0.17214799193978508</v>
      </c>
      <c r="AD34" s="26">
        <f t="shared" si="21"/>
        <v>0.31232564251932443</v>
      </c>
      <c r="AE34" s="26">
        <f t="shared" si="22"/>
        <v>5.4103654609646744E-2</v>
      </c>
      <c r="AF34" s="26">
        <f t="shared" si="23"/>
        <v>0.74269562236878706</v>
      </c>
    </row>
    <row r="35" spans="1:32">
      <c r="A35" s="31"/>
      <c r="B35" s="53"/>
      <c r="C35" s="18" t="s">
        <v>31</v>
      </c>
      <c r="D35" s="18">
        <v>4447</v>
      </c>
      <c r="E35" s="19">
        <v>1404900</v>
      </c>
      <c r="F35" s="53"/>
      <c r="G35" s="21">
        <v>3.9E-2</v>
      </c>
      <c r="H35" s="53"/>
      <c r="I35" s="25"/>
      <c r="J35" s="50">
        <v>173</v>
      </c>
      <c r="K35" s="50">
        <v>6</v>
      </c>
      <c r="L35" s="50">
        <v>2279</v>
      </c>
      <c r="M35" s="50">
        <v>353</v>
      </c>
      <c r="N35" s="50">
        <v>135</v>
      </c>
      <c r="O35" s="50">
        <v>74</v>
      </c>
      <c r="P35" s="50">
        <v>324</v>
      </c>
      <c r="Q35" s="50">
        <v>104</v>
      </c>
      <c r="R35" s="50">
        <v>117</v>
      </c>
      <c r="S35" s="50">
        <v>47</v>
      </c>
      <c r="T35" s="50">
        <v>229</v>
      </c>
      <c r="U35" s="9"/>
      <c r="V35" s="26">
        <f t="shared" si="13"/>
        <v>0.48024770446295112</v>
      </c>
      <c r="W35" s="26">
        <f t="shared" si="14"/>
        <v>1.6655989750160152E-2</v>
      </c>
      <c r="X35" s="26">
        <f t="shared" si="15"/>
        <v>6.3265001067691653</v>
      </c>
      <c r="Y35" s="26">
        <f t="shared" si="16"/>
        <v>0.97992739696775566</v>
      </c>
      <c r="Z35" s="26">
        <f t="shared" si="17"/>
        <v>0.3747597693786035</v>
      </c>
      <c r="AA35" s="26">
        <f t="shared" si="18"/>
        <v>0.20542387358530856</v>
      </c>
      <c r="AB35" s="26">
        <f t="shared" si="19"/>
        <v>0.89942344650864836</v>
      </c>
      <c r="AC35" s="26">
        <f t="shared" si="20"/>
        <v>0.28870382233610931</v>
      </c>
      <c r="AD35" s="26">
        <f t="shared" si="21"/>
        <v>0.32479180012812298</v>
      </c>
      <c r="AE35" s="26">
        <f t="shared" si="22"/>
        <v>0.13047191970958788</v>
      </c>
      <c r="AF35" s="26">
        <f t="shared" si="23"/>
        <v>0.6357036087977791</v>
      </c>
    </row>
    <row r="36" spans="1:32">
      <c r="A36" s="31"/>
      <c r="B36" s="53"/>
      <c r="C36" s="18" t="s">
        <v>32</v>
      </c>
      <c r="D36" s="18">
        <v>5541</v>
      </c>
      <c r="E36" s="19">
        <v>1095999</v>
      </c>
      <c r="F36" s="53"/>
      <c r="G36" s="21">
        <v>3.4000000000000002E-2</v>
      </c>
      <c r="H36" s="53"/>
      <c r="I36" s="25"/>
      <c r="J36" s="50">
        <v>219</v>
      </c>
      <c r="K36" s="50">
        <v>29</v>
      </c>
      <c r="L36" s="50">
        <v>2492</v>
      </c>
      <c r="M36" s="50">
        <v>480</v>
      </c>
      <c r="N36" s="50">
        <v>263</v>
      </c>
      <c r="O36" s="50">
        <v>123</v>
      </c>
      <c r="P36" s="50">
        <v>451</v>
      </c>
      <c r="Q36" s="50">
        <v>135</v>
      </c>
      <c r="R36" s="50">
        <v>118</v>
      </c>
      <c r="S36" s="50">
        <v>93</v>
      </c>
      <c r="T36" s="50">
        <v>217</v>
      </c>
      <c r="U36" s="9"/>
      <c r="V36" s="26">
        <f t="shared" si="13"/>
        <v>0.6793801819162244</v>
      </c>
      <c r="W36" s="26">
        <f t="shared" si="14"/>
        <v>8.9963585733198667E-2</v>
      </c>
      <c r="X36" s="26">
        <f t="shared" si="15"/>
        <v>7.7306639878321057</v>
      </c>
      <c r="Y36" s="26">
        <f t="shared" si="16"/>
        <v>1.4890524535150125</v>
      </c>
      <c r="Z36" s="26">
        <f t="shared" si="17"/>
        <v>0.81587665682176724</v>
      </c>
      <c r="AA36" s="26">
        <f t="shared" si="18"/>
        <v>0.38156969121322198</v>
      </c>
      <c r="AB36" s="26">
        <f t="shared" si="19"/>
        <v>1.3990888677818136</v>
      </c>
      <c r="AC36" s="26">
        <f t="shared" si="20"/>
        <v>0.41879600255109728</v>
      </c>
      <c r="AD36" s="26">
        <f t="shared" si="21"/>
        <v>0.36605872815577395</v>
      </c>
      <c r="AE36" s="26">
        <f t="shared" si="22"/>
        <v>0.28850391286853366</v>
      </c>
      <c r="AF36" s="26">
        <f t="shared" si="23"/>
        <v>0.67317579669324523</v>
      </c>
    </row>
    <row r="37" spans="1:32">
      <c r="A37" s="31"/>
      <c r="B37" s="53"/>
      <c r="C37" s="18" t="s">
        <v>33</v>
      </c>
      <c r="D37" s="18">
        <v>9250</v>
      </c>
      <c r="E37" s="19">
        <v>983369</v>
      </c>
      <c r="F37" s="53"/>
      <c r="G37" s="21">
        <v>3.2000000000000001E-2</v>
      </c>
      <c r="H37" s="53"/>
      <c r="I37" s="25"/>
      <c r="J37" s="50">
        <v>341</v>
      </c>
      <c r="K37" s="50">
        <v>74</v>
      </c>
      <c r="L37" s="50">
        <v>3418</v>
      </c>
      <c r="M37" s="50">
        <v>914</v>
      </c>
      <c r="N37" s="50">
        <v>537</v>
      </c>
      <c r="O37" s="50">
        <v>308</v>
      </c>
      <c r="P37" s="50">
        <v>1018</v>
      </c>
      <c r="Q37" s="50">
        <v>250</v>
      </c>
      <c r="R37" s="50">
        <v>145</v>
      </c>
      <c r="S37" s="50">
        <v>124</v>
      </c>
      <c r="T37" s="50">
        <v>238</v>
      </c>
      <c r="U37" s="9"/>
      <c r="V37" s="26">
        <f t="shared" si="13"/>
        <v>1.1096546667629343</v>
      </c>
      <c r="W37" s="26">
        <f t="shared" si="14"/>
        <v>0.24080482504532888</v>
      </c>
      <c r="X37" s="26">
        <f t="shared" si="15"/>
        <v>11.122579621688299</v>
      </c>
      <c r="Y37" s="26">
        <f t="shared" si="16"/>
        <v>2.9742650012355485</v>
      </c>
      <c r="Z37" s="26">
        <f t="shared" si="17"/>
        <v>1.747462041207319</v>
      </c>
      <c r="AA37" s="26">
        <f t="shared" si="18"/>
        <v>1.0022687312697471</v>
      </c>
      <c r="AB37" s="26">
        <f t="shared" si="19"/>
        <v>3.3126934040019571</v>
      </c>
      <c r="AC37" s="26">
        <f t="shared" si="20"/>
        <v>0.81352981434232718</v>
      </c>
      <c r="AD37" s="26">
        <f t="shared" si="21"/>
        <v>0.47184729231854983</v>
      </c>
      <c r="AE37" s="26">
        <f t="shared" si="22"/>
        <v>0.40351078791379436</v>
      </c>
      <c r="AF37" s="26">
        <f t="shared" si="23"/>
        <v>0.77448038325389557</v>
      </c>
    </row>
    <row r="38" spans="1:32">
      <c r="A38" s="31"/>
      <c r="B38" s="53"/>
      <c r="C38" s="18" t="s">
        <v>34</v>
      </c>
      <c r="D38" s="18">
        <v>16332</v>
      </c>
      <c r="E38" s="46">
        <v>804154</v>
      </c>
      <c r="F38" s="53"/>
      <c r="G38" s="21">
        <v>2.7E-2</v>
      </c>
      <c r="H38" s="53"/>
      <c r="I38" s="25"/>
      <c r="J38" s="50">
        <v>556</v>
      </c>
      <c r="K38" s="50">
        <v>217</v>
      </c>
      <c r="L38" s="50">
        <v>4580</v>
      </c>
      <c r="M38" s="50">
        <v>1957</v>
      </c>
      <c r="N38" s="50">
        <v>947</v>
      </c>
      <c r="O38" s="50">
        <v>798</v>
      </c>
      <c r="P38" s="50">
        <v>2112</v>
      </c>
      <c r="Q38" s="50">
        <v>410</v>
      </c>
      <c r="R38" s="50">
        <v>211</v>
      </c>
      <c r="S38" s="50">
        <v>297</v>
      </c>
      <c r="T38" s="50">
        <v>291</v>
      </c>
      <c r="U38" s="9"/>
      <c r="V38" s="26">
        <f t="shared" si="13"/>
        <v>1.8668066066947375</v>
      </c>
      <c r="W38" s="26">
        <f t="shared" si="14"/>
        <v>0.7285917871452483</v>
      </c>
      <c r="X38" s="26">
        <f t="shared" si="15"/>
        <v>15.377651544355933</v>
      </c>
      <c r="Y38" s="26">
        <f t="shared" si="16"/>
        <v>6.5707563476647506</v>
      </c>
      <c r="Z38" s="26">
        <f t="shared" si="17"/>
        <v>3.1796148498919363</v>
      </c>
      <c r="AA38" s="26">
        <f t="shared" si="18"/>
        <v>2.6793375398244614</v>
      </c>
      <c r="AB38" s="26">
        <f t="shared" si="19"/>
        <v>7.0911790527685001</v>
      </c>
      <c r="AC38" s="26">
        <f t="shared" si="20"/>
        <v>1.3766019941454</v>
      </c>
      <c r="AD38" s="26">
        <f t="shared" si="21"/>
        <v>0.70844639210897409</v>
      </c>
      <c r="AE38" s="26">
        <f t="shared" si="22"/>
        <v>0.99719705429557026</v>
      </c>
      <c r="AF38" s="26">
        <f t="shared" si="23"/>
        <v>0.97705165925929605</v>
      </c>
    </row>
    <row r="39" spans="1:32">
      <c r="A39" s="31"/>
      <c r="B39" s="53"/>
      <c r="C39" s="18" t="s">
        <v>35</v>
      </c>
      <c r="D39" s="18">
        <v>23477</v>
      </c>
      <c r="E39" s="30">
        <v>526920</v>
      </c>
      <c r="F39" s="53"/>
      <c r="G39" s="21">
        <v>1.7999999999999999E-2</v>
      </c>
      <c r="H39" s="53"/>
      <c r="I39" s="25"/>
      <c r="J39" s="50">
        <v>617</v>
      </c>
      <c r="K39" s="50">
        <v>666</v>
      </c>
      <c r="L39" s="50">
        <v>4872</v>
      </c>
      <c r="M39" s="50">
        <v>2927</v>
      </c>
      <c r="N39" s="50">
        <v>1375</v>
      </c>
      <c r="O39" s="50">
        <v>1442</v>
      </c>
      <c r="P39" s="50">
        <v>3447</v>
      </c>
      <c r="Q39" s="50">
        <v>582</v>
      </c>
      <c r="R39" s="50">
        <v>265</v>
      </c>
      <c r="S39" s="50">
        <v>586</v>
      </c>
      <c r="T39" s="50">
        <v>273</v>
      </c>
      <c r="U39" s="9"/>
      <c r="V39" s="26">
        <f t="shared" si="13"/>
        <v>2.1077203370530628</v>
      </c>
      <c r="W39" s="26">
        <f t="shared" si="14"/>
        <v>2.2751081758141649</v>
      </c>
      <c r="X39" s="26">
        <f t="shared" si="15"/>
        <v>16.643133682532454</v>
      </c>
      <c r="Y39" s="26">
        <f t="shared" si="16"/>
        <v>9.9988613072193111</v>
      </c>
      <c r="Z39" s="26">
        <f t="shared" si="17"/>
        <v>4.6971077203370522</v>
      </c>
      <c r="AA39" s="26">
        <f t="shared" si="18"/>
        <v>4.9259849692552944</v>
      </c>
      <c r="AB39" s="26">
        <f t="shared" si="19"/>
        <v>11.775222045092233</v>
      </c>
      <c r="AC39" s="26">
        <f t="shared" si="20"/>
        <v>1.988157595080847</v>
      </c>
      <c r="AD39" s="26">
        <f t="shared" si="21"/>
        <v>0.90526076064677741</v>
      </c>
      <c r="AE39" s="26">
        <f t="shared" si="22"/>
        <v>2.0018219084491005</v>
      </c>
      <c r="AF39" s="26">
        <f t="shared" si="23"/>
        <v>0.9325893873832839</v>
      </c>
    </row>
    <row r="40" spans="1:32">
      <c r="A40" s="31"/>
      <c r="B40" s="53"/>
      <c r="C40" s="18" t="s">
        <v>36</v>
      </c>
      <c r="D40" s="18">
        <v>51632</v>
      </c>
      <c r="E40" s="30">
        <v>382078</v>
      </c>
      <c r="F40" s="53"/>
      <c r="G40" s="21">
        <v>1.6E-2</v>
      </c>
      <c r="H40" s="53"/>
      <c r="I40" s="25"/>
      <c r="J40" s="50">
        <v>1470</v>
      </c>
      <c r="K40" s="50">
        <v>2655</v>
      </c>
      <c r="L40" s="50">
        <v>5327</v>
      </c>
      <c r="M40" s="50">
        <v>5211</v>
      </c>
      <c r="N40" s="50">
        <v>1788</v>
      </c>
      <c r="O40" s="50">
        <v>4361</v>
      </c>
      <c r="P40" s="50">
        <v>8235</v>
      </c>
      <c r="Q40" s="50">
        <v>843</v>
      </c>
      <c r="R40" s="50">
        <v>261</v>
      </c>
      <c r="S40" s="50">
        <v>1634</v>
      </c>
      <c r="T40" s="50">
        <v>250</v>
      </c>
      <c r="U40" s="9"/>
      <c r="V40" s="26">
        <f t="shared" si="13"/>
        <v>6.1558111171017433</v>
      </c>
      <c r="W40" s="26">
        <f t="shared" si="14"/>
        <v>11.118148650275598</v>
      </c>
      <c r="X40" s="26">
        <f t="shared" si="15"/>
        <v>22.307486952925842</v>
      </c>
      <c r="Y40" s="26">
        <f t="shared" si="16"/>
        <v>21.821722266134142</v>
      </c>
      <c r="Z40" s="26">
        <f t="shared" si="17"/>
        <v>7.4874763791686521</v>
      </c>
      <c r="AA40" s="26">
        <f t="shared" si="18"/>
        <v>18.262239647401838</v>
      </c>
      <c r="AB40" s="26">
        <f t="shared" si="19"/>
        <v>34.485105135600584</v>
      </c>
      <c r="AC40" s="26">
        <f t="shared" si="20"/>
        <v>3.5301692324603873</v>
      </c>
      <c r="AD40" s="26">
        <f t="shared" si="21"/>
        <v>1.0929705452813301</v>
      </c>
      <c r="AE40" s="26">
        <f t="shared" si="22"/>
        <v>6.8425818811865646</v>
      </c>
      <c r="AF40" s="26">
        <f t="shared" si="23"/>
        <v>1.0469066525683239</v>
      </c>
    </row>
    <row r="41" spans="1:32">
      <c r="A41" s="31"/>
      <c r="B41" s="53"/>
      <c r="C41" s="18" t="s">
        <v>41</v>
      </c>
      <c r="D41" s="20">
        <f t="shared" ref="D41:E41" si="24">SUM(D23:D40)</f>
        <v>125426</v>
      </c>
      <c r="E41" s="49">
        <f t="shared" si="24"/>
        <v>25429053</v>
      </c>
      <c r="F41" s="53"/>
      <c r="G41" s="4">
        <v>1</v>
      </c>
      <c r="H41" s="53"/>
      <c r="I41" s="25"/>
      <c r="J41" s="61">
        <f t="shared" ref="J41:T41" si="25">SUM(J23:J40)</f>
        <v>4228</v>
      </c>
      <c r="K41" s="61">
        <f t="shared" si="25"/>
        <v>3653</v>
      </c>
      <c r="L41" s="61">
        <f t="shared" si="25"/>
        <v>29176</v>
      </c>
      <c r="M41" s="61">
        <f t="shared" si="25"/>
        <v>12661</v>
      </c>
      <c r="N41" s="61">
        <f t="shared" si="25"/>
        <v>5306</v>
      </c>
      <c r="O41" s="61">
        <f t="shared" si="25"/>
        <v>7261</v>
      </c>
      <c r="P41" s="61">
        <f t="shared" si="25"/>
        <v>16251</v>
      </c>
      <c r="Q41" s="61">
        <f t="shared" si="25"/>
        <v>2498</v>
      </c>
      <c r="R41" s="61">
        <f t="shared" si="25"/>
        <v>1664</v>
      </c>
      <c r="S41" s="61">
        <f t="shared" si="25"/>
        <v>2833</v>
      </c>
      <c r="T41" s="61">
        <f t="shared" si="25"/>
        <v>3955</v>
      </c>
      <c r="U41" s="9"/>
      <c r="V41" s="26">
        <f t="shared" si="13"/>
        <v>16.626651413247671</v>
      </c>
      <c r="W41" s="26">
        <f t="shared" si="14"/>
        <v>14.365458281124349</v>
      </c>
      <c r="X41" s="26">
        <f t="shared" si="15"/>
        <v>114.73490577883494</v>
      </c>
      <c r="Y41" s="26">
        <f t="shared" si="16"/>
        <v>49.789506514458083</v>
      </c>
      <c r="Z41" s="26">
        <f t="shared" si="17"/>
        <v>20.865896972254532</v>
      </c>
      <c r="AA41" s="26">
        <f t="shared" si="18"/>
        <v>28.553953621473831</v>
      </c>
      <c r="AB41" s="26">
        <f t="shared" si="19"/>
        <v>63.907216678497619</v>
      </c>
      <c r="AC41" s="26">
        <f t="shared" si="20"/>
        <v>9.8234094679027173</v>
      </c>
      <c r="AD41" s="26">
        <f t="shared" si="21"/>
        <v>6.5436962988751484</v>
      </c>
      <c r="AE41" s="26">
        <f t="shared" si="22"/>
        <v>11.140800249226741</v>
      </c>
      <c r="AF41" s="26">
        <f t="shared" si="23"/>
        <v>15.553076239213469</v>
      </c>
    </row>
    <row r="42" spans="1:32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31"/>
      <c r="B43" s="4" t="s">
        <v>39</v>
      </c>
      <c r="C43" s="18" t="s">
        <v>21</v>
      </c>
      <c r="D43" s="18">
        <v>1436</v>
      </c>
      <c r="E43" s="19">
        <v>2290097</v>
      </c>
      <c r="F43" s="53"/>
      <c r="G43" s="21">
        <v>6.9000000000000006E-2</v>
      </c>
      <c r="H43" s="53"/>
      <c r="I43" s="25"/>
      <c r="J43" s="50">
        <v>90</v>
      </c>
      <c r="K43" s="1">
        <v>0</v>
      </c>
      <c r="L43" s="50">
        <v>41</v>
      </c>
      <c r="M43" s="50">
        <v>4</v>
      </c>
      <c r="N43" s="1">
        <v>0</v>
      </c>
      <c r="O43" s="50">
        <v>16</v>
      </c>
      <c r="P43" s="50">
        <v>30</v>
      </c>
      <c r="Q43" s="50">
        <v>4</v>
      </c>
      <c r="R43" s="1">
        <v>2</v>
      </c>
      <c r="S43" s="1">
        <v>0</v>
      </c>
      <c r="T43" s="1">
        <v>0</v>
      </c>
      <c r="U43" s="9"/>
      <c r="V43" s="26">
        <f t="shared" ref="V43:V61" si="26">(J43/E43)*100000*G43</f>
        <v>0.27116755316477864</v>
      </c>
      <c r="W43" s="26">
        <f t="shared" ref="W43:W61" si="27">(K43/E43)*100000*G43</f>
        <v>0</v>
      </c>
      <c r="X43" s="26">
        <f t="shared" ref="X43:X61" si="28">(L43/E43)*100000*G43</f>
        <v>0.12353188533062137</v>
      </c>
      <c r="Y43" s="26">
        <f t="shared" ref="Y43:Y61" si="29">(M43/E43)*100000*G43</f>
        <v>1.205189125176794E-2</v>
      </c>
      <c r="Z43" s="26">
        <f t="shared" ref="Z43:Z61" si="30">(N43/E43)*100000*G43</f>
        <v>0</v>
      </c>
      <c r="AA43" s="26">
        <f t="shared" ref="AA43:AA61" si="31">(O43/E43)*100000*G43</f>
        <v>4.8207565007071761E-2</v>
      </c>
      <c r="AB43" s="26">
        <f t="shared" ref="AB43:AB61" si="32">(P43/E43)*100000*G43</f>
        <v>9.0389184388259547E-2</v>
      </c>
      <c r="AC43" s="26">
        <f t="shared" ref="AC43:AC61" si="33">(Q43/E43)*100000*G43</f>
        <v>1.205189125176794E-2</v>
      </c>
      <c r="AD43" s="26">
        <f t="shared" ref="AD43:AD61" si="34">(R43/E43)*100000*G43</f>
        <v>6.0259456258839701E-3</v>
      </c>
      <c r="AE43" s="26">
        <f t="shared" ref="AE43:AE61" si="35">(S43/E43)*100000*G43</f>
        <v>0</v>
      </c>
      <c r="AF43" s="26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214</v>
      </c>
      <c r="E44" s="19">
        <v>2251100</v>
      </c>
      <c r="F44" s="53"/>
      <c r="G44" s="21">
        <v>7.2999999999999995E-2</v>
      </c>
      <c r="H44" s="53"/>
      <c r="I44" s="25"/>
      <c r="J44" s="50">
        <v>60</v>
      </c>
      <c r="K44" s="1">
        <v>0</v>
      </c>
      <c r="L44" s="50">
        <v>48</v>
      </c>
      <c r="M44" s="50">
        <v>5</v>
      </c>
      <c r="N44" s="1">
        <v>0</v>
      </c>
      <c r="O44" s="50">
        <v>7</v>
      </c>
      <c r="P44" s="50">
        <v>7</v>
      </c>
      <c r="Q44" s="50">
        <v>2</v>
      </c>
      <c r="R44" s="1">
        <v>3</v>
      </c>
      <c r="S44" s="1">
        <v>0</v>
      </c>
      <c r="T44" s="1">
        <v>0</v>
      </c>
      <c r="U44" s="9"/>
      <c r="V44" s="26">
        <f t="shared" si="26"/>
        <v>0.19457154280129713</v>
      </c>
      <c r="W44" s="26">
        <f t="shared" si="27"/>
        <v>0</v>
      </c>
      <c r="X44" s="26">
        <f t="shared" si="28"/>
        <v>0.1556572342410377</v>
      </c>
      <c r="Y44" s="26">
        <f t="shared" si="29"/>
        <v>1.6214295233441429E-2</v>
      </c>
      <c r="Z44" s="26">
        <f t="shared" si="30"/>
        <v>0</v>
      </c>
      <c r="AA44" s="26">
        <f t="shared" si="31"/>
        <v>2.2700013326817998E-2</v>
      </c>
      <c r="AB44" s="26">
        <f t="shared" si="32"/>
        <v>2.2700013326817998E-2</v>
      </c>
      <c r="AC44" s="26">
        <f t="shared" si="33"/>
        <v>6.4857180933765718E-3</v>
      </c>
      <c r="AD44" s="26">
        <f t="shared" si="34"/>
        <v>9.728577140064856E-3</v>
      </c>
      <c r="AE44" s="26">
        <f t="shared" si="35"/>
        <v>0</v>
      </c>
      <c r="AF44" s="26">
        <f t="shared" si="36"/>
        <v>0</v>
      </c>
    </row>
    <row r="45" spans="1:32">
      <c r="A45" s="31"/>
      <c r="B45" s="53"/>
      <c r="C45" s="27">
        <v>44848</v>
      </c>
      <c r="D45" s="18">
        <v>192</v>
      </c>
      <c r="E45" s="19">
        <v>2488686</v>
      </c>
      <c r="F45" s="53"/>
      <c r="G45" s="21">
        <v>7.2999999999999995E-2</v>
      </c>
      <c r="H45" s="53"/>
      <c r="I45" s="25"/>
      <c r="J45" s="50">
        <v>49</v>
      </c>
      <c r="K45" s="1">
        <v>0</v>
      </c>
      <c r="L45" s="50">
        <v>34</v>
      </c>
      <c r="M45" s="50">
        <v>8</v>
      </c>
      <c r="N45" s="1">
        <v>1</v>
      </c>
      <c r="O45" s="50">
        <v>2</v>
      </c>
      <c r="P45" s="50">
        <v>8</v>
      </c>
      <c r="Q45" s="50">
        <v>3</v>
      </c>
      <c r="R45" s="1">
        <v>0</v>
      </c>
      <c r="S45" s="1">
        <v>0</v>
      </c>
      <c r="T45" s="1">
        <v>19</v>
      </c>
      <c r="U45" s="9"/>
      <c r="V45" s="26">
        <f t="shared" si="26"/>
        <v>0.14373046659964334</v>
      </c>
      <c r="W45" s="26">
        <f t="shared" si="27"/>
        <v>0</v>
      </c>
      <c r="X45" s="26">
        <f t="shared" si="28"/>
        <v>9.9731344171181097E-2</v>
      </c>
      <c r="Y45" s="26">
        <f t="shared" si="29"/>
        <v>2.3466198628513197E-2</v>
      </c>
      <c r="Z45" s="26">
        <f t="shared" si="30"/>
        <v>2.9332748285641496E-3</v>
      </c>
      <c r="AA45" s="26">
        <f t="shared" si="31"/>
        <v>5.8665496571282992E-3</v>
      </c>
      <c r="AB45" s="26">
        <f t="shared" si="32"/>
        <v>2.3466198628513197E-2</v>
      </c>
      <c r="AC45" s="26">
        <f t="shared" si="33"/>
        <v>8.7998244856924493E-3</v>
      </c>
      <c r="AD45" s="26">
        <f t="shared" si="34"/>
        <v>0</v>
      </c>
      <c r="AE45" s="26">
        <f t="shared" si="35"/>
        <v>0</v>
      </c>
      <c r="AF45" s="26">
        <f t="shared" si="36"/>
        <v>5.5732221742718843E-2</v>
      </c>
    </row>
    <row r="46" spans="1:32">
      <c r="A46" s="31"/>
      <c r="B46" s="53"/>
      <c r="C46" s="18" t="s">
        <v>22</v>
      </c>
      <c r="D46" s="18">
        <v>559</v>
      </c>
      <c r="E46" s="19">
        <v>3222268</v>
      </c>
      <c r="F46" s="53"/>
      <c r="G46" s="21">
        <v>7.1999999999999995E-2</v>
      </c>
      <c r="H46" s="53"/>
      <c r="I46" s="25"/>
      <c r="J46" s="50">
        <v>149</v>
      </c>
      <c r="K46" s="1">
        <v>0</v>
      </c>
      <c r="L46" s="50">
        <v>91</v>
      </c>
      <c r="M46" s="50">
        <v>8</v>
      </c>
      <c r="N46" s="50">
        <v>2</v>
      </c>
      <c r="O46" s="50">
        <v>5</v>
      </c>
      <c r="P46" s="50">
        <v>22</v>
      </c>
      <c r="Q46" s="50">
        <v>1</v>
      </c>
      <c r="R46" s="1">
        <v>0</v>
      </c>
      <c r="S46" s="1">
        <v>0</v>
      </c>
      <c r="T46" s="50">
        <v>166</v>
      </c>
      <c r="U46" s="9"/>
      <c r="V46" s="26">
        <f t="shared" si="26"/>
        <v>0.33293320108693625</v>
      </c>
      <c r="W46" s="26">
        <f t="shared" si="27"/>
        <v>0</v>
      </c>
      <c r="X46" s="26">
        <f t="shared" si="28"/>
        <v>0.2033350422745718</v>
      </c>
      <c r="Y46" s="26">
        <f t="shared" si="29"/>
        <v>1.787560811205027E-2</v>
      </c>
      <c r="Z46" s="26">
        <f t="shared" si="30"/>
        <v>4.4689020280125674E-3</v>
      </c>
      <c r="AA46" s="26">
        <f t="shared" si="31"/>
        <v>1.1172255070031419E-2</v>
      </c>
      <c r="AB46" s="26">
        <f t="shared" si="32"/>
        <v>4.9157922308138244E-2</v>
      </c>
      <c r="AC46" s="26">
        <f t="shared" si="33"/>
        <v>2.2344510140062837E-3</v>
      </c>
      <c r="AD46" s="26">
        <f t="shared" si="34"/>
        <v>0</v>
      </c>
      <c r="AE46" s="26">
        <f t="shared" si="35"/>
        <v>0</v>
      </c>
      <c r="AF46" s="26">
        <f t="shared" si="36"/>
        <v>0.37091886832504306</v>
      </c>
    </row>
    <row r="47" spans="1:32">
      <c r="A47" s="31"/>
      <c r="B47" s="53"/>
      <c r="C47" s="18" t="s">
        <v>23</v>
      </c>
      <c r="D47" s="18">
        <v>1081</v>
      </c>
      <c r="E47" s="19">
        <v>3511968</v>
      </c>
      <c r="F47" s="53"/>
      <c r="G47" s="21">
        <v>6.6000000000000003E-2</v>
      </c>
      <c r="H47" s="53"/>
      <c r="I47" s="25"/>
      <c r="J47" s="50">
        <v>279</v>
      </c>
      <c r="K47" s="1">
        <v>1</v>
      </c>
      <c r="L47" s="50">
        <v>127</v>
      </c>
      <c r="M47" s="50">
        <v>19</v>
      </c>
      <c r="N47" s="50">
        <v>10</v>
      </c>
      <c r="O47" s="50">
        <v>8</v>
      </c>
      <c r="P47" s="50">
        <v>38</v>
      </c>
      <c r="Q47" s="50">
        <v>2</v>
      </c>
      <c r="R47" s="1">
        <v>0</v>
      </c>
      <c r="S47" s="50">
        <v>2</v>
      </c>
      <c r="T47" s="50">
        <v>403</v>
      </c>
      <c r="U47" s="9"/>
      <c r="V47" s="26">
        <f t="shared" si="26"/>
        <v>0.52432140611759559</v>
      </c>
      <c r="W47" s="26">
        <f t="shared" si="27"/>
        <v>1.8792881939698766E-3</v>
      </c>
      <c r="X47" s="26">
        <f t="shared" si="28"/>
        <v>0.23866960063417436</v>
      </c>
      <c r="Y47" s="26">
        <f t="shared" si="29"/>
        <v>3.570647568542766E-2</v>
      </c>
      <c r="Z47" s="26">
        <f t="shared" si="30"/>
        <v>1.8792881939698771E-2</v>
      </c>
      <c r="AA47" s="26">
        <f t="shared" si="31"/>
        <v>1.5034305551759013E-2</v>
      </c>
      <c r="AB47" s="26">
        <f t="shared" si="32"/>
        <v>7.1412951370855321E-2</v>
      </c>
      <c r="AC47" s="26">
        <f t="shared" si="33"/>
        <v>3.7585763879397533E-3</v>
      </c>
      <c r="AD47" s="26">
        <f t="shared" si="34"/>
        <v>0</v>
      </c>
      <c r="AE47" s="26">
        <f t="shared" si="35"/>
        <v>3.7585763879397533E-3</v>
      </c>
      <c r="AF47" s="26">
        <f t="shared" si="36"/>
        <v>0.75735314216986038</v>
      </c>
    </row>
    <row r="48" spans="1:32">
      <c r="A48" s="31"/>
      <c r="B48" s="53"/>
      <c r="C48" s="18" t="s">
        <v>24</v>
      </c>
      <c r="D48" s="18">
        <v>1404</v>
      </c>
      <c r="E48" s="19">
        <v>3269454</v>
      </c>
      <c r="F48" s="53"/>
      <c r="G48" s="21">
        <v>6.5000000000000002E-2</v>
      </c>
      <c r="H48" s="53"/>
      <c r="I48" s="25"/>
      <c r="J48" s="50">
        <v>302</v>
      </c>
      <c r="K48" s="1">
        <v>0</v>
      </c>
      <c r="L48" s="50">
        <v>173</v>
      </c>
      <c r="M48" s="50">
        <v>26</v>
      </c>
      <c r="N48" s="50">
        <v>7</v>
      </c>
      <c r="O48" s="50">
        <v>12</v>
      </c>
      <c r="P48" s="50">
        <v>41</v>
      </c>
      <c r="Q48" s="50">
        <v>2</v>
      </c>
      <c r="R48" s="50">
        <v>12</v>
      </c>
      <c r="S48" s="50">
        <v>2</v>
      </c>
      <c r="T48" s="50">
        <v>595</v>
      </c>
      <c r="U48" s="9"/>
      <c r="V48" s="26">
        <f t="shared" si="26"/>
        <v>0.6004060616849175</v>
      </c>
      <c r="W48" s="26">
        <f t="shared" si="27"/>
        <v>0</v>
      </c>
      <c r="X48" s="26">
        <f t="shared" si="28"/>
        <v>0.3439412207665255</v>
      </c>
      <c r="Y48" s="26">
        <f t="shared" si="29"/>
        <v>5.1690588092078986E-2</v>
      </c>
      <c r="Z48" s="26">
        <f t="shared" si="30"/>
        <v>1.3916696794021263E-2</v>
      </c>
      <c r="AA48" s="26">
        <f t="shared" si="31"/>
        <v>2.3857194504036457E-2</v>
      </c>
      <c r="AB48" s="26">
        <f t="shared" si="32"/>
        <v>8.1512081222124541E-2</v>
      </c>
      <c r="AC48" s="26">
        <f t="shared" si="33"/>
        <v>3.9761990840060761E-3</v>
      </c>
      <c r="AD48" s="26">
        <f t="shared" si="34"/>
        <v>2.3857194504036457E-2</v>
      </c>
      <c r="AE48" s="26">
        <f t="shared" si="35"/>
        <v>3.9761990840060761E-3</v>
      </c>
      <c r="AF48" s="26">
        <f t="shared" si="36"/>
        <v>1.1829192274918074</v>
      </c>
    </row>
    <row r="49" spans="1:32">
      <c r="A49" s="31"/>
      <c r="B49" s="53"/>
      <c r="C49" s="18" t="s">
        <v>25</v>
      </c>
      <c r="D49" s="18">
        <v>2104</v>
      </c>
      <c r="E49" s="19">
        <v>3871602</v>
      </c>
      <c r="F49" s="53"/>
      <c r="G49" s="21">
        <v>7.0999999999999994E-2</v>
      </c>
      <c r="H49" s="53"/>
      <c r="I49" s="25"/>
      <c r="J49" s="50">
        <v>291</v>
      </c>
      <c r="K49" s="1">
        <v>0</v>
      </c>
      <c r="L49" s="50">
        <v>357</v>
      </c>
      <c r="M49" s="50">
        <v>56</v>
      </c>
      <c r="N49" s="50">
        <v>17</v>
      </c>
      <c r="O49" s="50">
        <v>22</v>
      </c>
      <c r="P49" s="50">
        <v>108</v>
      </c>
      <c r="Q49" s="50">
        <v>12</v>
      </c>
      <c r="R49" s="50">
        <v>54</v>
      </c>
      <c r="S49" s="50">
        <v>2</v>
      </c>
      <c r="T49" s="50">
        <v>875</v>
      </c>
      <c r="U49" s="9"/>
      <c r="V49" s="26">
        <f t="shared" si="26"/>
        <v>0.53365506061831769</v>
      </c>
      <c r="W49" s="26">
        <f t="shared" si="27"/>
        <v>0</v>
      </c>
      <c r="X49" s="26">
        <f t="shared" si="28"/>
        <v>0.65469022900597729</v>
      </c>
      <c r="Y49" s="26">
        <f t="shared" si="29"/>
        <v>0.10269650651074154</v>
      </c>
      <c r="Z49" s="26">
        <f t="shared" si="30"/>
        <v>3.1175725190760825E-2</v>
      </c>
      <c r="AA49" s="26">
        <f t="shared" si="31"/>
        <v>4.0345056129219889E-2</v>
      </c>
      <c r="AB49" s="26">
        <f t="shared" si="32"/>
        <v>0.19805754827071584</v>
      </c>
      <c r="AC49" s="26">
        <f t="shared" si="33"/>
        <v>2.2006394252301758E-2</v>
      </c>
      <c r="AD49" s="26">
        <f t="shared" si="34"/>
        <v>9.9028774135357919E-2</v>
      </c>
      <c r="AE49" s="26">
        <f t="shared" si="35"/>
        <v>3.667732375383626E-3</v>
      </c>
      <c r="AF49" s="26">
        <f t="shared" si="36"/>
        <v>1.6046329142303366</v>
      </c>
    </row>
    <row r="50" spans="1:32">
      <c r="A50" s="31"/>
      <c r="B50" s="53"/>
      <c r="C50" s="18" t="s">
        <v>26</v>
      </c>
      <c r="D50" s="18">
        <v>2936</v>
      </c>
      <c r="E50" s="19">
        <v>3892100</v>
      </c>
      <c r="F50" s="53"/>
      <c r="G50" s="21">
        <v>8.1000000000000003E-2</v>
      </c>
      <c r="H50" s="53"/>
      <c r="I50" s="25"/>
      <c r="J50" s="50">
        <v>315</v>
      </c>
      <c r="K50" s="1">
        <v>0</v>
      </c>
      <c r="L50" s="50">
        <v>673</v>
      </c>
      <c r="M50" s="50">
        <v>119</v>
      </c>
      <c r="N50" s="50">
        <v>32</v>
      </c>
      <c r="O50" s="50">
        <v>19</v>
      </c>
      <c r="P50" s="50">
        <v>186</v>
      </c>
      <c r="Q50" s="50">
        <v>19</v>
      </c>
      <c r="R50" s="50">
        <v>130</v>
      </c>
      <c r="S50" s="50">
        <v>6</v>
      </c>
      <c r="T50" s="50">
        <v>997</v>
      </c>
      <c r="U50" s="9"/>
      <c r="V50" s="26">
        <f t="shared" si="26"/>
        <v>0.65555869581973747</v>
      </c>
      <c r="W50" s="26">
        <f t="shared" si="27"/>
        <v>0</v>
      </c>
      <c r="X50" s="26">
        <f t="shared" si="28"/>
        <v>1.4006063564656612</v>
      </c>
      <c r="Y50" s="26">
        <f t="shared" si="29"/>
        <v>0.24765550730967859</v>
      </c>
      <c r="Z50" s="26">
        <f t="shared" si="30"/>
        <v>6.6596438940417765E-2</v>
      </c>
      <c r="AA50" s="26">
        <f t="shared" si="31"/>
        <v>3.9541635620873053E-2</v>
      </c>
      <c r="AB50" s="26">
        <f t="shared" si="32"/>
        <v>0.38709180134117827</v>
      </c>
      <c r="AC50" s="26">
        <f t="shared" si="33"/>
        <v>3.9541635620873053E-2</v>
      </c>
      <c r="AD50" s="26">
        <f t="shared" si="34"/>
        <v>0.27054803319544718</v>
      </c>
      <c r="AE50" s="26">
        <f t="shared" si="35"/>
        <v>1.2486832301328332E-2</v>
      </c>
      <c r="AF50" s="26">
        <f t="shared" si="36"/>
        <v>2.0748953007373911</v>
      </c>
    </row>
    <row r="51" spans="1:32">
      <c r="A51" s="31"/>
      <c r="B51" s="53"/>
      <c r="C51" s="18" t="s">
        <v>27</v>
      </c>
      <c r="D51" s="18">
        <v>4924</v>
      </c>
      <c r="E51" s="19">
        <v>4398381</v>
      </c>
      <c r="F51" s="53"/>
      <c r="G51" s="21">
        <v>8.2000000000000003E-2</v>
      </c>
      <c r="H51" s="53"/>
      <c r="I51" s="25"/>
      <c r="J51" s="50">
        <v>447</v>
      </c>
      <c r="K51" s="50">
        <v>2</v>
      </c>
      <c r="L51" s="50">
        <v>1308</v>
      </c>
      <c r="M51" s="50">
        <v>266</v>
      </c>
      <c r="N51" s="50">
        <v>60</v>
      </c>
      <c r="O51" s="50">
        <v>45</v>
      </c>
      <c r="P51" s="50">
        <v>371</v>
      </c>
      <c r="Q51" s="50">
        <v>37</v>
      </c>
      <c r="R51" s="50">
        <v>354</v>
      </c>
      <c r="S51" s="50">
        <v>13</v>
      </c>
      <c r="T51" s="50">
        <v>1207</v>
      </c>
      <c r="U51" s="9"/>
      <c r="V51" s="26">
        <f t="shared" si="26"/>
        <v>0.83335209023502066</v>
      </c>
      <c r="W51" s="26">
        <f t="shared" si="27"/>
        <v>3.7286446990381235E-3</v>
      </c>
      <c r="X51" s="26">
        <f t="shared" si="28"/>
        <v>2.4385336331709326</v>
      </c>
      <c r="Y51" s="26">
        <f t="shared" si="29"/>
        <v>0.49590974497207041</v>
      </c>
      <c r="Z51" s="26">
        <f t="shared" si="30"/>
        <v>0.11185934097114372</v>
      </c>
      <c r="AA51" s="26">
        <f t="shared" si="31"/>
        <v>8.3894505728357771E-2</v>
      </c>
      <c r="AB51" s="26">
        <f t="shared" si="32"/>
        <v>0.69166359167157188</v>
      </c>
      <c r="AC51" s="26">
        <f t="shared" si="33"/>
        <v>6.8979926932205282E-2</v>
      </c>
      <c r="AD51" s="26">
        <f t="shared" si="34"/>
        <v>0.65997011172974784</v>
      </c>
      <c r="AE51" s="26">
        <f t="shared" si="35"/>
        <v>2.4236190543747805E-2</v>
      </c>
      <c r="AF51" s="26">
        <f t="shared" si="36"/>
        <v>2.2502370758695074</v>
      </c>
    </row>
    <row r="52" spans="1:32">
      <c r="A52" s="31"/>
      <c r="B52" s="53"/>
      <c r="C52" s="18" t="s">
        <v>28</v>
      </c>
      <c r="D52" s="18">
        <v>7883</v>
      </c>
      <c r="E52" s="19">
        <v>4354036</v>
      </c>
      <c r="F52" s="53"/>
      <c r="G52" s="21">
        <v>7.1999999999999995E-2</v>
      </c>
      <c r="H52" s="53"/>
      <c r="I52" s="25"/>
      <c r="J52" s="50">
        <v>742</v>
      </c>
      <c r="K52" s="50">
        <v>1</v>
      </c>
      <c r="L52" s="50">
        <v>2312</v>
      </c>
      <c r="M52" s="50">
        <v>494</v>
      </c>
      <c r="N52" s="50">
        <v>170</v>
      </c>
      <c r="O52" s="50">
        <v>88</v>
      </c>
      <c r="P52" s="50">
        <v>653</v>
      </c>
      <c r="Q52" s="50">
        <v>69</v>
      </c>
      <c r="R52" s="50">
        <v>698</v>
      </c>
      <c r="S52" s="50">
        <v>16</v>
      </c>
      <c r="T52" s="50">
        <v>1346</v>
      </c>
      <c r="U52" s="9"/>
      <c r="V52" s="26">
        <f t="shared" si="26"/>
        <v>1.2269995011524939</v>
      </c>
      <c r="W52" s="26">
        <f t="shared" si="27"/>
        <v>1.6536381417149512E-3</v>
      </c>
      <c r="X52" s="26">
        <f t="shared" si="28"/>
        <v>3.823211383644967</v>
      </c>
      <c r="Y52" s="26">
        <f t="shared" si="29"/>
        <v>0.81689724200718594</v>
      </c>
      <c r="Z52" s="26">
        <f t="shared" si="30"/>
        <v>0.28111848409154172</v>
      </c>
      <c r="AA52" s="26">
        <f t="shared" si="31"/>
        <v>0.14552015647091571</v>
      </c>
      <c r="AB52" s="26">
        <f t="shared" si="32"/>
        <v>1.0798257065398631</v>
      </c>
      <c r="AC52" s="26">
        <f t="shared" si="33"/>
        <v>0.11410103177833163</v>
      </c>
      <c r="AD52" s="26">
        <f t="shared" si="34"/>
        <v>1.1542394229170359</v>
      </c>
      <c r="AE52" s="26">
        <f t="shared" si="35"/>
        <v>2.6458210267439219E-2</v>
      </c>
      <c r="AF52" s="26">
        <f t="shared" si="36"/>
        <v>2.2257969387483243</v>
      </c>
    </row>
    <row r="53" spans="1:32">
      <c r="A53" s="31"/>
      <c r="B53" s="53"/>
      <c r="C53" s="18" t="s">
        <v>29</v>
      </c>
      <c r="D53" s="18">
        <v>11546</v>
      </c>
      <c r="E53" s="19">
        <v>4289039</v>
      </c>
      <c r="F53" s="53"/>
      <c r="G53" s="21">
        <v>6.3E-2</v>
      </c>
      <c r="H53" s="53"/>
      <c r="I53" s="25"/>
      <c r="J53" s="50">
        <v>919</v>
      </c>
      <c r="K53" s="50">
        <v>1</v>
      </c>
      <c r="L53" s="50">
        <v>4057</v>
      </c>
      <c r="M53" s="50">
        <v>740</v>
      </c>
      <c r="N53" s="50">
        <v>312</v>
      </c>
      <c r="O53" s="50">
        <v>146</v>
      </c>
      <c r="P53" s="50">
        <v>893</v>
      </c>
      <c r="Q53" s="50">
        <v>133</v>
      </c>
      <c r="R53" s="50">
        <v>986</v>
      </c>
      <c r="S53" s="50">
        <v>49</v>
      </c>
      <c r="T53" s="50">
        <v>1379</v>
      </c>
      <c r="U53" s="9"/>
      <c r="V53" s="26">
        <f t="shared" si="26"/>
        <v>1.3498828059152645</v>
      </c>
      <c r="W53" s="26">
        <f t="shared" si="27"/>
        <v>1.4688605069807011E-3</v>
      </c>
      <c r="X53" s="26">
        <f t="shared" si="28"/>
        <v>5.9591670768207052</v>
      </c>
      <c r="Y53" s="26">
        <f t="shared" si="29"/>
        <v>1.086956775165719</v>
      </c>
      <c r="Z53" s="26">
        <f t="shared" si="30"/>
        <v>0.45828447817797874</v>
      </c>
      <c r="AA53" s="26">
        <f t="shared" si="31"/>
        <v>0.21445363401918238</v>
      </c>
      <c r="AB53" s="26">
        <f t="shared" si="32"/>
        <v>1.3116924327337665</v>
      </c>
      <c r="AC53" s="26">
        <f t="shared" si="33"/>
        <v>0.19535844742843325</v>
      </c>
      <c r="AD53" s="26">
        <f t="shared" si="34"/>
        <v>1.4482964598829715</v>
      </c>
      <c r="AE53" s="26">
        <f t="shared" si="35"/>
        <v>7.1974164842054364E-2</v>
      </c>
      <c r="AF53" s="26">
        <f t="shared" si="36"/>
        <v>2.0255586391263871</v>
      </c>
    </row>
    <row r="54" spans="1:32">
      <c r="A54" s="31"/>
      <c r="B54" s="53"/>
      <c r="C54" s="18" t="s">
        <v>30</v>
      </c>
      <c r="D54" s="18">
        <v>15932</v>
      </c>
      <c r="E54" s="19">
        <v>3884217</v>
      </c>
      <c r="F54" s="53"/>
      <c r="G54" s="21">
        <v>4.8000000000000001E-2</v>
      </c>
      <c r="H54" s="53"/>
      <c r="I54" s="25"/>
      <c r="J54" s="50">
        <v>1089</v>
      </c>
      <c r="K54" s="50">
        <v>12</v>
      </c>
      <c r="L54" s="50">
        <v>6398</v>
      </c>
      <c r="M54" s="50">
        <v>978</v>
      </c>
      <c r="N54" s="50">
        <v>507</v>
      </c>
      <c r="O54" s="50">
        <v>245</v>
      </c>
      <c r="P54" s="50">
        <v>1292</v>
      </c>
      <c r="Q54" s="50">
        <v>231</v>
      </c>
      <c r="R54" s="50">
        <v>1130</v>
      </c>
      <c r="S54" s="50">
        <v>92</v>
      </c>
      <c r="T54" s="50">
        <v>1473</v>
      </c>
      <c r="U54" s="9"/>
      <c r="V54" s="26">
        <f t="shared" si="26"/>
        <v>1.3457538546378847</v>
      </c>
      <c r="W54" s="26">
        <f t="shared" si="27"/>
        <v>1.4829243577276963E-2</v>
      </c>
      <c r="X54" s="26">
        <f t="shared" si="28"/>
        <v>7.9064583672848361</v>
      </c>
      <c r="Y54" s="26">
        <f t="shared" si="29"/>
        <v>1.2085833515480728</v>
      </c>
      <c r="Z54" s="26">
        <f t="shared" si="30"/>
        <v>0.62653554113995169</v>
      </c>
      <c r="AA54" s="26">
        <f t="shared" si="31"/>
        <v>0.30276372303607135</v>
      </c>
      <c r="AB54" s="26">
        <f t="shared" si="32"/>
        <v>1.5966152251534864</v>
      </c>
      <c r="AC54" s="26">
        <f t="shared" si="33"/>
        <v>0.28546293886258156</v>
      </c>
      <c r="AD54" s="26">
        <f t="shared" si="34"/>
        <v>1.3964204368602475</v>
      </c>
      <c r="AE54" s="26">
        <f t="shared" si="35"/>
        <v>0.11369086742579006</v>
      </c>
      <c r="AF54" s="26">
        <f t="shared" si="36"/>
        <v>1.8202896491107476</v>
      </c>
    </row>
    <row r="55" spans="1:32">
      <c r="A55" s="31"/>
      <c r="B55" s="53"/>
      <c r="C55" s="18" t="s">
        <v>31</v>
      </c>
      <c r="D55" s="18">
        <v>16861</v>
      </c>
      <c r="E55" s="19">
        <v>2750831</v>
      </c>
      <c r="F55" s="53"/>
      <c r="G55" s="21">
        <v>3.9E-2</v>
      </c>
      <c r="H55" s="53"/>
      <c r="I55" s="25"/>
      <c r="J55" s="50">
        <v>1000</v>
      </c>
      <c r="K55" s="50">
        <v>25</v>
      </c>
      <c r="L55" s="50">
        <v>7241</v>
      </c>
      <c r="M55" s="50">
        <v>1130</v>
      </c>
      <c r="N55" s="50">
        <v>597</v>
      </c>
      <c r="O55" s="50">
        <v>345</v>
      </c>
      <c r="P55" s="50">
        <v>1502</v>
      </c>
      <c r="Q55" s="50">
        <v>271</v>
      </c>
      <c r="R55" s="50">
        <v>864</v>
      </c>
      <c r="S55" s="50">
        <v>190</v>
      </c>
      <c r="T55" s="50">
        <v>1050</v>
      </c>
      <c r="U55" s="9"/>
      <c r="V55" s="26">
        <f t="shared" si="26"/>
        <v>1.4177533988820108</v>
      </c>
      <c r="W55" s="26">
        <f t="shared" si="27"/>
        <v>3.544383497205026E-2</v>
      </c>
      <c r="X55" s="26">
        <f t="shared" si="28"/>
        <v>10.265952361304638</v>
      </c>
      <c r="Y55" s="26">
        <f t="shared" si="29"/>
        <v>1.6020613407366722</v>
      </c>
      <c r="Z55" s="26">
        <f t="shared" si="30"/>
        <v>0.84639877913256034</v>
      </c>
      <c r="AA55" s="26">
        <f t="shared" si="31"/>
        <v>0.48912492261429369</v>
      </c>
      <c r="AB55" s="26">
        <f t="shared" si="32"/>
        <v>2.1294656051207799</v>
      </c>
      <c r="AC55" s="26">
        <f t="shared" si="33"/>
        <v>0.38421117109702485</v>
      </c>
      <c r="AD55" s="26">
        <f t="shared" si="34"/>
        <v>1.2249389366340571</v>
      </c>
      <c r="AE55" s="26">
        <f t="shared" si="35"/>
        <v>0.26937314578758198</v>
      </c>
      <c r="AF55" s="26">
        <f t="shared" si="36"/>
        <v>1.4886410688261111</v>
      </c>
    </row>
    <row r="56" spans="1:32">
      <c r="A56" s="31"/>
      <c r="B56" s="53"/>
      <c r="C56" s="18" t="s">
        <v>32</v>
      </c>
      <c r="D56" s="18">
        <v>19373</v>
      </c>
      <c r="E56" s="19">
        <v>2105631</v>
      </c>
      <c r="F56" s="53"/>
      <c r="G56" s="21">
        <v>3.4000000000000002E-2</v>
      </c>
      <c r="H56" s="53"/>
      <c r="I56" s="25"/>
      <c r="J56" s="50">
        <v>974</v>
      </c>
      <c r="K56" s="50">
        <v>74</v>
      </c>
      <c r="L56" s="50">
        <v>8518</v>
      </c>
      <c r="M56" s="50">
        <v>1366</v>
      </c>
      <c r="N56" s="50">
        <v>782</v>
      </c>
      <c r="O56" s="50">
        <v>518</v>
      </c>
      <c r="P56" s="50">
        <v>1805</v>
      </c>
      <c r="Q56" s="50">
        <v>405</v>
      </c>
      <c r="R56" s="50">
        <v>658</v>
      </c>
      <c r="S56" s="50">
        <v>372</v>
      </c>
      <c r="T56" s="50">
        <v>822</v>
      </c>
      <c r="U56" s="9"/>
      <c r="V56" s="26">
        <f t="shared" si="26"/>
        <v>1.5727352038415088</v>
      </c>
      <c r="W56" s="26">
        <f t="shared" si="27"/>
        <v>0.1194891222631126</v>
      </c>
      <c r="X56" s="26">
        <f t="shared" si="28"/>
        <v>13.754166803205308</v>
      </c>
      <c r="Y56" s="26">
        <f t="shared" si="29"/>
        <v>2.2057046082623213</v>
      </c>
      <c r="Z56" s="26">
        <f t="shared" si="30"/>
        <v>1.2627093731047843</v>
      </c>
      <c r="AA56" s="26">
        <f t="shared" si="31"/>
        <v>0.83642385584178813</v>
      </c>
      <c r="AB56" s="26">
        <f t="shared" si="32"/>
        <v>2.9145657524988948</v>
      </c>
      <c r="AC56" s="26">
        <f t="shared" si="33"/>
        <v>0.65396073671027832</v>
      </c>
      <c r="AD56" s="26">
        <f t="shared" si="34"/>
        <v>1.0624843574206497</v>
      </c>
      <c r="AE56" s="26">
        <f t="shared" si="35"/>
        <v>0.60067504705240371</v>
      </c>
      <c r="AF56" s="26">
        <f t="shared" si="36"/>
        <v>1.3272980878416021</v>
      </c>
    </row>
    <row r="57" spans="1:32">
      <c r="A57" s="31"/>
      <c r="B57" s="53"/>
      <c r="C57" s="18" t="s">
        <v>33</v>
      </c>
      <c r="D57" s="18">
        <v>27177</v>
      </c>
      <c r="E57" s="19">
        <v>1779544</v>
      </c>
      <c r="F57" s="53"/>
      <c r="G57" s="21">
        <v>3.2000000000000001E-2</v>
      </c>
      <c r="H57" s="53"/>
      <c r="I57" s="25"/>
      <c r="J57" s="50">
        <v>1083</v>
      </c>
      <c r="K57" s="50">
        <v>158</v>
      </c>
      <c r="L57" s="50">
        <v>10860</v>
      </c>
      <c r="M57" s="50">
        <v>2390</v>
      </c>
      <c r="N57" s="50">
        <v>1269</v>
      </c>
      <c r="O57" s="50">
        <v>1072</v>
      </c>
      <c r="P57" s="50">
        <v>2707</v>
      </c>
      <c r="Q57" s="50">
        <v>614</v>
      </c>
      <c r="R57" s="50">
        <v>521</v>
      </c>
      <c r="S57" s="50">
        <v>633</v>
      </c>
      <c r="T57" s="50">
        <v>897</v>
      </c>
      <c r="U57" s="9"/>
      <c r="V57" s="26">
        <f t="shared" si="26"/>
        <v>1.9474651933304263</v>
      </c>
      <c r="W57" s="26">
        <f t="shared" si="27"/>
        <v>0.28411772903620253</v>
      </c>
      <c r="X57" s="26">
        <f t="shared" si="28"/>
        <v>19.528598337551642</v>
      </c>
      <c r="Y57" s="26">
        <f t="shared" si="29"/>
        <v>4.2977302050412911</v>
      </c>
      <c r="Z57" s="26">
        <f t="shared" si="30"/>
        <v>2.2819328996641834</v>
      </c>
      <c r="AA57" s="26">
        <f t="shared" si="31"/>
        <v>1.927684845106387</v>
      </c>
      <c r="AB57" s="26">
        <f t="shared" si="32"/>
        <v>4.8677638765886098</v>
      </c>
      <c r="AC57" s="26">
        <f t="shared" si="33"/>
        <v>1.1041030735963822</v>
      </c>
      <c r="AD57" s="26">
        <f t="shared" si="34"/>
        <v>0.93686922042950338</v>
      </c>
      <c r="AE57" s="26">
        <f t="shared" si="35"/>
        <v>1.1382691296197229</v>
      </c>
      <c r="AF57" s="26">
        <f t="shared" si="36"/>
        <v>1.6129974869966688</v>
      </c>
    </row>
    <row r="58" spans="1:32">
      <c r="A58" s="31"/>
      <c r="B58" s="53"/>
      <c r="C58" s="18" t="s">
        <v>34</v>
      </c>
      <c r="D58" s="18">
        <v>40277</v>
      </c>
      <c r="E58" s="46">
        <v>1350503</v>
      </c>
      <c r="F58" s="53"/>
      <c r="G58" s="21">
        <v>2.7E-2</v>
      </c>
      <c r="H58" s="53"/>
      <c r="I58" s="25"/>
      <c r="J58" s="50">
        <v>1403</v>
      </c>
      <c r="K58" s="50">
        <v>430</v>
      </c>
      <c r="L58" s="50">
        <v>13064</v>
      </c>
      <c r="M58" s="50">
        <v>4249</v>
      </c>
      <c r="N58" s="50">
        <v>2023</v>
      </c>
      <c r="O58" s="50">
        <v>2153</v>
      </c>
      <c r="P58" s="50">
        <v>4451</v>
      </c>
      <c r="Q58" s="50">
        <v>900</v>
      </c>
      <c r="R58" s="50">
        <v>552</v>
      </c>
      <c r="S58" s="50">
        <v>1260</v>
      </c>
      <c r="T58" s="50">
        <v>1000</v>
      </c>
      <c r="U58" s="9"/>
      <c r="V58" s="26">
        <f t="shared" si="26"/>
        <v>2.8049548945837217</v>
      </c>
      <c r="W58" s="26">
        <f t="shared" si="27"/>
        <v>0.8596796897156096</v>
      </c>
      <c r="X58" s="26">
        <f t="shared" si="28"/>
        <v>26.118268526615637</v>
      </c>
      <c r="Y58" s="26">
        <f t="shared" si="29"/>
        <v>8.4948348874456414</v>
      </c>
      <c r="Z58" s="26">
        <f t="shared" si="30"/>
        <v>4.0444930518480895</v>
      </c>
      <c r="AA58" s="26">
        <f t="shared" si="31"/>
        <v>4.3043962138551342</v>
      </c>
      <c r="AB58" s="26">
        <f t="shared" si="32"/>
        <v>8.898684416102741</v>
      </c>
      <c r="AC58" s="26">
        <f t="shared" si="33"/>
        <v>1.7993295831256944</v>
      </c>
      <c r="AD58" s="26">
        <f t="shared" si="34"/>
        <v>1.1035888109837595</v>
      </c>
      <c r="AE58" s="26">
        <f t="shared" si="35"/>
        <v>2.5190614163759726</v>
      </c>
      <c r="AF58" s="26">
        <f t="shared" si="36"/>
        <v>1.999255092361883</v>
      </c>
    </row>
    <row r="59" spans="1:32">
      <c r="A59" s="31"/>
      <c r="B59" s="53"/>
      <c r="C59" s="18" t="s">
        <v>35</v>
      </c>
      <c r="D59" s="18">
        <v>46127</v>
      </c>
      <c r="E59" s="30">
        <v>793916</v>
      </c>
      <c r="F59" s="53"/>
      <c r="G59" s="21">
        <v>1.7999999999999999E-2</v>
      </c>
      <c r="H59" s="53"/>
      <c r="I59" s="25"/>
      <c r="J59" s="50">
        <v>1318</v>
      </c>
      <c r="K59" s="50">
        <v>1000</v>
      </c>
      <c r="L59" s="50">
        <v>11593</v>
      </c>
      <c r="M59" s="50">
        <v>5160</v>
      </c>
      <c r="N59" s="50">
        <v>2232</v>
      </c>
      <c r="O59" s="50">
        <v>3214</v>
      </c>
      <c r="P59" s="50">
        <v>5805</v>
      </c>
      <c r="Q59" s="50">
        <v>1077</v>
      </c>
      <c r="R59" s="50">
        <v>468</v>
      </c>
      <c r="S59" s="50">
        <v>1796</v>
      </c>
      <c r="T59" s="50">
        <v>756</v>
      </c>
      <c r="U59" s="9"/>
      <c r="V59" s="26">
        <f t="shared" si="26"/>
        <v>2.9882254545820963</v>
      </c>
      <c r="W59" s="26">
        <f t="shared" si="27"/>
        <v>2.2672423782868716</v>
      </c>
      <c r="X59" s="26">
        <f t="shared" si="28"/>
        <v>26.284140891479701</v>
      </c>
      <c r="Y59" s="26">
        <f t="shared" si="29"/>
        <v>11.698970671960256</v>
      </c>
      <c r="Z59" s="26">
        <f t="shared" si="30"/>
        <v>5.060484988336297</v>
      </c>
      <c r="AA59" s="26">
        <f t="shared" si="31"/>
        <v>7.2869170038140059</v>
      </c>
      <c r="AB59" s="26">
        <f t="shared" si="32"/>
        <v>13.161342005955287</v>
      </c>
      <c r="AC59" s="26">
        <f t="shared" si="33"/>
        <v>2.4418200414149602</v>
      </c>
      <c r="AD59" s="26">
        <f t="shared" si="34"/>
        <v>1.061069433038256</v>
      </c>
      <c r="AE59" s="26">
        <f t="shared" si="35"/>
        <v>4.0719673114032213</v>
      </c>
      <c r="AF59" s="26">
        <f t="shared" si="36"/>
        <v>1.7140352379848749</v>
      </c>
    </row>
    <row r="60" spans="1:32">
      <c r="A60" s="31"/>
      <c r="B60" s="53"/>
      <c r="C60" s="18" t="s">
        <v>36</v>
      </c>
      <c r="D60" s="18">
        <v>75827</v>
      </c>
      <c r="E60" s="30">
        <v>511574</v>
      </c>
      <c r="F60" s="53"/>
      <c r="G60" s="21">
        <v>1.6E-2</v>
      </c>
      <c r="H60" s="53"/>
      <c r="I60" s="25"/>
      <c r="J60" s="50">
        <v>2131</v>
      </c>
      <c r="K60" s="50">
        <v>3329</v>
      </c>
      <c r="L60" s="50">
        <v>9959</v>
      </c>
      <c r="M60" s="50">
        <v>7435</v>
      </c>
      <c r="N60" s="50">
        <v>2535</v>
      </c>
      <c r="O60" s="50">
        <v>7039</v>
      </c>
      <c r="P60" s="50">
        <v>11032</v>
      </c>
      <c r="Q60" s="50">
        <v>1317</v>
      </c>
      <c r="R60" s="50">
        <v>415</v>
      </c>
      <c r="S60" s="50">
        <v>3105</v>
      </c>
      <c r="T60" s="50">
        <v>526</v>
      </c>
      <c r="U60" s="9"/>
      <c r="V60" s="26">
        <f t="shared" si="26"/>
        <v>6.6649204220699261</v>
      </c>
      <c r="W60" s="26">
        <f t="shared" si="27"/>
        <v>10.41178793292857</v>
      </c>
      <c r="X60" s="26">
        <f t="shared" si="28"/>
        <v>31.147790935426741</v>
      </c>
      <c r="Y60" s="26">
        <f t="shared" si="29"/>
        <v>23.253722824068465</v>
      </c>
      <c r="Z60" s="26">
        <f t="shared" si="30"/>
        <v>7.9284717362493016</v>
      </c>
      <c r="AA60" s="26">
        <f t="shared" si="31"/>
        <v>22.015192327991652</v>
      </c>
      <c r="AB60" s="26">
        <f t="shared" si="32"/>
        <v>34.503708163432854</v>
      </c>
      <c r="AC60" s="26">
        <f t="shared" si="33"/>
        <v>4.1190521801342523</v>
      </c>
      <c r="AD60" s="26">
        <f t="shared" si="34"/>
        <v>1.2979549390703986</v>
      </c>
      <c r="AE60" s="26">
        <f t="shared" si="35"/>
        <v>9.7112050260568363</v>
      </c>
      <c r="AF60" s="26">
        <f t="shared" si="36"/>
        <v>1.645118790243445</v>
      </c>
    </row>
    <row r="61" spans="1:32">
      <c r="A61" s="31"/>
      <c r="B61" s="53"/>
      <c r="C61" s="18" t="s">
        <v>41</v>
      </c>
      <c r="D61" s="20">
        <f t="shared" ref="D61:E61" si="37">SUM(D43:D60)</f>
        <v>275853</v>
      </c>
      <c r="E61" s="49">
        <f t="shared" si="37"/>
        <v>51014947</v>
      </c>
      <c r="F61" s="53"/>
      <c r="G61" s="4">
        <v>1</v>
      </c>
      <c r="H61" s="53"/>
      <c r="I61" s="25"/>
      <c r="J61" s="61">
        <f t="shared" ref="J61:T61" si="38">SUM(J43:J60)</f>
        <v>12641</v>
      </c>
      <c r="K61" s="61">
        <f t="shared" si="38"/>
        <v>5033</v>
      </c>
      <c r="L61" s="61">
        <f t="shared" si="38"/>
        <v>76854</v>
      </c>
      <c r="M61" s="61">
        <f t="shared" si="38"/>
        <v>24453</v>
      </c>
      <c r="N61" s="61">
        <f t="shared" si="38"/>
        <v>10556</v>
      </c>
      <c r="O61" s="61">
        <f t="shared" si="38"/>
        <v>14956</v>
      </c>
      <c r="P61" s="61">
        <f t="shared" si="38"/>
        <v>30951</v>
      </c>
      <c r="Q61" s="61">
        <f t="shared" si="38"/>
        <v>5099</v>
      </c>
      <c r="R61" s="61">
        <f t="shared" si="38"/>
        <v>6847</v>
      </c>
      <c r="S61" s="61">
        <f t="shared" si="38"/>
        <v>7538</v>
      </c>
      <c r="T61" s="61">
        <f t="shared" si="38"/>
        <v>13511</v>
      </c>
      <c r="U61" s="9"/>
      <c r="V61" s="26">
        <f t="shared" si="26"/>
        <v>24.779012315743461</v>
      </c>
      <c r="W61" s="26">
        <f t="shared" si="27"/>
        <v>9.8657360165443269</v>
      </c>
      <c r="X61" s="26">
        <f t="shared" si="28"/>
        <v>150.64996539151554</v>
      </c>
      <c r="Y61" s="26">
        <f t="shared" si="29"/>
        <v>47.933010691944851</v>
      </c>
      <c r="Z61" s="26">
        <f t="shared" si="30"/>
        <v>20.691974844156949</v>
      </c>
      <c r="AA61" s="26">
        <f t="shared" si="31"/>
        <v>29.316898045586523</v>
      </c>
      <c r="AB61" s="26">
        <f t="shared" si="32"/>
        <v>60.670454092601524</v>
      </c>
      <c r="AC61" s="26">
        <f t="shared" si="33"/>
        <v>9.9951098645657712</v>
      </c>
      <c r="AD61" s="26">
        <f t="shared" si="34"/>
        <v>13.421556627315519</v>
      </c>
      <c r="AE61" s="26">
        <f t="shared" si="35"/>
        <v>14.776061611903662</v>
      </c>
      <c r="AF61" s="26">
        <f t="shared" si="36"/>
        <v>26.484394857844308</v>
      </c>
    </row>
    <row r="62" spans="1:3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9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C63" s="28"/>
      <c r="D63" s="28"/>
      <c r="I63" s="9"/>
      <c r="U63" s="9"/>
    </row>
    <row r="64" spans="1:32">
      <c r="C64" s="28"/>
      <c r="D64" s="28"/>
      <c r="I64" s="9"/>
      <c r="U64" s="9"/>
    </row>
    <row r="65" spans="3:21">
      <c r="C65" s="28"/>
      <c r="D65" s="28"/>
      <c r="I65" s="9"/>
      <c r="U65" s="9"/>
    </row>
    <row r="66" spans="3:21">
      <c r="C66" s="28"/>
      <c r="D66" s="28"/>
      <c r="I66" s="9"/>
      <c r="U66" s="9"/>
    </row>
    <row r="67" spans="3:21">
      <c r="C67" s="28"/>
      <c r="D67" s="28"/>
      <c r="I67" s="9"/>
      <c r="U67" s="9"/>
    </row>
    <row r="68" spans="3:21">
      <c r="C68" s="28"/>
      <c r="D68" s="28"/>
      <c r="I68" s="9"/>
      <c r="U68" s="9"/>
    </row>
    <row r="69" spans="3:21">
      <c r="C69" s="28"/>
      <c r="D69" s="28"/>
      <c r="I69" s="9"/>
      <c r="U69" s="9"/>
    </row>
    <row r="70" spans="3:21">
      <c r="C70" s="28"/>
      <c r="D70" s="28"/>
      <c r="I70" s="9"/>
      <c r="U70" s="9"/>
    </row>
    <row r="71" spans="3:21">
      <c r="C71" s="28"/>
      <c r="D71" s="28"/>
      <c r="I71" s="9"/>
      <c r="U71" s="9"/>
    </row>
    <row r="72" spans="3:21">
      <c r="C72" s="28"/>
      <c r="D72" s="28"/>
      <c r="I72" s="9"/>
      <c r="U72" s="9"/>
    </row>
    <row r="73" spans="3:21">
      <c r="C73" s="28"/>
      <c r="D73" s="28"/>
      <c r="I73" s="9"/>
      <c r="U73" s="9"/>
    </row>
    <row r="74" spans="3:21">
      <c r="C74" s="28"/>
      <c r="D74" s="28"/>
      <c r="I74" s="9"/>
      <c r="U74" s="9"/>
    </row>
    <row r="75" spans="3:21">
      <c r="C75" s="28"/>
      <c r="D75" s="28"/>
      <c r="I75" s="9"/>
      <c r="U75" s="9"/>
    </row>
    <row r="76" spans="3:21">
      <c r="C76" s="28"/>
      <c r="D76" s="28"/>
      <c r="I76" s="9"/>
      <c r="U76" s="9"/>
    </row>
    <row r="77" spans="3:21">
      <c r="C77" s="28"/>
      <c r="D77" s="28"/>
      <c r="I77" s="9"/>
      <c r="U77" s="9"/>
    </row>
    <row r="78" spans="3:21">
      <c r="C78" s="28"/>
      <c r="D78" s="28"/>
      <c r="I78" s="9"/>
      <c r="U78" s="9"/>
    </row>
    <row r="79" spans="3:21">
      <c r="C79" s="28"/>
      <c r="D79" s="28"/>
      <c r="I79" s="9"/>
      <c r="U79" s="9"/>
    </row>
    <row r="80" spans="3:21">
      <c r="C80" s="28"/>
      <c r="D80" s="28"/>
      <c r="I80" s="9"/>
      <c r="U80" s="9"/>
    </row>
    <row r="81" spans="3:21">
      <c r="C81" s="28"/>
      <c r="D81" s="28"/>
      <c r="I81" s="9"/>
      <c r="U81" s="9"/>
    </row>
    <row r="82" spans="3:21">
      <c r="C82" s="28"/>
      <c r="D82" s="28"/>
      <c r="I82" s="9"/>
      <c r="U82" s="9"/>
    </row>
    <row r="83" spans="3:21">
      <c r="C83" s="28"/>
      <c r="D83" s="28"/>
      <c r="I83" s="9"/>
      <c r="U83" s="9"/>
    </row>
    <row r="84" spans="3:21">
      <c r="C84" s="28"/>
      <c r="D84" s="28"/>
      <c r="I84" s="9"/>
      <c r="U84" s="9"/>
    </row>
    <row r="85" spans="3:21">
      <c r="C85" s="28"/>
      <c r="D85" s="28"/>
      <c r="I85" s="9"/>
      <c r="U85" s="9"/>
    </row>
    <row r="86" spans="3:21">
      <c r="C86" s="28"/>
      <c r="D86" s="28"/>
      <c r="I86" s="9"/>
      <c r="U86" s="9"/>
    </row>
    <row r="87" spans="3:21">
      <c r="C87" s="28"/>
      <c r="D87" s="28"/>
      <c r="I87" s="9"/>
      <c r="U87" s="9"/>
    </row>
    <row r="88" spans="3:21">
      <c r="C88" s="28"/>
      <c r="D88" s="28"/>
      <c r="I88" s="9"/>
      <c r="U88" s="9"/>
    </row>
    <row r="89" spans="3:21">
      <c r="C89" s="28"/>
      <c r="D89" s="28"/>
      <c r="I89" s="9"/>
      <c r="U89" s="9"/>
    </row>
    <row r="90" spans="3:21">
      <c r="C90" s="28"/>
      <c r="D90" s="28"/>
      <c r="I90" s="9"/>
      <c r="U90" s="9"/>
    </row>
    <row r="91" spans="3:21">
      <c r="C91" s="28"/>
      <c r="D91" s="28"/>
      <c r="I91" s="9"/>
      <c r="U91" s="9"/>
    </row>
    <row r="92" spans="3:21">
      <c r="C92" s="28"/>
      <c r="D92" s="28"/>
      <c r="I92" s="9"/>
      <c r="U92" s="9"/>
    </row>
    <row r="93" spans="3:21">
      <c r="C93" s="28"/>
      <c r="D93" s="28"/>
      <c r="I93" s="9"/>
      <c r="U93" s="9"/>
    </row>
    <row r="94" spans="3:21">
      <c r="C94" s="28"/>
      <c r="D94" s="28"/>
      <c r="I94" s="9"/>
      <c r="U94" s="9"/>
    </row>
    <row r="95" spans="3:21">
      <c r="C95" s="28"/>
      <c r="D95" s="28"/>
      <c r="I95" s="9"/>
      <c r="U95" s="9"/>
    </row>
    <row r="96" spans="3:21">
      <c r="C96" s="28"/>
      <c r="D96" s="28"/>
      <c r="I96" s="9"/>
      <c r="U96" s="9"/>
    </row>
    <row r="97" spans="3:21">
      <c r="C97" s="28"/>
      <c r="D97" s="28"/>
      <c r="I97" s="9"/>
      <c r="U97" s="9"/>
    </row>
    <row r="98" spans="3:21">
      <c r="C98" s="28"/>
      <c r="D98" s="28"/>
      <c r="I98" s="9"/>
      <c r="U98" s="9"/>
    </row>
    <row r="99" spans="3:21">
      <c r="C99" s="28"/>
      <c r="D99" s="28"/>
      <c r="I99" s="9"/>
      <c r="U99" s="9"/>
    </row>
    <row r="100" spans="3:21">
      <c r="C100" s="28"/>
      <c r="D100" s="28"/>
      <c r="I100" s="9"/>
      <c r="U100" s="9"/>
    </row>
    <row r="101" spans="3:21">
      <c r="C101" s="28"/>
      <c r="D101" s="28"/>
      <c r="I101" s="9"/>
      <c r="U101" s="9"/>
    </row>
    <row r="102" spans="3:21">
      <c r="C102" s="28"/>
      <c r="D102" s="28"/>
      <c r="I102" s="9"/>
      <c r="U102" s="9"/>
    </row>
    <row r="103" spans="3:21">
      <c r="C103" s="28"/>
      <c r="D103" s="28"/>
      <c r="I103" s="9"/>
      <c r="U103" s="9"/>
    </row>
    <row r="104" spans="3:21">
      <c r="C104" s="28"/>
      <c r="D104" s="28"/>
      <c r="I104" s="9"/>
      <c r="U104" s="9"/>
    </row>
    <row r="105" spans="3:21">
      <c r="C105" s="28"/>
      <c r="D105" s="28"/>
      <c r="I105" s="9"/>
      <c r="U105" s="9"/>
    </row>
    <row r="106" spans="3:21">
      <c r="C106" s="28"/>
      <c r="D106" s="28"/>
      <c r="I106" s="9"/>
      <c r="U106" s="9"/>
    </row>
    <row r="107" spans="3:21">
      <c r="C107" s="28"/>
      <c r="D107" s="28"/>
      <c r="I107" s="9"/>
      <c r="U107" s="9"/>
    </row>
    <row r="108" spans="3:21">
      <c r="C108" s="28"/>
      <c r="D108" s="28"/>
      <c r="I108" s="9"/>
      <c r="U108" s="9"/>
    </row>
    <row r="109" spans="3:21">
      <c r="C109" s="28"/>
      <c r="D109" s="28"/>
      <c r="I109" s="9"/>
      <c r="U109" s="9"/>
    </row>
    <row r="110" spans="3:21">
      <c r="C110" s="28"/>
      <c r="D110" s="28"/>
      <c r="I110" s="9"/>
      <c r="U110" s="9"/>
    </row>
    <row r="111" spans="3:21">
      <c r="C111" s="28"/>
      <c r="D111" s="28"/>
      <c r="I111" s="9"/>
      <c r="U111" s="9"/>
    </row>
    <row r="112" spans="3:21">
      <c r="C112" s="28"/>
      <c r="D112" s="28"/>
      <c r="I112" s="9"/>
      <c r="U112" s="9"/>
    </row>
    <row r="113" spans="3:21">
      <c r="C113" s="28"/>
      <c r="D113" s="28"/>
      <c r="I113" s="9"/>
      <c r="U113" s="9"/>
    </row>
    <row r="114" spans="3:21">
      <c r="C114" s="28"/>
      <c r="D114" s="28"/>
      <c r="I114" s="9"/>
      <c r="U114" s="9"/>
    </row>
    <row r="115" spans="3:21">
      <c r="C115" s="28"/>
      <c r="D115" s="28"/>
      <c r="I115" s="9"/>
      <c r="U115" s="9"/>
    </row>
    <row r="116" spans="3:21">
      <c r="C116" s="28"/>
      <c r="D116" s="28"/>
      <c r="I116" s="9"/>
      <c r="U116" s="9"/>
    </row>
    <row r="117" spans="3:21">
      <c r="C117" s="28"/>
      <c r="D117" s="28"/>
      <c r="I117" s="9"/>
      <c r="U117" s="9"/>
    </row>
    <row r="118" spans="3:21">
      <c r="C118" s="28"/>
      <c r="D118" s="28"/>
      <c r="I118" s="9"/>
      <c r="U118" s="9"/>
    </row>
    <row r="119" spans="3:21">
      <c r="C119" s="28"/>
      <c r="D119" s="28"/>
      <c r="I119" s="9"/>
      <c r="U119" s="9"/>
    </row>
    <row r="120" spans="3:21">
      <c r="C120" s="28"/>
      <c r="D120" s="28"/>
      <c r="I120" s="9"/>
      <c r="U120" s="9"/>
    </row>
    <row r="121" spans="3:21">
      <c r="C121" s="28"/>
      <c r="D121" s="28"/>
      <c r="I121" s="9"/>
      <c r="U121" s="9"/>
    </row>
    <row r="122" spans="3:21">
      <c r="C122" s="28"/>
      <c r="D122" s="28"/>
      <c r="I122" s="9"/>
      <c r="U122" s="9"/>
    </row>
    <row r="123" spans="3:21">
      <c r="C123" s="28"/>
      <c r="D123" s="28"/>
      <c r="I123" s="9"/>
      <c r="U123" s="9"/>
    </row>
    <row r="124" spans="3:21">
      <c r="C124" s="28"/>
      <c r="D124" s="28"/>
      <c r="I124" s="9"/>
      <c r="U124" s="9"/>
    </row>
    <row r="125" spans="3:21">
      <c r="C125" s="28"/>
      <c r="D125" s="28"/>
      <c r="I125" s="9"/>
      <c r="U125" s="9"/>
    </row>
    <row r="126" spans="3:21">
      <c r="C126" s="28"/>
      <c r="D126" s="28"/>
      <c r="I126" s="9"/>
      <c r="U126" s="9"/>
    </row>
    <row r="127" spans="3:21">
      <c r="C127" s="28"/>
      <c r="D127" s="28"/>
      <c r="I127" s="9"/>
      <c r="U127" s="9"/>
    </row>
    <row r="128" spans="3:21">
      <c r="C128" s="28"/>
      <c r="D128" s="28"/>
      <c r="I128" s="9"/>
      <c r="U128" s="9"/>
    </row>
    <row r="129" spans="3:21">
      <c r="C129" s="28"/>
      <c r="D129" s="28"/>
      <c r="I129" s="9"/>
      <c r="U129" s="9"/>
    </row>
    <row r="130" spans="3:21">
      <c r="C130" s="28"/>
      <c r="D130" s="28"/>
      <c r="I130" s="9"/>
      <c r="U130" s="9"/>
    </row>
    <row r="131" spans="3:21">
      <c r="C131" s="28"/>
      <c r="D131" s="28"/>
      <c r="I131" s="9"/>
      <c r="U131" s="9"/>
    </row>
    <row r="132" spans="3:21">
      <c r="C132" s="28"/>
      <c r="D132" s="28"/>
      <c r="I132" s="9"/>
      <c r="U132" s="9"/>
    </row>
    <row r="133" spans="3:21">
      <c r="C133" s="28"/>
      <c r="D133" s="28"/>
      <c r="I133" s="9"/>
      <c r="U133" s="9"/>
    </row>
    <row r="134" spans="3:21">
      <c r="C134" s="28"/>
      <c r="D134" s="28"/>
      <c r="I134" s="9"/>
      <c r="U134" s="9"/>
    </row>
    <row r="135" spans="3:21">
      <c r="C135" s="28"/>
      <c r="D135" s="28"/>
      <c r="I135" s="9"/>
      <c r="U135" s="9"/>
    </row>
    <row r="136" spans="3:21">
      <c r="C136" s="28"/>
      <c r="D136" s="28"/>
      <c r="I136" s="9"/>
      <c r="U136" s="9"/>
    </row>
    <row r="137" spans="3:21">
      <c r="C137" s="28"/>
      <c r="D137" s="28"/>
      <c r="I137" s="9"/>
      <c r="U137" s="9"/>
    </row>
    <row r="138" spans="3:21">
      <c r="C138" s="28"/>
      <c r="D138" s="28"/>
      <c r="I138" s="9"/>
      <c r="U138" s="9"/>
    </row>
    <row r="139" spans="3:21">
      <c r="C139" s="28"/>
      <c r="D139" s="28"/>
      <c r="I139" s="9"/>
      <c r="U139" s="9"/>
    </row>
    <row r="140" spans="3:21">
      <c r="I140" s="9"/>
      <c r="U140" s="9"/>
    </row>
    <row r="141" spans="3:21">
      <c r="I141" s="9"/>
      <c r="U141" s="9"/>
    </row>
    <row r="142" spans="3:21">
      <c r="I142" s="9"/>
      <c r="U142" s="9"/>
    </row>
    <row r="143" spans="3:21">
      <c r="I143" s="9"/>
      <c r="U143" s="9"/>
    </row>
    <row r="144" spans="3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2016</v>
      </c>
      <c r="B3" s="18" t="s">
        <v>20</v>
      </c>
      <c r="C3" s="18" t="s">
        <v>21</v>
      </c>
      <c r="D3" s="18">
        <v>778</v>
      </c>
      <c r="E3" s="19">
        <v>1148547</v>
      </c>
      <c r="F3" s="53"/>
      <c r="G3" s="21">
        <v>6.9000000000000006E-2</v>
      </c>
      <c r="H3" s="53"/>
      <c r="I3" s="25"/>
      <c r="J3" s="50">
        <v>58</v>
      </c>
      <c r="L3" s="50">
        <v>25</v>
      </c>
      <c r="M3" s="50">
        <v>7</v>
      </c>
      <c r="O3" s="1">
        <v>7</v>
      </c>
      <c r="P3" s="50">
        <v>13</v>
      </c>
      <c r="Q3" s="1">
        <v>3</v>
      </c>
      <c r="R3" s="1">
        <v>2</v>
      </c>
      <c r="S3" s="1">
        <v>0</v>
      </c>
      <c r="T3" s="1">
        <v>0</v>
      </c>
      <c r="U3" s="9"/>
      <c r="V3" s="26">
        <f t="shared" ref="V3:V21" si="0">(J3/E3)*100000*G3</f>
        <v>0.34844024667688828</v>
      </c>
      <c r="W3" s="58">
        <f t="shared" ref="W3:W21" si="1">(K3/E3)*100000*G3</f>
        <v>0</v>
      </c>
      <c r="X3" s="26">
        <f t="shared" ref="X3:X21" si="2">(L3/E3)*100000*G3</f>
        <v>0.15018976149865876</v>
      </c>
      <c r="Y3" s="26">
        <f t="shared" ref="Y3:Y21" si="3">(M3/E3)*100000*G3</f>
        <v>4.205313321962445E-2</v>
      </c>
      <c r="Z3" s="26">
        <f t="shared" ref="Z3:Z21" si="4">(N3/E3)*100000*G3</f>
        <v>0</v>
      </c>
      <c r="AA3" s="26">
        <f t="shared" ref="AA3:AA21" si="5">(O3/E3)*100000*G3</f>
        <v>4.205313321962445E-2</v>
      </c>
      <c r="AB3" s="26">
        <f t="shared" ref="AB3:AB21" si="6">(P3/E3)*100000*G3</f>
        <v>7.8098675979302548E-2</v>
      </c>
      <c r="AC3" s="26">
        <f t="shared" ref="AC3:AC21" si="7">(Q3/E3)*100000*G3</f>
        <v>1.8022771379839049E-2</v>
      </c>
      <c r="AD3" s="26">
        <f t="shared" ref="AD3:AD21" si="8">(R3/E3)*100000*G3</f>
        <v>1.2015180919892701E-2</v>
      </c>
      <c r="AE3" s="26">
        <f t="shared" ref="AE3:AE21" si="9">(S3/E3)*100000*G3</f>
        <v>0</v>
      </c>
      <c r="AF3" s="26">
        <f t="shared" ref="AF3:AF21" si="10">(T3/E3)*100000*G3</f>
        <v>0</v>
      </c>
    </row>
    <row r="4" spans="1:32">
      <c r="A4" s="31"/>
      <c r="B4" s="53"/>
      <c r="C4" s="27">
        <v>44690</v>
      </c>
      <c r="D4" s="18">
        <v>126</v>
      </c>
      <c r="E4" s="19">
        <v>1183575</v>
      </c>
      <c r="F4" s="53"/>
      <c r="G4" s="21">
        <v>7.2999999999999995E-2</v>
      </c>
      <c r="H4" s="53"/>
      <c r="I4" s="25"/>
      <c r="J4" s="50">
        <v>41</v>
      </c>
      <c r="L4" s="50">
        <v>27</v>
      </c>
      <c r="M4" s="50">
        <v>3</v>
      </c>
      <c r="O4" s="1">
        <v>5</v>
      </c>
      <c r="P4" s="50">
        <v>5</v>
      </c>
      <c r="Q4" s="1">
        <v>1</v>
      </c>
      <c r="R4" s="1">
        <v>0</v>
      </c>
      <c r="S4" s="1">
        <v>1</v>
      </c>
      <c r="T4" s="1">
        <v>0</v>
      </c>
      <c r="U4" s="9"/>
      <c r="V4" s="26">
        <f t="shared" si="0"/>
        <v>0.25287793337980269</v>
      </c>
      <c r="W4" s="58">
        <f t="shared" si="1"/>
        <v>0</v>
      </c>
      <c r="X4" s="26">
        <f t="shared" si="2"/>
        <v>0.16652937076230911</v>
      </c>
      <c r="Y4" s="26">
        <f t="shared" si="3"/>
        <v>1.8503263418034342E-2</v>
      </c>
      <c r="Z4" s="26">
        <f t="shared" si="4"/>
        <v>0</v>
      </c>
      <c r="AA4" s="26">
        <f t="shared" si="5"/>
        <v>3.0838772363390572E-2</v>
      </c>
      <c r="AB4" s="26">
        <f t="shared" si="6"/>
        <v>3.0838772363390572E-2</v>
      </c>
      <c r="AC4" s="26">
        <f t="shared" si="7"/>
        <v>6.1677544726781146E-3</v>
      </c>
      <c r="AD4" s="26">
        <f t="shared" si="8"/>
        <v>0</v>
      </c>
      <c r="AE4" s="26">
        <f t="shared" si="9"/>
        <v>6.1677544726781146E-3</v>
      </c>
      <c r="AF4" s="26">
        <f t="shared" si="10"/>
        <v>0</v>
      </c>
    </row>
    <row r="5" spans="1:32">
      <c r="A5" s="31"/>
      <c r="B5" s="53"/>
      <c r="C5" s="27">
        <v>44848</v>
      </c>
      <c r="D5" s="18">
        <v>107</v>
      </c>
      <c r="E5" s="19">
        <v>1209141</v>
      </c>
      <c r="F5" s="53"/>
      <c r="G5" s="21">
        <v>7.2999999999999995E-2</v>
      </c>
      <c r="H5" s="53"/>
      <c r="I5" s="25"/>
      <c r="J5" s="50">
        <v>28</v>
      </c>
      <c r="L5" s="50">
        <v>25</v>
      </c>
      <c r="M5" s="50">
        <v>1</v>
      </c>
      <c r="O5" s="1">
        <v>0</v>
      </c>
      <c r="P5" s="50">
        <v>4</v>
      </c>
      <c r="Q5" s="1">
        <v>0</v>
      </c>
      <c r="R5" s="1">
        <v>0</v>
      </c>
      <c r="S5" s="1">
        <v>0</v>
      </c>
      <c r="T5" s="50">
        <v>7</v>
      </c>
      <c r="U5" s="9"/>
      <c r="V5" s="26">
        <f t="shared" si="0"/>
        <v>0.16904562826006231</v>
      </c>
      <c r="W5" s="58">
        <f t="shared" si="1"/>
        <v>0</v>
      </c>
      <c r="X5" s="26">
        <f t="shared" si="2"/>
        <v>0.15093359666076991</v>
      </c>
      <c r="Y5" s="26">
        <f t="shared" si="3"/>
        <v>6.0373438664307957E-3</v>
      </c>
      <c r="Z5" s="26">
        <f t="shared" si="4"/>
        <v>0</v>
      </c>
      <c r="AA5" s="26">
        <f t="shared" si="5"/>
        <v>0</v>
      </c>
      <c r="AB5" s="26">
        <f t="shared" si="6"/>
        <v>2.4149375465723183E-2</v>
      </c>
      <c r="AC5" s="26">
        <f t="shared" si="7"/>
        <v>0</v>
      </c>
      <c r="AD5" s="26">
        <f t="shared" si="8"/>
        <v>0</v>
      </c>
      <c r="AE5" s="26">
        <f t="shared" si="9"/>
        <v>0</v>
      </c>
      <c r="AF5" s="26">
        <f t="shared" si="10"/>
        <v>4.2261407065015577E-2</v>
      </c>
    </row>
    <row r="6" spans="1:32">
      <c r="A6" s="31"/>
      <c r="B6" s="53"/>
      <c r="C6" s="18" t="s">
        <v>22</v>
      </c>
      <c r="D6" s="18">
        <v>370</v>
      </c>
      <c r="E6" s="19">
        <v>1632747</v>
      </c>
      <c r="F6" s="53"/>
      <c r="G6" s="21">
        <v>7.1999999999999995E-2</v>
      </c>
      <c r="H6" s="53"/>
      <c r="I6" s="25"/>
      <c r="J6" s="50">
        <v>134</v>
      </c>
      <c r="L6" s="50">
        <v>46</v>
      </c>
      <c r="M6" s="50">
        <v>7</v>
      </c>
      <c r="O6" s="50">
        <v>1</v>
      </c>
      <c r="P6" s="50">
        <v>6</v>
      </c>
      <c r="Q6" s="50">
        <v>1</v>
      </c>
      <c r="R6" s="50">
        <v>1</v>
      </c>
      <c r="S6" s="1">
        <v>2</v>
      </c>
      <c r="T6" s="50">
        <v>100</v>
      </c>
      <c r="U6" s="9"/>
      <c r="V6" s="26">
        <f t="shared" si="0"/>
        <v>0.5909060007459821</v>
      </c>
      <c r="W6" s="58">
        <f t="shared" si="1"/>
        <v>0</v>
      </c>
      <c r="X6" s="26">
        <f t="shared" si="2"/>
        <v>0.20284832861429231</v>
      </c>
      <c r="Y6" s="26">
        <f t="shared" si="3"/>
        <v>3.0868223919566222E-2</v>
      </c>
      <c r="Z6" s="26">
        <f t="shared" si="4"/>
        <v>0</v>
      </c>
      <c r="AA6" s="26">
        <f t="shared" si="5"/>
        <v>4.409746274223747E-3</v>
      </c>
      <c r="AB6" s="26">
        <f t="shared" si="6"/>
        <v>2.6458477645342478E-2</v>
      </c>
      <c r="AC6" s="26">
        <f t="shared" si="7"/>
        <v>4.409746274223747E-3</v>
      </c>
      <c r="AD6" s="26">
        <f t="shared" si="8"/>
        <v>4.409746274223747E-3</v>
      </c>
      <c r="AE6" s="26">
        <f t="shared" si="9"/>
        <v>8.819492548447494E-3</v>
      </c>
      <c r="AF6" s="26">
        <f t="shared" si="10"/>
        <v>0.44097462742237464</v>
      </c>
    </row>
    <row r="7" spans="1:32">
      <c r="A7" s="31"/>
      <c r="B7" s="53"/>
      <c r="C7" s="18" t="s">
        <v>23</v>
      </c>
      <c r="D7" s="18">
        <v>715</v>
      </c>
      <c r="E7" s="19">
        <v>1903218</v>
      </c>
      <c r="F7" s="53"/>
      <c r="G7" s="21">
        <v>6.6000000000000003E-2</v>
      </c>
      <c r="H7" s="53"/>
      <c r="I7" s="25"/>
      <c r="J7" s="50">
        <v>191</v>
      </c>
      <c r="L7" s="50">
        <v>95</v>
      </c>
      <c r="M7" s="50">
        <v>5</v>
      </c>
      <c r="N7" s="1">
        <v>4</v>
      </c>
      <c r="O7" s="50">
        <v>6</v>
      </c>
      <c r="P7" s="50">
        <v>24</v>
      </c>
      <c r="Q7" s="50">
        <v>2</v>
      </c>
      <c r="R7" s="50">
        <v>2</v>
      </c>
      <c r="S7" s="1">
        <v>1</v>
      </c>
      <c r="T7" s="50">
        <v>273</v>
      </c>
      <c r="U7" s="9"/>
      <c r="V7" s="26">
        <f t="shared" si="0"/>
        <v>0.66235186930766732</v>
      </c>
      <c r="W7" s="58">
        <f t="shared" si="1"/>
        <v>0</v>
      </c>
      <c r="X7" s="26">
        <f t="shared" si="2"/>
        <v>0.32944202923679788</v>
      </c>
      <c r="Y7" s="26">
        <f t="shared" si="3"/>
        <v>1.7339054170357783E-2</v>
      </c>
      <c r="Z7" s="26">
        <f t="shared" si="4"/>
        <v>1.3871243336286226E-2</v>
      </c>
      <c r="AA7" s="26">
        <f t="shared" si="5"/>
        <v>2.0806865004429343E-2</v>
      </c>
      <c r="AB7" s="26">
        <f t="shared" si="6"/>
        <v>8.3227460017717372E-2</v>
      </c>
      <c r="AC7" s="26">
        <f t="shared" si="7"/>
        <v>6.9356216681431132E-3</v>
      </c>
      <c r="AD7" s="26">
        <f t="shared" si="8"/>
        <v>6.9356216681431132E-3</v>
      </c>
      <c r="AE7" s="26">
        <f t="shared" si="9"/>
        <v>3.4678108340715566E-3</v>
      </c>
      <c r="AF7" s="26">
        <f t="shared" si="10"/>
        <v>0.94671235770153506</v>
      </c>
    </row>
    <row r="8" spans="1:32">
      <c r="A8" s="31"/>
      <c r="B8" s="53"/>
      <c r="C8" s="18" t="s">
        <v>24</v>
      </c>
      <c r="D8" s="18">
        <v>916</v>
      </c>
      <c r="E8" s="19">
        <v>1739228</v>
      </c>
      <c r="F8" s="53"/>
      <c r="G8" s="21">
        <v>6.5000000000000002E-2</v>
      </c>
      <c r="H8" s="53"/>
      <c r="I8" s="25"/>
      <c r="J8" s="50">
        <v>232</v>
      </c>
      <c r="L8" s="50">
        <v>76</v>
      </c>
      <c r="M8" s="50">
        <v>17</v>
      </c>
      <c r="N8" s="50">
        <v>7</v>
      </c>
      <c r="O8" s="50">
        <v>7</v>
      </c>
      <c r="P8" s="50">
        <v>34</v>
      </c>
      <c r="Q8" s="50">
        <v>0</v>
      </c>
      <c r="R8" s="50">
        <v>4</v>
      </c>
      <c r="S8" s="1">
        <v>0</v>
      </c>
      <c r="T8" s="50">
        <v>397</v>
      </c>
      <c r="U8" s="9"/>
      <c r="V8" s="26">
        <f t="shared" si="0"/>
        <v>0.86705135841879277</v>
      </c>
      <c r="W8" s="58">
        <f t="shared" si="1"/>
        <v>0</v>
      </c>
      <c r="X8" s="26">
        <f t="shared" si="2"/>
        <v>0.28403406568891487</v>
      </c>
      <c r="Y8" s="26">
        <f t="shared" si="3"/>
        <v>6.3533935746204639E-2</v>
      </c>
      <c r="Z8" s="26">
        <f t="shared" si="4"/>
        <v>2.6161032366084264E-2</v>
      </c>
      <c r="AA8" s="26">
        <f t="shared" si="5"/>
        <v>2.6161032366084264E-2</v>
      </c>
      <c r="AB8" s="26">
        <f t="shared" si="6"/>
        <v>0.12706787149240928</v>
      </c>
      <c r="AC8" s="26">
        <f t="shared" si="7"/>
        <v>0</v>
      </c>
      <c r="AD8" s="26">
        <f t="shared" si="8"/>
        <v>1.4949161352048152E-2</v>
      </c>
      <c r="AE8" s="26">
        <f t="shared" si="9"/>
        <v>0</v>
      </c>
      <c r="AF8" s="26">
        <f t="shared" si="10"/>
        <v>1.4837042641907789</v>
      </c>
    </row>
    <row r="9" spans="1:32">
      <c r="A9" s="31"/>
      <c r="B9" s="53"/>
      <c r="C9" s="18" t="s">
        <v>25</v>
      </c>
      <c r="D9" s="18">
        <v>1173</v>
      </c>
      <c r="E9" s="19">
        <v>1922760</v>
      </c>
      <c r="F9" s="53"/>
      <c r="G9" s="21">
        <v>7.0999999999999994E-2</v>
      </c>
      <c r="H9" s="53"/>
      <c r="I9" s="25"/>
      <c r="J9" s="50">
        <v>222</v>
      </c>
      <c r="L9" s="50">
        <v>122</v>
      </c>
      <c r="M9" s="50">
        <v>40</v>
      </c>
      <c r="N9" s="50">
        <v>6</v>
      </c>
      <c r="O9" s="50">
        <v>17</v>
      </c>
      <c r="P9" s="50">
        <v>75</v>
      </c>
      <c r="Q9" s="78">
        <v>3</v>
      </c>
      <c r="R9" s="50">
        <v>28</v>
      </c>
      <c r="S9" s="1">
        <v>0</v>
      </c>
      <c r="T9" s="50">
        <v>515</v>
      </c>
      <c r="U9" s="9"/>
      <c r="V9" s="26">
        <f t="shared" si="0"/>
        <v>0.81975909629906996</v>
      </c>
      <c r="W9" s="58">
        <f t="shared" si="1"/>
        <v>0</v>
      </c>
      <c r="X9" s="26">
        <f t="shared" si="2"/>
        <v>0.45049824211029976</v>
      </c>
      <c r="Y9" s="26">
        <f t="shared" si="3"/>
        <v>0.14770434167550811</v>
      </c>
      <c r="Z9" s="26">
        <f t="shared" si="4"/>
        <v>2.2155651251326215E-2</v>
      </c>
      <c r="AA9" s="26">
        <f t="shared" si="5"/>
        <v>6.2774345212090951E-2</v>
      </c>
      <c r="AB9" s="26">
        <f t="shared" si="6"/>
        <v>0.27694564064157773</v>
      </c>
      <c r="AC9" s="26">
        <f t="shared" si="7"/>
        <v>1.1077825625663108E-2</v>
      </c>
      <c r="AD9" s="26">
        <f t="shared" si="8"/>
        <v>0.10339303917285568</v>
      </c>
      <c r="AE9" s="26">
        <f t="shared" si="9"/>
        <v>0</v>
      </c>
      <c r="AF9" s="26">
        <f t="shared" si="10"/>
        <v>1.9016933990721669</v>
      </c>
    </row>
    <row r="10" spans="1:32">
      <c r="A10" s="31"/>
      <c r="B10" s="53"/>
      <c r="C10" s="18" t="s">
        <v>26</v>
      </c>
      <c r="D10" s="18">
        <v>1809</v>
      </c>
      <c r="E10" s="19">
        <v>2044466</v>
      </c>
      <c r="F10" s="53"/>
      <c r="G10" s="21">
        <v>8.1000000000000003E-2</v>
      </c>
      <c r="H10" s="53"/>
      <c r="I10" s="25"/>
      <c r="J10" s="50">
        <v>269</v>
      </c>
      <c r="K10" s="1">
        <v>1</v>
      </c>
      <c r="L10" s="50">
        <v>283</v>
      </c>
      <c r="M10" s="50">
        <v>86</v>
      </c>
      <c r="N10" s="50">
        <v>24</v>
      </c>
      <c r="O10" s="50">
        <v>12</v>
      </c>
      <c r="P10" s="50">
        <v>138</v>
      </c>
      <c r="Q10" s="78">
        <v>7</v>
      </c>
      <c r="R10" s="50">
        <v>84</v>
      </c>
      <c r="S10" s="50">
        <v>1</v>
      </c>
      <c r="T10" s="50">
        <v>638</v>
      </c>
      <c r="U10" s="9"/>
      <c r="V10" s="26">
        <f t="shared" si="0"/>
        <v>1.0657550675824397</v>
      </c>
      <c r="W10" s="58">
        <f t="shared" si="1"/>
        <v>3.961914749377099E-3</v>
      </c>
      <c r="X10" s="26">
        <f t="shared" si="2"/>
        <v>1.121221874073719</v>
      </c>
      <c r="Y10" s="26">
        <f t="shared" si="3"/>
        <v>0.34072466844643051</v>
      </c>
      <c r="Z10" s="26">
        <f t="shared" si="4"/>
        <v>9.5085953985050389E-2</v>
      </c>
      <c r="AA10" s="26">
        <f t="shared" si="5"/>
        <v>4.7542976992525195E-2</v>
      </c>
      <c r="AB10" s="26">
        <f t="shared" si="6"/>
        <v>0.54674423541403971</v>
      </c>
      <c r="AC10" s="26">
        <f t="shared" si="7"/>
        <v>2.7733403245639696E-2</v>
      </c>
      <c r="AD10" s="26">
        <f t="shared" si="8"/>
        <v>0.33280083894767626</v>
      </c>
      <c r="AE10" s="26">
        <f t="shared" si="9"/>
        <v>3.961914749377099E-3</v>
      </c>
      <c r="AF10" s="26">
        <f t="shared" si="10"/>
        <v>2.5277016101025893</v>
      </c>
    </row>
    <row r="11" spans="1:32">
      <c r="A11" s="31"/>
      <c r="B11" s="53"/>
      <c r="C11" s="18" t="s">
        <v>27</v>
      </c>
      <c r="D11" s="18">
        <v>3118</v>
      </c>
      <c r="E11" s="19">
        <v>2160777</v>
      </c>
      <c r="F11" s="53"/>
      <c r="G11" s="21">
        <v>8.2000000000000003E-2</v>
      </c>
      <c r="H11" s="53"/>
      <c r="I11" s="25"/>
      <c r="J11" s="50">
        <v>339</v>
      </c>
      <c r="K11" s="1">
        <v>1</v>
      </c>
      <c r="L11" s="50">
        <v>568</v>
      </c>
      <c r="M11" s="50">
        <v>190</v>
      </c>
      <c r="N11" s="50">
        <v>55</v>
      </c>
      <c r="O11" s="50">
        <v>32</v>
      </c>
      <c r="P11" s="50">
        <v>288</v>
      </c>
      <c r="Q11" s="78">
        <v>21</v>
      </c>
      <c r="R11" s="50">
        <v>235</v>
      </c>
      <c r="S11" s="50">
        <v>5</v>
      </c>
      <c r="T11" s="50">
        <v>848</v>
      </c>
      <c r="U11" s="9"/>
      <c r="V11" s="26">
        <f t="shared" si="0"/>
        <v>1.2864816683998395</v>
      </c>
      <c r="W11" s="58">
        <f t="shared" si="1"/>
        <v>3.7949311752207655E-3</v>
      </c>
      <c r="X11" s="26">
        <f t="shared" si="2"/>
        <v>2.1555209075253949</v>
      </c>
      <c r="Y11" s="26">
        <f t="shared" si="3"/>
        <v>0.72103692329194558</v>
      </c>
      <c r="Z11" s="26">
        <f t="shared" si="4"/>
        <v>0.20872121463714211</v>
      </c>
      <c r="AA11" s="26">
        <f t="shared" si="5"/>
        <v>0.1214377976070645</v>
      </c>
      <c r="AB11" s="26">
        <f t="shared" si="6"/>
        <v>1.0929401784635804</v>
      </c>
      <c r="AC11" s="26">
        <f t="shared" si="7"/>
        <v>7.9693554679636069E-2</v>
      </c>
      <c r="AD11" s="26">
        <f t="shared" si="8"/>
        <v>0.89180882617687984</v>
      </c>
      <c r="AE11" s="26">
        <f t="shared" si="9"/>
        <v>1.8974655876103828E-2</v>
      </c>
      <c r="AF11" s="26">
        <f t="shared" si="10"/>
        <v>3.218101636587209</v>
      </c>
    </row>
    <row r="12" spans="1:32">
      <c r="A12" s="31"/>
      <c r="B12" s="53"/>
      <c r="C12" s="18" t="s">
        <v>28</v>
      </c>
      <c r="D12" s="18">
        <v>5374</v>
      </c>
      <c r="E12" s="19">
        <v>2241597</v>
      </c>
      <c r="F12" s="53"/>
      <c r="G12" s="21">
        <v>7.1999999999999995E-2</v>
      </c>
      <c r="H12" s="53"/>
      <c r="I12" s="25"/>
      <c r="J12" s="50">
        <v>570</v>
      </c>
      <c r="K12" s="1">
        <v>0</v>
      </c>
      <c r="L12" s="50">
        <v>1314</v>
      </c>
      <c r="M12" s="50">
        <v>300</v>
      </c>
      <c r="N12" s="50">
        <v>111</v>
      </c>
      <c r="O12" s="50">
        <v>77</v>
      </c>
      <c r="P12" s="50">
        <v>530</v>
      </c>
      <c r="Q12" s="78">
        <v>41</v>
      </c>
      <c r="R12" s="50">
        <v>515</v>
      </c>
      <c r="S12" s="50">
        <v>7</v>
      </c>
      <c r="T12" s="50">
        <v>972</v>
      </c>
      <c r="U12" s="9"/>
      <c r="V12" s="26">
        <f t="shared" si="0"/>
        <v>1.8308375680374303</v>
      </c>
      <c r="W12" s="58">
        <f t="shared" si="1"/>
        <v>0</v>
      </c>
      <c r="X12" s="26">
        <f t="shared" si="2"/>
        <v>4.2205623936862864</v>
      </c>
      <c r="Y12" s="26">
        <f t="shared" si="3"/>
        <v>0.96359872001970026</v>
      </c>
      <c r="Z12" s="26">
        <f t="shared" si="4"/>
        <v>0.35653152640728908</v>
      </c>
      <c r="AA12" s="26">
        <f t="shared" si="5"/>
        <v>0.24732367147172302</v>
      </c>
      <c r="AB12" s="26">
        <f t="shared" si="6"/>
        <v>1.7023577387014703</v>
      </c>
      <c r="AC12" s="26">
        <f t="shared" si="7"/>
        <v>0.131691825069359</v>
      </c>
      <c r="AD12" s="26">
        <f t="shared" si="8"/>
        <v>1.6541778027004852</v>
      </c>
      <c r="AE12" s="26">
        <f t="shared" si="9"/>
        <v>2.2483970133793007E-2</v>
      </c>
      <c r="AF12" s="26">
        <f t="shared" si="10"/>
        <v>3.1220598528638286</v>
      </c>
    </row>
    <row r="13" spans="1:32">
      <c r="A13" s="31"/>
      <c r="B13" s="53"/>
      <c r="C13" s="18" t="s">
        <v>29</v>
      </c>
      <c r="D13" s="18">
        <v>8041</v>
      </c>
      <c r="E13" s="19">
        <v>2112259</v>
      </c>
      <c r="F13" s="53"/>
      <c r="G13" s="21">
        <v>6.3E-2</v>
      </c>
      <c r="H13" s="53"/>
      <c r="I13" s="25"/>
      <c r="J13" s="50">
        <v>783</v>
      </c>
      <c r="K13" s="50">
        <v>1</v>
      </c>
      <c r="L13" s="50">
        <v>2308</v>
      </c>
      <c r="M13" s="50">
        <v>428</v>
      </c>
      <c r="N13" s="50">
        <v>219</v>
      </c>
      <c r="O13" s="50">
        <v>151</v>
      </c>
      <c r="P13" s="50">
        <v>740</v>
      </c>
      <c r="Q13" s="78">
        <v>96</v>
      </c>
      <c r="R13" s="50">
        <v>806</v>
      </c>
      <c r="S13" s="50">
        <v>26</v>
      </c>
      <c r="T13" s="50">
        <v>969</v>
      </c>
      <c r="U13" s="9"/>
      <c r="V13" s="26">
        <f t="shared" si="0"/>
        <v>2.3353670170182732</v>
      </c>
      <c r="W13" s="58">
        <f t="shared" si="1"/>
        <v>2.9825887829096715E-3</v>
      </c>
      <c r="X13" s="26">
        <f t="shared" si="2"/>
        <v>6.8838149109555218</v>
      </c>
      <c r="Y13" s="26">
        <f t="shared" si="3"/>
        <v>1.2765479990853394</v>
      </c>
      <c r="Z13" s="26">
        <f t="shared" si="4"/>
        <v>0.65318694345721817</v>
      </c>
      <c r="AA13" s="26">
        <f t="shared" si="5"/>
        <v>0.45037090621936043</v>
      </c>
      <c r="AB13" s="26">
        <f t="shared" si="6"/>
        <v>2.2071156993531567</v>
      </c>
      <c r="AC13" s="26">
        <f t="shared" si="7"/>
        <v>0.28632852315932844</v>
      </c>
      <c r="AD13" s="26">
        <f t="shared" si="8"/>
        <v>2.4039665590251951</v>
      </c>
      <c r="AE13" s="26">
        <f t="shared" si="9"/>
        <v>7.7547308355651462E-2</v>
      </c>
      <c r="AF13" s="26">
        <f t="shared" si="10"/>
        <v>2.8901285306394717</v>
      </c>
    </row>
    <row r="14" spans="1:32">
      <c r="A14" s="31"/>
      <c r="B14" s="53"/>
      <c r="C14" s="18" t="s">
        <v>30</v>
      </c>
      <c r="D14" s="18">
        <v>11703</v>
      </c>
      <c r="E14" s="19">
        <v>2054239</v>
      </c>
      <c r="F14" s="53"/>
      <c r="G14" s="21">
        <v>4.8000000000000001E-2</v>
      </c>
      <c r="H14" s="53"/>
      <c r="I14" s="25"/>
      <c r="J14" s="50">
        <v>958</v>
      </c>
      <c r="K14" s="50">
        <v>11</v>
      </c>
      <c r="L14" s="50">
        <v>4072</v>
      </c>
      <c r="M14" s="50">
        <v>661</v>
      </c>
      <c r="N14" s="50">
        <v>372</v>
      </c>
      <c r="O14" s="50">
        <v>232</v>
      </c>
      <c r="P14" s="50">
        <v>1156</v>
      </c>
      <c r="Q14" s="78">
        <v>134</v>
      </c>
      <c r="R14" s="50">
        <v>991</v>
      </c>
      <c r="S14" s="50">
        <v>69</v>
      </c>
      <c r="T14" s="50">
        <v>1068</v>
      </c>
      <c r="U14" s="9"/>
      <c r="V14" s="26">
        <f t="shared" si="0"/>
        <v>2.2384931840939641</v>
      </c>
      <c r="W14" s="58">
        <f t="shared" si="1"/>
        <v>2.5702948877905637E-2</v>
      </c>
      <c r="X14" s="26">
        <f t="shared" si="2"/>
        <v>9.5147643482574331</v>
      </c>
      <c r="Y14" s="26">
        <f t="shared" si="3"/>
        <v>1.5445135643905115</v>
      </c>
      <c r="Z14" s="26">
        <f t="shared" si="4"/>
        <v>0.86922699841644524</v>
      </c>
      <c r="AA14" s="26">
        <f t="shared" si="5"/>
        <v>0.54209855815219166</v>
      </c>
      <c r="AB14" s="26">
        <f t="shared" si="6"/>
        <v>2.7011462638962649</v>
      </c>
      <c r="AC14" s="26">
        <f t="shared" si="7"/>
        <v>0.3131086499672141</v>
      </c>
      <c r="AD14" s="26">
        <f t="shared" si="8"/>
        <v>2.3156020307276806</v>
      </c>
      <c r="AE14" s="26">
        <f t="shared" si="9"/>
        <v>0.16122758841595353</v>
      </c>
      <c r="AF14" s="26">
        <f t="shared" si="10"/>
        <v>2.4955226728730202</v>
      </c>
    </row>
    <row r="15" spans="1:32">
      <c r="A15" s="31"/>
      <c r="B15" s="53"/>
      <c r="C15" s="18" t="s">
        <v>31</v>
      </c>
      <c r="D15" s="18">
        <v>12829</v>
      </c>
      <c r="E15" s="19">
        <v>1466124</v>
      </c>
      <c r="F15" s="53"/>
      <c r="G15" s="21">
        <v>3.9E-2</v>
      </c>
      <c r="H15" s="53"/>
      <c r="I15" s="25"/>
      <c r="J15" s="50">
        <v>853</v>
      </c>
      <c r="K15" s="50">
        <v>16</v>
      </c>
      <c r="L15" s="50">
        <v>5165</v>
      </c>
      <c r="M15" s="50">
        <v>759</v>
      </c>
      <c r="N15" s="50">
        <v>428</v>
      </c>
      <c r="O15" s="50">
        <v>316</v>
      </c>
      <c r="P15" s="50">
        <v>1248</v>
      </c>
      <c r="Q15" s="78">
        <v>191</v>
      </c>
      <c r="R15" s="50">
        <v>777</v>
      </c>
      <c r="S15" s="50">
        <v>143</v>
      </c>
      <c r="T15" s="50">
        <v>792</v>
      </c>
      <c r="U15" s="9"/>
      <c r="V15" s="26">
        <f t="shared" si="0"/>
        <v>2.2690440917685</v>
      </c>
      <c r="W15" s="58">
        <f t="shared" si="1"/>
        <v>4.2561202190264942E-2</v>
      </c>
      <c r="X15" s="26">
        <f t="shared" si="2"/>
        <v>13.739288082044901</v>
      </c>
      <c r="Y15" s="26">
        <f t="shared" si="3"/>
        <v>2.0189970289006931</v>
      </c>
      <c r="Z15" s="26">
        <f t="shared" si="4"/>
        <v>1.1385121585895872</v>
      </c>
      <c r="AA15" s="26">
        <f t="shared" si="5"/>
        <v>0.84058374325773277</v>
      </c>
      <c r="AB15" s="26">
        <f t="shared" si="6"/>
        <v>3.3197737708406656</v>
      </c>
      <c r="AC15" s="26">
        <f t="shared" si="7"/>
        <v>0.50807435114628774</v>
      </c>
      <c r="AD15" s="26">
        <f t="shared" si="8"/>
        <v>2.0668783813647416</v>
      </c>
      <c r="AE15" s="26">
        <f t="shared" si="9"/>
        <v>0.38039074457549288</v>
      </c>
      <c r="AF15" s="26">
        <f t="shared" si="10"/>
        <v>2.1067795084181147</v>
      </c>
    </row>
    <row r="16" spans="1:32">
      <c r="A16" s="31"/>
      <c r="B16" s="53"/>
      <c r="C16" s="18" t="s">
        <v>32</v>
      </c>
      <c r="D16" s="18">
        <v>13794</v>
      </c>
      <c r="E16" s="19">
        <v>1059400</v>
      </c>
      <c r="F16" s="53"/>
      <c r="G16" s="21">
        <v>3.4000000000000002E-2</v>
      </c>
      <c r="H16" s="53"/>
      <c r="I16" s="25"/>
      <c r="J16" s="50">
        <v>742</v>
      </c>
      <c r="K16" s="50">
        <v>56</v>
      </c>
      <c r="L16" s="50">
        <v>5946</v>
      </c>
      <c r="M16" s="50">
        <v>935</v>
      </c>
      <c r="N16" s="50">
        <v>480</v>
      </c>
      <c r="O16" s="50">
        <v>447</v>
      </c>
      <c r="P16" s="50">
        <v>1247</v>
      </c>
      <c r="Q16" s="78">
        <v>237</v>
      </c>
      <c r="R16" s="50">
        <v>518</v>
      </c>
      <c r="S16" s="50">
        <v>245</v>
      </c>
      <c r="T16" s="50">
        <v>632</v>
      </c>
      <c r="U16" s="9"/>
      <c r="V16" s="26">
        <f t="shared" si="0"/>
        <v>2.381347932792147</v>
      </c>
      <c r="W16" s="58">
        <f t="shared" si="1"/>
        <v>0.17972437228619975</v>
      </c>
      <c r="X16" s="26">
        <f t="shared" si="2"/>
        <v>19.082877100245422</v>
      </c>
      <c r="Y16" s="26">
        <f t="shared" si="3"/>
        <v>3.0007551444213707</v>
      </c>
      <c r="Z16" s="26">
        <f t="shared" si="4"/>
        <v>1.5404946195959976</v>
      </c>
      <c r="AA16" s="26">
        <f t="shared" si="5"/>
        <v>1.4345856144987732</v>
      </c>
      <c r="AB16" s="26">
        <f t="shared" si="6"/>
        <v>4.002076647158769</v>
      </c>
      <c r="AC16" s="26">
        <f t="shared" si="7"/>
        <v>0.76061921842552394</v>
      </c>
      <c r="AD16" s="26">
        <f t="shared" si="8"/>
        <v>1.6624504436473477</v>
      </c>
      <c r="AE16" s="26">
        <f t="shared" si="9"/>
        <v>0.7862941287521239</v>
      </c>
      <c r="AF16" s="26">
        <f t="shared" si="10"/>
        <v>2.0283179158013969</v>
      </c>
    </row>
    <row r="17" spans="1:32">
      <c r="A17" s="31"/>
      <c r="B17" s="53"/>
      <c r="C17" s="18" t="s">
        <v>33</v>
      </c>
      <c r="D17" s="18">
        <v>17009</v>
      </c>
      <c r="E17" s="19">
        <v>780645</v>
      </c>
      <c r="F17" s="53"/>
      <c r="G17" s="21">
        <v>3.2000000000000001E-2</v>
      </c>
      <c r="H17" s="53"/>
      <c r="I17" s="25"/>
      <c r="J17" s="50">
        <v>716</v>
      </c>
      <c r="K17" s="50">
        <v>68</v>
      </c>
      <c r="L17" s="50">
        <v>7101</v>
      </c>
      <c r="M17" s="50">
        <v>1304</v>
      </c>
      <c r="N17" s="50">
        <v>648</v>
      </c>
      <c r="O17" s="50">
        <v>787</v>
      </c>
      <c r="P17" s="50">
        <v>1656</v>
      </c>
      <c r="Q17" s="78">
        <v>353</v>
      </c>
      <c r="R17" s="50">
        <v>426</v>
      </c>
      <c r="S17" s="50">
        <v>434</v>
      </c>
      <c r="T17" s="50">
        <v>590</v>
      </c>
      <c r="U17" s="9"/>
      <c r="V17" s="26">
        <f t="shared" si="0"/>
        <v>2.9350088708696016</v>
      </c>
      <c r="W17" s="58">
        <f t="shared" si="1"/>
        <v>0.27874385924459899</v>
      </c>
      <c r="X17" s="26">
        <f t="shared" si="2"/>
        <v>29.108237419057321</v>
      </c>
      <c r="Y17" s="26">
        <f t="shared" si="3"/>
        <v>5.3453234184552514</v>
      </c>
      <c r="Z17" s="26">
        <f t="shared" si="4"/>
        <v>2.6562650116250026</v>
      </c>
      <c r="AA17" s="26">
        <f t="shared" si="5"/>
        <v>3.2260502533161679</v>
      </c>
      <c r="AB17" s="26">
        <f t="shared" si="6"/>
        <v>6.7882328074861178</v>
      </c>
      <c r="AC17" s="26">
        <f t="shared" si="7"/>
        <v>1.4470085634315215</v>
      </c>
      <c r="AD17" s="26">
        <f t="shared" si="8"/>
        <v>1.7462482946793998</v>
      </c>
      <c r="AE17" s="26">
        <f t="shared" si="9"/>
        <v>1.7790416898846466</v>
      </c>
      <c r="AF17" s="26">
        <f t="shared" si="10"/>
        <v>2.4185128963869622</v>
      </c>
    </row>
    <row r="18" spans="1:32">
      <c r="A18" s="31"/>
      <c r="B18" s="53"/>
      <c r="C18" s="18" t="s">
        <v>34</v>
      </c>
      <c r="D18" s="18">
        <v>24590</v>
      </c>
      <c r="E18" s="46">
        <v>573514</v>
      </c>
      <c r="F18" s="53"/>
      <c r="G18" s="21">
        <v>2.7E-2</v>
      </c>
      <c r="H18" s="53"/>
      <c r="I18" s="25"/>
      <c r="J18" s="50">
        <v>909</v>
      </c>
      <c r="K18" s="50">
        <v>201</v>
      </c>
      <c r="L18" s="50">
        <v>8765</v>
      </c>
      <c r="M18" s="50">
        <v>2119</v>
      </c>
      <c r="N18" s="50">
        <v>955</v>
      </c>
      <c r="O18" s="50">
        <v>1498</v>
      </c>
      <c r="P18" s="50">
        <v>2471</v>
      </c>
      <c r="Q18" s="78">
        <v>562</v>
      </c>
      <c r="R18" s="50">
        <v>403</v>
      </c>
      <c r="S18" s="50">
        <v>889</v>
      </c>
      <c r="T18" s="50">
        <v>665</v>
      </c>
      <c r="U18" s="9"/>
      <c r="V18" s="26">
        <f t="shared" si="0"/>
        <v>4.2794073030475275</v>
      </c>
      <c r="W18" s="58">
        <f t="shared" si="1"/>
        <v>0.94627158186199467</v>
      </c>
      <c r="X18" s="26">
        <f t="shared" si="2"/>
        <v>41.264031915524292</v>
      </c>
      <c r="Y18" s="26">
        <f t="shared" si="3"/>
        <v>9.9758680694804305</v>
      </c>
      <c r="Z18" s="26">
        <f t="shared" si="4"/>
        <v>4.4959669685482826</v>
      </c>
      <c r="AA18" s="26">
        <f t="shared" si="5"/>
        <v>7.0523125852202391</v>
      </c>
      <c r="AB18" s="26">
        <f t="shared" si="6"/>
        <v>11.63302029244273</v>
      </c>
      <c r="AC18" s="26">
        <f t="shared" si="7"/>
        <v>2.6457941741613977</v>
      </c>
      <c r="AD18" s="26">
        <f t="shared" si="8"/>
        <v>1.8972509825392234</v>
      </c>
      <c r="AE18" s="26">
        <f t="shared" si="9"/>
        <v>4.1852509267428513</v>
      </c>
      <c r="AF18" s="26">
        <f t="shared" si="10"/>
        <v>3.1306995121304797</v>
      </c>
    </row>
    <row r="19" spans="1:32">
      <c r="A19" s="31"/>
      <c r="B19" s="53"/>
      <c r="C19" s="18" t="s">
        <v>35</v>
      </c>
      <c r="D19" s="18">
        <v>24281</v>
      </c>
      <c r="E19" s="30">
        <v>299295</v>
      </c>
      <c r="F19" s="53"/>
      <c r="G19" s="21">
        <v>1.7999999999999999E-2</v>
      </c>
      <c r="H19" s="53"/>
      <c r="I19" s="25"/>
      <c r="J19" s="50">
        <v>755</v>
      </c>
      <c r="K19" s="50">
        <v>333</v>
      </c>
      <c r="L19" s="50">
        <v>7220</v>
      </c>
      <c r="M19" s="50">
        <v>2261</v>
      </c>
      <c r="N19" s="50">
        <v>861</v>
      </c>
      <c r="O19" s="50">
        <v>2075</v>
      </c>
      <c r="P19" s="50">
        <v>2620</v>
      </c>
      <c r="Q19" s="78">
        <v>518</v>
      </c>
      <c r="R19" s="50">
        <v>226</v>
      </c>
      <c r="S19" s="50">
        <v>1133</v>
      </c>
      <c r="T19" s="50">
        <v>467</v>
      </c>
      <c r="U19" s="9"/>
      <c r="V19" s="26">
        <f t="shared" si="0"/>
        <v>4.5406705758532553</v>
      </c>
      <c r="W19" s="58">
        <f t="shared" si="1"/>
        <v>2.0027063599458725</v>
      </c>
      <c r="X19" s="26">
        <f t="shared" si="2"/>
        <v>43.422041798225827</v>
      </c>
      <c r="Y19" s="26">
        <f t="shared" si="3"/>
        <v>13.597955194707561</v>
      </c>
      <c r="Z19" s="26">
        <f t="shared" si="4"/>
        <v>5.178168696436626</v>
      </c>
      <c r="AA19" s="26">
        <f t="shared" si="5"/>
        <v>12.479326417080138</v>
      </c>
      <c r="AB19" s="26">
        <f t="shared" si="6"/>
        <v>15.757029018192751</v>
      </c>
      <c r="AC19" s="26">
        <f t="shared" si="7"/>
        <v>3.1153210043602462</v>
      </c>
      <c r="AD19" s="26">
        <f t="shared" si="8"/>
        <v>1.3591941061494512</v>
      </c>
      <c r="AE19" s="26">
        <f t="shared" si="9"/>
        <v>6.8140129303864079</v>
      </c>
      <c r="AF19" s="26">
        <f t="shared" si="10"/>
        <v>2.8086002104946624</v>
      </c>
    </row>
    <row r="20" spans="1:32">
      <c r="A20" s="31"/>
      <c r="B20" s="53"/>
      <c r="C20" s="18" t="s">
        <v>36</v>
      </c>
      <c r="D20" s="18">
        <v>25786</v>
      </c>
      <c r="E20" s="30">
        <v>139417</v>
      </c>
      <c r="F20" s="53"/>
      <c r="G20" s="21">
        <v>1.6E-2</v>
      </c>
      <c r="H20" s="53"/>
      <c r="I20" s="25"/>
      <c r="J20" s="50">
        <v>694</v>
      </c>
      <c r="K20" s="50">
        <v>716</v>
      </c>
      <c r="L20" s="50">
        <v>5048</v>
      </c>
      <c r="M20" s="50">
        <v>2160</v>
      </c>
      <c r="N20" s="50">
        <v>721</v>
      </c>
      <c r="O20" s="50">
        <v>3020</v>
      </c>
      <c r="P20" s="50">
        <v>3074</v>
      </c>
      <c r="Q20" s="80">
        <v>580</v>
      </c>
      <c r="R20" s="50">
        <v>147</v>
      </c>
      <c r="S20" s="50">
        <v>1402</v>
      </c>
      <c r="T20" s="50">
        <v>310</v>
      </c>
      <c r="U20" s="9"/>
      <c r="V20" s="26">
        <f t="shared" si="0"/>
        <v>7.9645954223659956</v>
      </c>
      <c r="W20" s="58">
        <f t="shared" si="1"/>
        <v>8.2170753925274536</v>
      </c>
      <c r="X20" s="26">
        <f t="shared" si="2"/>
        <v>57.932676789774561</v>
      </c>
      <c r="Y20" s="26">
        <f t="shared" si="3"/>
        <v>24.788942524943156</v>
      </c>
      <c r="Z20" s="26">
        <f t="shared" si="4"/>
        <v>8.2744572039277848</v>
      </c>
      <c r="AA20" s="26">
        <f t="shared" si="5"/>
        <v>34.658614085800153</v>
      </c>
      <c r="AB20" s="26">
        <f t="shared" si="6"/>
        <v>35.278337648923731</v>
      </c>
      <c r="AC20" s="26">
        <f t="shared" si="7"/>
        <v>6.656290122438441</v>
      </c>
      <c r="AD20" s="26">
        <f t="shared" si="8"/>
        <v>1.6870252551697427</v>
      </c>
      <c r="AE20" s="26">
        <f t="shared" si="9"/>
        <v>16.089859916652919</v>
      </c>
      <c r="AF20" s="26">
        <f t="shared" si="10"/>
        <v>3.5576723068205451</v>
      </c>
    </row>
    <row r="21" spans="1:32">
      <c r="A21" s="31"/>
      <c r="B21" s="53"/>
      <c r="C21" s="18" t="s">
        <v>41</v>
      </c>
      <c r="D21" s="20">
        <f t="shared" ref="D21:E21" si="11">SUM(D3:D20)</f>
        <v>152519</v>
      </c>
      <c r="E21" s="49">
        <f t="shared" si="11"/>
        <v>25670949</v>
      </c>
      <c r="F21" s="53"/>
      <c r="G21" s="4">
        <v>1</v>
      </c>
      <c r="H21" s="53"/>
      <c r="I21" s="25"/>
      <c r="J21" s="61">
        <f t="shared" ref="J21:T21" si="12">SUM(J3:J20)</f>
        <v>8494</v>
      </c>
      <c r="K21" s="61">
        <f t="shared" si="12"/>
        <v>1404</v>
      </c>
      <c r="L21" s="61">
        <f t="shared" si="12"/>
        <v>48206</v>
      </c>
      <c r="M21" s="61">
        <f t="shared" si="12"/>
        <v>11283</v>
      </c>
      <c r="N21" s="61">
        <f t="shared" si="12"/>
        <v>4891</v>
      </c>
      <c r="O21" s="61">
        <f t="shared" si="12"/>
        <v>8690</v>
      </c>
      <c r="P21" s="61">
        <f t="shared" si="12"/>
        <v>15329</v>
      </c>
      <c r="Q21" s="61">
        <f t="shared" si="12"/>
        <v>2750</v>
      </c>
      <c r="R21" s="61">
        <f t="shared" si="12"/>
        <v>5165</v>
      </c>
      <c r="S21" s="61">
        <f t="shared" si="12"/>
        <v>4358</v>
      </c>
      <c r="T21" s="61">
        <f t="shared" si="12"/>
        <v>9243</v>
      </c>
      <c r="U21" s="9"/>
      <c r="V21" s="26">
        <f t="shared" si="0"/>
        <v>33.087985956421015</v>
      </c>
      <c r="W21" s="58">
        <f t="shared" si="1"/>
        <v>5.4692173631757823</v>
      </c>
      <c r="X21" s="26">
        <f t="shared" si="2"/>
        <v>187.78425371029329</v>
      </c>
      <c r="Y21" s="26">
        <f t="shared" si="3"/>
        <v>43.952407057487434</v>
      </c>
      <c r="Z21" s="26">
        <f t="shared" si="4"/>
        <v>19.052665329980595</v>
      </c>
      <c r="AA21" s="26">
        <f t="shared" si="5"/>
        <v>33.851494933046688</v>
      </c>
      <c r="AB21" s="26">
        <f t="shared" si="6"/>
        <v>59.713413789260386</v>
      </c>
      <c r="AC21" s="26">
        <f t="shared" si="7"/>
        <v>10.712498396533762</v>
      </c>
      <c r="AD21" s="26">
        <f t="shared" si="8"/>
        <v>20.120019715671592</v>
      </c>
      <c r="AE21" s="26">
        <f t="shared" si="9"/>
        <v>16.976388368034232</v>
      </c>
      <c r="AF21" s="26">
        <f t="shared" si="10"/>
        <v>36.005680974240569</v>
      </c>
    </row>
    <row r="22" spans="1:32">
      <c r="A22" s="42"/>
      <c r="B22" s="77"/>
      <c r="C22" s="72"/>
      <c r="D22" s="72"/>
      <c r="E22" s="73"/>
      <c r="F22" s="41"/>
      <c r="G22" s="41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60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>
      <c r="A23" s="31"/>
      <c r="B23" s="4" t="s">
        <v>38</v>
      </c>
      <c r="C23" s="18" t="s">
        <v>21</v>
      </c>
      <c r="D23" s="18">
        <v>598</v>
      </c>
      <c r="E23" s="19">
        <v>1091563</v>
      </c>
      <c r="F23" s="53"/>
      <c r="G23" s="21">
        <v>6.9000000000000006E-2</v>
      </c>
      <c r="H23" s="53"/>
      <c r="I23" s="25"/>
      <c r="J23" s="50">
        <v>27</v>
      </c>
      <c r="L23" s="50">
        <v>17</v>
      </c>
      <c r="M23" s="1">
        <v>1</v>
      </c>
      <c r="N23" s="1">
        <v>0</v>
      </c>
      <c r="O23" s="50">
        <v>9</v>
      </c>
      <c r="P23" s="50">
        <v>13</v>
      </c>
      <c r="Q23" s="1">
        <v>1</v>
      </c>
      <c r="R23" s="1">
        <v>0</v>
      </c>
      <c r="S23" s="1">
        <v>1</v>
      </c>
      <c r="T23" s="1">
        <v>0</v>
      </c>
      <c r="U23" s="9"/>
      <c r="V23" s="26">
        <f t="shared" ref="V23:V41" si="13">(J23/E23)*100000*G23</f>
        <v>0.17067269594150775</v>
      </c>
      <c r="W23" s="58">
        <f t="shared" ref="W23:W41" si="14">(K23/E23)*100000*G23</f>
        <v>0</v>
      </c>
      <c r="X23" s="26">
        <f t="shared" ref="X23:X41" si="15">(L23/E23)*100000*G23</f>
        <v>0.10746058633354191</v>
      </c>
      <c r="Y23" s="26">
        <f t="shared" ref="Y23:Y41" si="16">(M23/E23)*100000*G23</f>
        <v>6.3212109607965828E-3</v>
      </c>
      <c r="Z23" s="26">
        <f t="shared" ref="Z23:Z41" si="17">(N23/E23)*100000*G23</f>
        <v>0</v>
      </c>
      <c r="AA23" s="26">
        <f t="shared" ref="AA23:AA41" si="18">(O23/E23)*100000*G23</f>
        <v>5.6890898647169244E-2</v>
      </c>
      <c r="AB23" s="26">
        <f t="shared" ref="AB23:AB41" si="19">(P23/E23)*100000*G23</f>
        <v>8.2175742490355586E-2</v>
      </c>
      <c r="AC23" s="26">
        <f t="shared" ref="AC23:AC41" si="20">(Q23/E23)*100000*G23</f>
        <v>6.3212109607965828E-3</v>
      </c>
      <c r="AD23" s="26">
        <f t="shared" ref="AD23:AD41" si="21">(R23/E23)*100000*G23</f>
        <v>0</v>
      </c>
      <c r="AE23" s="26">
        <f t="shared" ref="AE23:AE41" si="22">(S23/E23)*100000*G23</f>
        <v>6.3212109607965828E-3</v>
      </c>
      <c r="AF23" s="26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100</v>
      </c>
      <c r="E24" s="19">
        <v>1113571</v>
      </c>
      <c r="F24" s="53"/>
      <c r="G24" s="21">
        <v>7.2999999999999995E-2</v>
      </c>
      <c r="H24" s="53"/>
      <c r="I24" s="25"/>
      <c r="J24" s="50">
        <v>17</v>
      </c>
      <c r="L24" s="50">
        <v>28</v>
      </c>
      <c r="M24" s="1">
        <v>0</v>
      </c>
      <c r="N24" s="1">
        <v>0</v>
      </c>
      <c r="O24" s="50">
        <v>6</v>
      </c>
      <c r="P24" s="50">
        <v>6</v>
      </c>
      <c r="Q24" s="1">
        <v>0</v>
      </c>
      <c r="R24" s="1">
        <v>2</v>
      </c>
      <c r="S24" s="1">
        <v>0</v>
      </c>
      <c r="T24" s="1">
        <v>0</v>
      </c>
      <c r="U24" s="9"/>
      <c r="V24" s="26">
        <f t="shared" si="13"/>
        <v>0.11144327573185722</v>
      </c>
      <c r="W24" s="58">
        <f t="shared" si="14"/>
        <v>0</v>
      </c>
      <c r="X24" s="26">
        <f t="shared" si="15"/>
        <v>0.18355363061717661</v>
      </c>
      <c r="Y24" s="26">
        <f t="shared" si="16"/>
        <v>0</v>
      </c>
      <c r="Z24" s="26">
        <f t="shared" si="17"/>
        <v>0</v>
      </c>
      <c r="AA24" s="26">
        <f t="shared" si="18"/>
        <v>3.9332920846537847E-2</v>
      </c>
      <c r="AB24" s="26">
        <f t="shared" si="19"/>
        <v>3.9332920846537847E-2</v>
      </c>
      <c r="AC24" s="26">
        <f t="shared" si="20"/>
        <v>0</v>
      </c>
      <c r="AD24" s="26">
        <f t="shared" si="21"/>
        <v>1.3110973615512616E-2</v>
      </c>
      <c r="AE24" s="26">
        <f t="shared" si="22"/>
        <v>0</v>
      </c>
      <c r="AF24" s="26">
        <f t="shared" si="23"/>
        <v>0</v>
      </c>
    </row>
    <row r="25" spans="1:32">
      <c r="A25" s="31"/>
      <c r="B25" s="53"/>
      <c r="C25" s="27">
        <v>44848</v>
      </c>
      <c r="D25" s="18">
        <v>71</v>
      </c>
      <c r="E25" s="19">
        <v>1118166</v>
      </c>
      <c r="F25" s="53"/>
      <c r="G25" s="21">
        <v>7.2999999999999995E-2</v>
      </c>
      <c r="H25" s="53"/>
      <c r="I25" s="25"/>
      <c r="J25" s="50">
        <v>9</v>
      </c>
      <c r="L25" s="50">
        <v>16</v>
      </c>
      <c r="M25" s="1">
        <v>2</v>
      </c>
      <c r="N25" s="1">
        <v>0</v>
      </c>
      <c r="O25" s="50">
        <v>7</v>
      </c>
      <c r="P25" s="50">
        <v>6</v>
      </c>
      <c r="Q25" s="1">
        <v>0</v>
      </c>
      <c r="R25" s="1">
        <v>0</v>
      </c>
      <c r="S25" s="1">
        <v>0</v>
      </c>
      <c r="T25" s="50">
        <v>3</v>
      </c>
      <c r="U25" s="9"/>
      <c r="V25" s="26">
        <f t="shared" si="13"/>
        <v>5.8756928756553133E-2</v>
      </c>
      <c r="W25" s="58">
        <f t="shared" si="14"/>
        <v>0</v>
      </c>
      <c r="X25" s="26">
        <f t="shared" si="15"/>
        <v>0.10445676223387225</v>
      </c>
      <c r="Y25" s="26">
        <f t="shared" si="16"/>
        <v>1.3057095279234031E-2</v>
      </c>
      <c r="Z25" s="26">
        <f t="shared" si="17"/>
        <v>0</v>
      </c>
      <c r="AA25" s="26">
        <f t="shared" si="18"/>
        <v>4.5699833477319103E-2</v>
      </c>
      <c r="AB25" s="26">
        <f t="shared" si="19"/>
        <v>3.9171285837702095E-2</v>
      </c>
      <c r="AC25" s="26">
        <f t="shared" si="20"/>
        <v>0</v>
      </c>
      <c r="AD25" s="26">
        <f t="shared" si="21"/>
        <v>0</v>
      </c>
      <c r="AE25" s="26">
        <f t="shared" si="22"/>
        <v>0</v>
      </c>
      <c r="AF25" s="26">
        <f t="shared" si="23"/>
        <v>1.9585642918851048E-2</v>
      </c>
    </row>
    <row r="26" spans="1:32">
      <c r="A26" s="31"/>
      <c r="B26" s="53"/>
      <c r="C26" s="18" t="s">
        <v>22</v>
      </c>
      <c r="D26" s="18">
        <v>192</v>
      </c>
      <c r="E26" s="19">
        <v>1499457</v>
      </c>
      <c r="F26" s="53"/>
      <c r="G26" s="21">
        <v>7.1999999999999995E-2</v>
      </c>
      <c r="H26" s="53"/>
      <c r="I26" s="25"/>
      <c r="J26" s="50">
        <v>23</v>
      </c>
      <c r="L26" s="50">
        <v>36</v>
      </c>
      <c r="M26" s="50">
        <v>7</v>
      </c>
      <c r="N26" s="1">
        <v>0</v>
      </c>
      <c r="O26" s="50">
        <v>1</v>
      </c>
      <c r="P26" s="50">
        <v>10</v>
      </c>
      <c r="Q26" s="1">
        <v>0</v>
      </c>
      <c r="R26" s="1">
        <v>0</v>
      </c>
      <c r="S26" s="1">
        <v>0</v>
      </c>
      <c r="T26" s="50">
        <v>77</v>
      </c>
      <c r="U26" s="9"/>
      <c r="V26" s="26">
        <f t="shared" si="13"/>
        <v>0.11043997927249663</v>
      </c>
      <c r="W26" s="58">
        <f t="shared" si="14"/>
        <v>0</v>
      </c>
      <c r="X26" s="26">
        <f t="shared" si="15"/>
        <v>0.17286257625260343</v>
      </c>
      <c r="Y26" s="26">
        <f t="shared" si="16"/>
        <v>3.3612167604672887E-2</v>
      </c>
      <c r="Z26" s="26">
        <f t="shared" si="17"/>
        <v>0</v>
      </c>
      <c r="AA26" s="26">
        <f t="shared" si="18"/>
        <v>4.8017382292389844E-3</v>
      </c>
      <c r="AB26" s="26">
        <f t="shared" si="19"/>
        <v>4.8017382292389839E-2</v>
      </c>
      <c r="AC26" s="26">
        <f t="shared" si="20"/>
        <v>0</v>
      </c>
      <c r="AD26" s="26">
        <f t="shared" si="21"/>
        <v>0</v>
      </c>
      <c r="AE26" s="26">
        <f t="shared" si="22"/>
        <v>0</v>
      </c>
      <c r="AF26" s="26">
        <f t="shared" si="23"/>
        <v>0.36973384365140177</v>
      </c>
    </row>
    <row r="27" spans="1:32">
      <c r="A27" s="31"/>
      <c r="B27" s="53"/>
      <c r="C27" s="18" t="s">
        <v>23</v>
      </c>
      <c r="D27" s="18">
        <v>358</v>
      </c>
      <c r="E27" s="19">
        <v>1656631</v>
      </c>
      <c r="F27" s="53"/>
      <c r="G27" s="21">
        <v>6.6000000000000003E-2</v>
      </c>
      <c r="H27" s="53"/>
      <c r="I27" s="25"/>
      <c r="J27" s="50">
        <v>42</v>
      </c>
      <c r="L27" s="50">
        <v>54</v>
      </c>
      <c r="M27" s="50">
        <v>6</v>
      </c>
      <c r="N27" s="1">
        <v>0</v>
      </c>
      <c r="O27" s="50">
        <v>2</v>
      </c>
      <c r="P27" s="50">
        <v>13</v>
      </c>
      <c r="Q27" s="50">
        <v>1</v>
      </c>
      <c r="R27" s="1">
        <v>0</v>
      </c>
      <c r="S27" s="1">
        <v>0</v>
      </c>
      <c r="T27" s="50">
        <v>167</v>
      </c>
      <c r="U27" s="9"/>
      <c r="V27" s="26">
        <f t="shared" si="13"/>
        <v>0.16732754608600225</v>
      </c>
      <c r="W27" s="58">
        <f t="shared" si="14"/>
        <v>0</v>
      </c>
      <c r="X27" s="26">
        <f t="shared" si="15"/>
        <v>0.21513541639628864</v>
      </c>
      <c r="Y27" s="26">
        <f t="shared" si="16"/>
        <v>2.3903935155143181E-2</v>
      </c>
      <c r="Z27" s="26">
        <f t="shared" si="17"/>
        <v>0</v>
      </c>
      <c r="AA27" s="26">
        <f t="shared" si="18"/>
        <v>7.9679783850477269E-3</v>
      </c>
      <c r="AB27" s="26">
        <f t="shared" si="19"/>
        <v>5.1791859502810227E-2</v>
      </c>
      <c r="AC27" s="26">
        <f t="shared" si="20"/>
        <v>3.9839891925238635E-3</v>
      </c>
      <c r="AD27" s="26">
        <f t="shared" si="21"/>
        <v>0</v>
      </c>
      <c r="AE27" s="26">
        <f t="shared" si="22"/>
        <v>0</v>
      </c>
      <c r="AF27" s="26">
        <f t="shared" si="23"/>
        <v>0.66532619515148517</v>
      </c>
    </row>
    <row r="28" spans="1:32">
      <c r="A28" s="31"/>
      <c r="B28" s="53"/>
      <c r="C28" s="18" t="s">
        <v>24</v>
      </c>
      <c r="D28" s="18">
        <v>439</v>
      </c>
      <c r="E28" s="19">
        <v>1540583</v>
      </c>
      <c r="F28" s="53"/>
      <c r="G28" s="21">
        <v>6.5000000000000002E-2</v>
      </c>
      <c r="H28" s="53"/>
      <c r="I28" s="25"/>
      <c r="J28" s="50">
        <v>44</v>
      </c>
      <c r="L28" s="50">
        <v>58</v>
      </c>
      <c r="M28" s="50">
        <v>9</v>
      </c>
      <c r="N28" s="50">
        <v>5</v>
      </c>
      <c r="O28" s="50">
        <v>7</v>
      </c>
      <c r="P28" s="50">
        <v>18</v>
      </c>
      <c r="Q28" s="50">
        <v>1</v>
      </c>
      <c r="R28" s="50">
        <v>1</v>
      </c>
      <c r="S28" s="50">
        <v>1</v>
      </c>
      <c r="T28" s="50">
        <v>213</v>
      </c>
      <c r="U28" s="9"/>
      <c r="V28" s="26">
        <f t="shared" si="13"/>
        <v>0.18564400619765375</v>
      </c>
      <c r="W28" s="58">
        <f t="shared" si="14"/>
        <v>0</v>
      </c>
      <c r="X28" s="26">
        <f t="shared" si="15"/>
        <v>0.24471255362417996</v>
      </c>
      <c r="Y28" s="26">
        <f t="shared" si="16"/>
        <v>3.797263763133827E-2</v>
      </c>
      <c r="Z28" s="26">
        <f t="shared" si="17"/>
        <v>2.1095909795187929E-2</v>
      </c>
      <c r="AA28" s="26">
        <f t="shared" si="18"/>
        <v>2.9534273713263101E-2</v>
      </c>
      <c r="AB28" s="26">
        <f t="shared" si="19"/>
        <v>7.594527526267654E-2</v>
      </c>
      <c r="AC28" s="26">
        <f t="shared" si="20"/>
        <v>4.2191819590375853E-3</v>
      </c>
      <c r="AD28" s="26">
        <f t="shared" si="21"/>
        <v>4.2191819590375853E-3</v>
      </c>
      <c r="AE28" s="26">
        <f t="shared" si="22"/>
        <v>4.2191819590375853E-3</v>
      </c>
      <c r="AF28" s="26">
        <f t="shared" si="23"/>
        <v>0.89868575727500566</v>
      </c>
    </row>
    <row r="29" spans="1:32">
      <c r="A29" s="31"/>
      <c r="B29" s="53"/>
      <c r="C29" s="18" t="s">
        <v>25</v>
      </c>
      <c r="D29" s="18">
        <v>667</v>
      </c>
      <c r="E29" s="19">
        <v>1765495</v>
      </c>
      <c r="F29" s="53"/>
      <c r="G29" s="21">
        <v>7.0999999999999994E-2</v>
      </c>
      <c r="H29" s="53"/>
      <c r="I29" s="25"/>
      <c r="J29" s="50">
        <v>39</v>
      </c>
      <c r="L29" s="50">
        <v>152</v>
      </c>
      <c r="M29" s="50">
        <v>17</v>
      </c>
      <c r="N29" s="50">
        <v>6</v>
      </c>
      <c r="O29" s="50">
        <v>9</v>
      </c>
      <c r="P29" s="50">
        <v>17</v>
      </c>
      <c r="Q29" s="50">
        <v>2</v>
      </c>
      <c r="R29" s="50">
        <v>18</v>
      </c>
      <c r="S29" s="50">
        <v>2</v>
      </c>
      <c r="T29" s="50">
        <v>304</v>
      </c>
      <c r="U29" s="9"/>
      <c r="V29" s="26">
        <f t="shared" si="13"/>
        <v>0.1568398664397237</v>
      </c>
      <c r="W29" s="58">
        <f t="shared" si="14"/>
        <v>0</v>
      </c>
      <c r="X29" s="26">
        <f t="shared" si="15"/>
        <v>0.61127332561123071</v>
      </c>
      <c r="Y29" s="26">
        <f t="shared" si="16"/>
        <v>6.8366095627571871E-2</v>
      </c>
      <c r="Z29" s="26">
        <f t="shared" si="17"/>
        <v>2.4129210221495952E-2</v>
      </c>
      <c r="AA29" s="26">
        <f t="shared" si="18"/>
        <v>3.6193815332243931E-2</v>
      </c>
      <c r="AB29" s="26">
        <f t="shared" si="19"/>
        <v>6.8366095627571871E-2</v>
      </c>
      <c r="AC29" s="26">
        <f t="shared" si="20"/>
        <v>8.0430700738319833E-3</v>
      </c>
      <c r="AD29" s="26">
        <f t="shared" si="21"/>
        <v>7.2387630664487862E-2</v>
      </c>
      <c r="AE29" s="26">
        <f t="shared" si="22"/>
        <v>8.0430700738319833E-3</v>
      </c>
      <c r="AF29" s="26">
        <f t="shared" si="23"/>
        <v>1.2225466512224614</v>
      </c>
    </row>
    <row r="30" spans="1:32">
      <c r="A30" s="31"/>
      <c r="B30" s="53"/>
      <c r="C30" s="18" t="s">
        <v>26</v>
      </c>
      <c r="D30" s="18">
        <v>1114</v>
      </c>
      <c r="E30" s="19">
        <v>1920219</v>
      </c>
      <c r="F30" s="53"/>
      <c r="G30" s="21">
        <v>8.1000000000000003E-2</v>
      </c>
      <c r="H30" s="53"/>
      <c r="I30" s="25"/>
      <c r="J30" s="50">
        <v>54</v>
      </c>
      <c r="L30" s="50">
        <v>365</v>
      </c>
      <c r="M30" s="50">
        <v>47</v>
      </c>
      <c r="N30" s="50">
        <v>7</v>
      </c>
      <c r="O30" s="50">
        <v>12</v>
      </c>
      <c r="P30" s="50">
        <v>46</v>
      </c>
      <c r="Q30" s="50">
        <v>11</v>
      </c>
      <c r="R30" s="50">
        <v>59</v>
      </c>
      <c r="S30" s="50">
        <v>3</v>
      </c>
      <c r="T30" s="50">
        <v>338</v>
      </c>
      <c r="U30" s="9"/>
      <c r="V30" s="26">
        <f t="shared" si="13"/>
        <v>0.22778651810027922</v>
      </c>
      <c r="W30" s="58">
        <f t="shared" si="14"/>
        <v>0</v>
      </c>
      <c r="X30" s="26">
        <f t="shared" si="15"/>
        <v>1.5396681316037388</v>
      </c>
      <c r="Y30" s="26">
        <f t="shared" si="16"/>
        <v>0.19825863612431707</v>
      </c>
      <c r="Z30" s="26">
        <f t="shared" si="17"/>
        <v>2.9527881975962119E-2</v>
      </c>
      <c r="AA30" s="26">
        <f t="shared" si="18"/>
        <v>5.0619226244506488E-2</v>
      </c>
      <c r="AB30" s="26">
        <f t="shared" si="19"/>
        <v>0.19404036727060822</v>
      </c>
      <c r="AC30" s="26">
        <f t="shared" si="20"/>
        <v>4.6400957390797616E-2</v>
      </c>
      <c r="AD30" s="26">
        <f t="shared" si="21"/>
        <v>0.24887786236882356</v>
      </c>
      <c r="AE30" s="26">
        <f t="shared" si="22"/>
        <v>1.2654806561126622E-2</v>
      </c>
      <c r="AF30" s="26">
        <f t="shared" si="23"/>
        <v>1.4257748725535992</v>
      </c>
    </row>
    <row r="31" spans="1:32">
      <c r="A31" s="31"/>
      <c r="B31" s="53"/>
      <c r="C31" s="18" t="s">
        <v>27</v>
      </c>
      <c r="D31" s="18">
        <v>1513</v>
      </c>
      <c r="E31" s="19">
        <v>2069252</v>
      </c>
      <c r="F31" s="53"/>
      <c r="G31" s="21">
        <v>8.2000000000000003E-2</v>
      </c>
      <c r="H31" s="53"/>
      <c r="I31" s="25"/>
      <c r="J31" s="50">
        <v>70</v>
      </c>
      <c r="L31" s="50">
        <v>616</v>
      </c>
      <c r="M31" s="50">
        <v>82</v>
      </c>
      <c r="N31" s="50">
        <v>18</v>
      </c>
      <c r="O31" s="50">
        <v>12</v>
      </c>
      <c r="P31" s="50">
        <v>73</v>
      </c>
      <c r="Q31" s="50">
        <v>6</v>
      </c>
      <c r="R31" s="50">
        <v>86</v>
      </c>
      <c r="S31" s="50">
        <v>5</v>
      </c>
      <c r="T31" s="50">
        <v>331</v>
      </c>
      <c r="U31" s="9"/>
      <c r="V31" s="26">
        <f t="shared" si="13"/>
        <v>0.2773949233829423</v>
      </c>
      <c r="W31" s="58">
        <f t="shared" si="14"/>
        <v>0</v>
      </c>
      <c r="X31" s="26">
        <f t="shared" si="15"/>
        <v>2.4410753257698921</v>
      </c>
      <c r="Y31" s="26">
        <f t="shared" si="16"/>
        <v>0.32494833882001806</v>
      </c>
      <c r="Z31" s="26">
        <f t="shared" si="17"/>
        <v>7.1330123155613726E-2</v>
      </c>
      <c r="AA31" s="26">
        <f t="shared" si="18"/>
        <v>4.7553415437075815E-2</v>
      </c>
      <c r="AB31" s="26">
        <f t="shared" si="19"/>
        <v>0.2892832772422112</v>
      </c>
      <c r="AC31" s="26">
        <f t="shared" si="20"/>
        <v>2.3776707718537907E-2</v>
      </c>
      <c r="AD31" s="26">
        <f t="shared" si="21"/>
        <v>0.34079947729904336</v>
      </c>
      <c r="AE31" s="26">
        <f t="shared" si="22"/>
        <v>1.9813923098781588E-2</v>
      </c>
      <c r="AF31" s="26">
        <f t="shared" si="23"/>
        <v>1.3116817091393411</v>
      </c>
    </row>
    <row r="32" spans="1:32">
      <c r="A32" s="31"/>
      <c r="B32" s="53"/>
      <c r="C32" s="18" t="s">
        <v>28</v>
      </c>
      <c r="D32" s="18">
        <v>2273</v>
      </c>
      <c r="E32" s="19">
        <v>2200173</v>
      </c>
      <c r="F32" s="53"/>
      <c r="G32" s="21">
        <v>7.1999999999999995E-2</v>
      </c>
      <c r="H32" s="53"/>
      <c r="I32" s="25"/>
      <c r="J32" s="50">
        <v>77</v>
      </c>
      <c r="L32" s="50">
        <v>1047</v>
      </c>
      <c r="M32" s="50">
        <v>152</v>
      </c>
      <c r="N32" s="50">
        <v>40</v>
      </c>
      <c r="O32" s="50">
        <v>25</v>
      </c>
      <c r="P32" s="50">
        <v>105</v>
      </c>
      <c r="Q32" s="50">
        <v>22</v>
      </c>
      <c r="R32" s="50">
        <v>113</v>
      </c>
      <c r="S32" s="50">
        <v>3</v>
      </c>
      <c r="T32" s="50">
        <v>372</v>
      </c>
      <c r="U32" s="9"/>
      <c r="V32" s="26">
        <f t="shared" si="13"/>
        <v>0.25198018519452786</v>
      </c>
      <c r="W32" s="58">
        <f t="shared" si="14"/>
        <v>0</v>
      </c>
      <c r="X32" s="26">
        <f t="shared" si="15"/>
        <v>3.4262760246580606</v>
      </c>
      <c r="Y32" s="26">
        <f t="shared" si="16"/>
        <v>0.49741543051387321</v>
      </c>
      <c r="Z32" s="26">
        <f t="shared" si="17"/>
        <v>0.13089879750365083</v>
      </c>
      <c r="AA32" s="26">
        <f t="shared" si="18"/>
        <v>8.181174843978177E-2</v>
      </c>
      <c r="AB32" s="26">
        <f t="shared" si="19"/>
        <v>0.34360934344708344</v>
      </c>
      <c r="AC32" s="26">
        <f t="shared" si="20"/>
        <v>7.1994338627007964E-2</v>
      </c>
      <c r="AD32" s="26">
        <f t="shared" si="21"/>
        <v>0.36978910294781359</v>
      </c>
      <c r="AE32" s="26">
        <f t="shared" si="22"/>
        <v>9.8174098127738127E-3</v>
      </c>
      <c r="AF32" s="26">
        <f t="shared" si="23"/>
        <v>1.2173588167839529</v>
      </c>
    </row>
    <row r="33" spans="1:32">
      <c r="A33" s="31"/>
      <c r="B33" s="53"/>
      <c r="C33" s="18" t="s">
        <v>29</v>
      </c>
      <c r="D33" s="18">
        <v>2965</v>
      </c>
      <c r="E33" s="19">
        <v>2058038</v>
      </c>
      <c r="F33" s="53"/>
      <c r="G33" s="21">
        <v>6.3E-2</v>
      </c>
      <c r="H33" s="53"/>
      <c r="I33" s="25"/>
      <c r="J33" s="50">
        <v>152</v>
      </c>
      <c r="L33" s="50">
        <v>1502</v>
      </c>
      <c r="M33" s="50">
        <v>203</v>
      </c>
      <c r="N33" s="50">
        <v>52</v>
      </c>
      <c r="O33" s="50">
        <v>35</v>
      </c>
      <c r="P33" s="50">
        <v>139</v>
      </c>
      <c r="Q33" s="50">
        <v>48</v>
      </c>
      <c r="R33" s="50">
        <v>122</v>
      </c>
      <c r="S33" s="50">
        <v>11</v>
      </c>
      <c r="T33" s="50">
        <v>330</v>
      </c>
      <c r="U33" s="9"/>
      <c r="V33" s="26">
        <f t="shared" si="13"/>
        <v>0.46529753094937992</v>
      </c>
      <c r="W33" s="58">
        <f t="shared" si="14"/>
        <v>0</v>
      </c>
      <c r="X33" s="26">
        <f t="shared" si="15"/>
        <v>4.5978742860918995</v>
      </c>
      <c r="Y33" s="26">
        <f t="shared" si="16"/>
        <v>0.62141709725476402</v>
      </c>
      <c r="Z33" s="26">
        <f t="shared" si="17"/>
        <v>0.15918073427215629</v>
      </c>
      <c r="AA33" s="26">
        <f t="shared" si="18"/>
        <v>0.10714087883702829</v>
      </c>
      <c r="AB33" s="26">
        <f t="shared" si="19"/>
        <v>0.4255023473813408</v>
      </c>
      <c r="AC33" s="26">
        <f t="shared" si="20"/>
        <v>0.14693606240506735</v>
      </c>
      <c r="AD33" s="26">
        <f t="shared" si="21"/>
        <v>0.37346249194621284</v>
      </c>
      <c r="AE33" s="26">
        <f t="shared" si="22"/>
        <v>3.3672847634494601E-2</v>
      </c>
      <c r="AF33" s="26">
        <f t="shared" si="23"/>
        <v>1.010185429034838</v>
      </c>
    </row>
    <row r="34" spans="1:32">
      <c r="A34" s="31"/>
      <c r="B34" s="53"/>
      <c r="C34" s="18" t="s">
        <v>30</v>
      </c>
      <c r="D34" s="18">
        <v>4299</v>
      </c>
      <c r="E34" s="19">
        <v>2080676</v>
      </c>
      <c r="F34" s="53"/>
      <c r="G34" s="21">
        <v>4.8000000000000001E-2</v>
      </c>
      <c r="H34" s="53"/>
      <c r="I34" s="25"/>
      <c r="J34" s="50">
        <v>213</v>
      </c>
      <c r="K34" s="50">
        <v>5</v>
      </c>
      <c r="L34" s="50">
        <v>2262</v>
      </c>
      <c r="M34" s="50">
        <v>274</v>
      </c>
      <c r="N34" s="50">
        <v>99</v>
      </c>
      <c r="O34" s="50">
        <v>57</v>
      </c>
      <c r="P34" s="50">
        <v>231</v>
      </c>
      <c r="Q34" s="50">
        <v>69</v>
      </c>
      <c r="R34" s="50">
        <v>149</v>
      </c>
      <c r="S34" s="50">
        <v>22</v>
      </c>
      <c r="T34" s="50">
        <v>347</v>
      </c>
      <c r="U34" s="9"/>
      <c r="V34" s="26">
        <f t="shared" si="13"/>
        <v>0.49137876344034342</v>
      </c>
      <c r="W34" s="58">
        <f t="shared" si="14"/>
        <v>1.1534712756815573E-2</v>
      </c>
      <c r="X34" s="26">
        <f t="shared" si="15"/>
        <v>5.2183040511833649</v>
      </c>
      <c r="Y34" s="26">
        <f t="shared" si="16"/>
        <v>0.63210225907349349</v>
      </c>
      <c r="Z34" s="26">
        <f t="shared" si="17"/>
        <v>0.22838731258494838</v>
      </c>
      <c r="AA34" s="26">
        <f t="shared" si="18"/>
        <v>0.13149572542769752</v>
      </c>
      <c r="AB34" s="26">
        <f t="shared" si="19"/>
        <v>0.5329037293648794</v>
      </c>
      <c r="AC34" s="26">
        <f t="shared" si="20"/>
        <v>0.15917903604405492</v>
      </c>
      <c r="AD34" s="26">
        <f t="shared" si="21"/>
        <v>0.34373444015310411</v>
      </c>
      <c r="AE34" s="26">
        <f t="shared" si="22"/>
        <v>5.0752736129988527E-2</v>
      </c>
      <c r="AF34" s="26">
        <f t="shared" si="23"/>
        <v>0.80050906532300092</v>
      </c>
    </row>
    <row r="35" spans="1:32">
      <c r="A35" s="31"/>
      <c r="B35" s="53"/>
      <c r="C35" s="18" t="s">
        <v>31</v>
      </c>
      <c r="D35" s="18">
        <v>4744</v>
      </c>
      <c r="E35" s="19">
        <v>1528218</v>
      </c>
      <c r="F35" s="53"/>
      <c r="G35" s="21">
        <v>3.9E-2</v>
      </c>
      <c r="H35" s="53"/>
      <c r="I35" s="25"/>
      <c r="J35" s="50">
        <v>203</v>
      </c>
      <c r="K35" s="50">
        <v>6</v>
      </c>
      <c r="L35" s="50">
        <v>2367</v>
      </c>
      <c r="M35" s="50">
        <v>366</v>
      </c>
      <c r="N35" s="50">
        <v>136</v>
      </c>
      <c r="O35" s="50">
        <v>111</v>
      </c>
      <c r="P35" s="50">
        <v>345</v>
      </c>
      <c r="Q35" s="50">
        <v>106</v>
      </c>
      <c r="R35" s="50">
        <v>116</v>
      </c>
      <c r="S35" s="50">
        <v>39</v>
      </c>
      <c r="T35" s="50">
        <v>216</v>
      </c>
      <c r="U35" s="9"/>
      <c r="V35" s="26">
        <f t="shared" si="13"/>
        <v>0.51805436135420468</v>
      </c>
      <c r="W35" s="58">
        <f t="shared" si="14"/>
        <v>1.531195156711935E-2</v>
      </c>
      <c r="X35" s="26">
        <f t="shared" si="15"/>
        <v>6.0405648932285834</v>
      </c>
      <c r="Y35" s="26">
        <f t="shared" si="16"/>
        <v>0.93402904559428046</v>
      </c>
      <c r="Z35" s="26">
        <f t="shared" si="17"/>
        <v>0.34707090218803865</v>
      </c>
      <c r="AA35" s="26">
        <f t="shared" si="18"/>
        <v>0.28327110399170796</v>
      </c>
      <c r="AB35" s="26">
        <f t="shared" si="19"/>
        <v>0.88043721510936279</v>
      </c>
      <c r="AC35" s="26">
        <f t="shared" si="20"/>
        <v>0.27051114435244189</v>
      </c>
      <c r="AD35" s="26">
        <f t="shared" si="21"/>
        <v>0.29603106363097409</v>
      </c>
      <c r="AE35" s="26">
        <f t="shared" si="22"/>
        <v>9.9527685186275777E-2</v>
      </c>
      <c r="AF35" s="26">
        <f t="shared" si="23"/>
        <v>0.55123025641629664</v>
      </c>
    </row>
    <row r="36" spans="1:32">
      <c r="A36" s="31"/>
      <c r="B36" s="53"/>
      <c r="C36" s="18" t="s">
        <v>32</v>
      </c>
      <c r="D36" s="18">
        <v>5527</v>
      </c>
      <c r="E36" s="19">
        <v>1150604</v>
      </c>
      <c r="F36" s="53"/>
      <c r="G36" s="21">
        <v>3.4000000000000002E-2</v>
      </c>
      <c r="H36" s="53"/>
      <c r="I36" s="25"/>
      <c r="J36" s="50">
        <v>241</v>
      </c>
      <c r="K36" s="50">
        <v>24</v>
      </c>
      <c r="L36" s="50">
        <v>2413</v>
      </c>
      <c r="M36" s="50">
        <v>462</v>
      </c>
      <c r="N36" s="50">
        <v>246</v>
      </c>
      <c r="O36" s="50">
        <v>147</v>
      </c>
      <c r="P36" s="50">
        <v>548</v>
      </c>
      <c r="Q36" s="50">
        <v>150</v>
      </c>
      <c r="R36" s="50">
        <v>106</v>
      </c>
      <c r="S36" s="50">
        <v>62</v>
      </c>
      <c r="T36" s="50">
        <v>172</v>
      </c>
      <c r="U36" s="9"/>
      <c r="V36" s="26">
        <f t="shared" si="13"/>
        <v>0.71214770676966177</v>
      </c>
      <c r="W36" s="58">
        <f t="shared" si="14"/>
        <v>7.0919273703202834E-2</v>
      </c>
      <c r="X36" s="26">
        <f t="shared" si="15"/>
        <v>7.13034197690952</v>
      </c>
      <c r="Y36" s="26">
        <f t="shared" si="16"/>
        <v>1.3651960187866548</v>
      </c>
      <c r="Z36" s="26">
        <f t="shared" si="17"/>
        <v>0.72692255545782913</v>
      </c>
      <c r="AA36" s="26">
        <f t="shared" si="18"/>
        <v>0.43438055143211746</v>
      </c>
      <c r="AB36" s="26">
        <f t="shared" si="19"/>
        <v>1.6193234162231316</v>
      </c>
      <c r="AC36" s="26">
        <f t="shared" si="20"/>
        <v>0.4432454606450178</v>
      </c>
      <c r="AD36" s="26">
        <f t="shared" si="21"/>
        <v>0.3132267921891459</v>
      </c>
      <c r="AE36" s="26">
        <f t="shared" si="22"/>
        <v>0.183208123733274</v>
      </c>
      <c r="AF36" s="26">
        <f t="shared" si="23"/>
        <v>0.50825479487295366</v>
      </c>
    </row>
    <row r="37" spans="1:32">
      <c r="A37" s="31"/>
      <c r="B37" s="53"/>
      <c r="C37" s="18" t="s">
        <v>33</v>
      </c>
      <c r="D37" s="18">
        <v>8453</v>
      </c>
      <c r="E37" s="19">
        <v>948477</v>
      </c>
      <c r="F37" s="53"/>
      <c r="G37" s="21">
        <v>3.2000000000000001E-2</v>
      </c>
      <c r="H37" s="53"/>
      <c r="I37" s="25"/>
      <c r="J37" s="50">
        <v>323</v>
      </c>
      <c r="K37" s="50">
        <v>55</v>
      </c>
      <c r="L37" s="50">
        <v>3216</v>
      </c>
      <c r="M37" s="50">
        <v>756</v>
      </c>
      <c r="N37" s="50">
        <v>378</v>
      </c>
      <c r="O37" s="50">
        <v>332</v>
      </c>
      <c r="P37" s="50">
        <v>989</v>
      </c>
      <c r="Q37" s="50">
        <v>228</v>
      </c>
      <c r="R37" s="50">
        <v>148</v>
      </c>
      <c r="S37" s="50">
        <v>114</v>
      </c>
      <c r="T37" s="50">
        <v>223</v>
      </c>
      <c r="U37" s="9"/>
      <c r="V37" s="26">
        <f t="shared" si="13"/>
        <v>1.0897470365649351</v>
      </c>
      <c r="W37" s="58">
        <f t="shared" si="14"/>
        <v>0.18556064090114996</v>
      </c>
      <c r="X37" s="26">
        <f t="shared" si="15"/>
        <v>10.850236747965422</v>
      </c>
      <c r="Y37" s="26">
        <f t="shared" si="16"/>
        <v>2.5506153549321704</v>
      </c>
      <c r="Z37" s="26">
        <f t="shared" si="17"/>
        <v>1.2753076774660852</v>
      </c>
      <c r="AA37" s="26">
        <f t="shared" si="18"/>
        <v>1.1201115050760324</v>
      </c>
      <c r="AB37" s="26">
        <f t="shared" si="19"/>
        <v>3.3367177063861324</v>
      </c>
      <c r="AC37" s="26">
        <f t="shared" si="20"/>
        <v>0.76923320228113079</v>
      </c>
      <c r="AD37" s="26">
        <f t="shared" si="21"/>
        <v>0.49932681551582164</v>
      </c>
      <c r="AE37" s="26">
        <f t="shared" si="22"/>
        <v>0.3846166011405654</v>
      </c>
      <c r="AF37" s="26">
        <f t="shared" si="23"/>
        <v>0.7523640531082989</v>
      </c>
    </row>
    <row r="38" spans="1:32">
      <c r="A38" s="31"/>
      <c r="B38" s="53"/>
      <c r="C38" s="18" t="s">
        <v>34</v>
      </c>
      <c r="D38" s="18">
        <v>16429</v>
      </c>
      <c r="E38" s="46">
        <v>826652</v>
      </c>
      <c r="F38" s="53"/>
      <c r="G38" s="21">
        <v>2.7E-2</v>
      </c>
      <c r="H38" s="53"/>
      <c r="I38" s="25"/>
      <c r="J38" s="50">
        <v>537</v>
      </c>
      <c r="K38" s="50">
        <v>206</v>
      </c>
      <c r="L38" s="50">
        <v>4725</v>
      </c>
      <c r="M38" s="50">
        <v>1787</v>
      </c>
      <c r="N38" s="50">
        <v>882</v>
      </c>
      <c r="O38" s="50">
        <v>808</v>
      </c>
      <c r="P38" s="50">
        <v>2201</v>
      </c>
      <c r="Q38" s="50">
        <v>418</v>
      </c>
      <c r="R38" s="50">
        <v>233</v>
      </c>
      <c r="S38" s="50">
        <v>287</v>
      </c>
      <c r="T38" s="50">
        <v>262</v>
      </c>
      <c r="U38" s="9"/>
      <c r="V38" s="26">
        <f t="shared" si="13"/>
        <v>1.7539424086556372</v>
      </c>
      <c r="W38" s="58">
        <f t="shared" si="14"/>
        <v>0.67283451803177152</v>
      </c>
      <c r="X38" s="26">
        <f t="shared" si="15"/>
        <v>15.432733483981169</v>
      </c>
      <c r="Y38" s="26">
        <f t="shared" si="16"/>
        <v>5.8366761345765807</v>
      </c>
      <c r="Z38" s="26">
        <f t="shared" si="17"/>
        <v>2.8807769170098179</v>
      </c>
      <c r="AA38" s="26">
        <f t="shared" si="18"/>
        <v>2.6390790804352986</v>
      </c>
      <c r="AB38" s="26">
        <f t="shared" si="19"/>
        <v>7.1888775446015982</v>
      </c>
      <c r="AC38" s="26">
        <f t="shared" si="20"/>
        <v>1.3652661579479635</v>
      </c>
      <c r="AD38" s="26">
        <f t="shared" si="21"/>
        <v>0.76102156651166397</v>
      </c>
      <c r="AE38" s="26">
        <f t="shared" si="22"/>
        <v>0.93739566347144865</v>
      </c>
      <c r="AF38" s="26">
        <f t="shared" si="23"/>
        <v>0.85574098895302975</v>
      </c>
    </row>
    <row r="39" spans="1:32">
      <c r="A39" s="31"/>
      <c r="B39" s="53"/>
      <c r="C39" s="18" t="s">
        <v>35</v>
      </c>
      <c r="D39" s="18">
        <v>23987</v>
      </c>
      <c r="E39" s="30">
        <v>567927</v>
      </c>
      <c r="F39" s="53"/>
      <c r="G39" s="21">
        <v>1.7999999999999999E-2</v>
      </c>
      <c r="H39" s="53"/>
      <c r="I39" s="25"/>
      <c r="J39" s="50">
        <v>659</v>
      </c>
      <c r="K39" s="50">
        <v>565</v>
      </c>
      <c r="L39" s="50">
        <v>5161</v>
      </c>
      <c r="M39" s="50">
        <v>2716</v>
      </c>
      <c r="N39" s="50">
        <v>1256</v>
      </c>
      <c r="O39" s="50">
        <v>1562</v>
      </c>
      <c r="P39" s="50">
        <v>3528</v>
      </c>
      <c r="Q39" s="50">
        <v>526</v>
      </c>
      <c r="R39" s="50">
        <v>233</v>
      </c>
      <c r="S39" s="50">
        <v>509</v>
      </c>
      <c r="T39" s="50">
        <v>233</v>
      </c>
      <c r="U39" s="9"/>
      <c r="V39" s="26">
        <f t="shared" si="13"/>
        <v>2.0886487171766794</v>
      </c>
      <c r="W39" s="58">
        <f t="shared" si="14"/>
        <v>1.7907231034974562</v>
      </c>
      <c r="X39" s="26">
        <f t="shared" si="15"/>
        <v>16.357383959558181</v>
      </c>
      <c r="Y39" s="26">
        <f t="shared" si="16"/>
        <v>8.608148582476268</v>
      </c>
      <c r="Z39" s="26">
        <f t="shared" si="17"/>
        <v>3.980793306181956</v>
      </c>
      <c r="AA39" s="26">
        <f t="shared" si="18"/>
        <v>4.9506362613504891</v>
      </c>
      <c r="AB39" s="26">
        <f t="shared" si="19"/>
        <v>11.181718777237213</v>
      </c>
      <c r="AC39" s="26">
        <f t="shared" si="20"/>
        <v>1.6671156680348003</v>
      </c>
      <c r="AD39" s="26">
        <f t="shared" si="21"/>
        <v>0.73847519135381823</v>
      </c>
      <c r="AE39" s="26">
        <f t="shared" si="22"/>
        <v>1.6132355038587705</v>
      </c>
      <c r="AF39" s="26">
        <f t="shared" si="23"/>
        <v>0.73847519135381823</v>
      </c>
    </row>
    <row r="40" spans="1:32">
      <c r="A40" s="31"/>
      <c r="B40" s="53"/>
      <c r="C40" s="18" t="s">
        <v>36</v>
      </c>
      <c r="D40" s="18">
        <v>54536</v>
      </c>
      <c r="E40" s="30">
        <v>411152</v>
      </c>
      <c r="F40" s="53"/>
      <c r="G40" s="21">
        <v>1.6E-2</v>
      </c>
      <c r="H40" s="53"/>
      <c r="I40" s="25"/>
      <c r="J40" s="50">
        <v>1444</v>
      </c>
      <c r="K40" s="50">
        <v>2557</v>
      </c>
      <c r="L40" s="50">
        <v>5949</v>
      </c>
      <c r="M40" s="50">
        <v>5240</v>
      </c>
      <c r="N40" s="50">
        <v>1791</v>
      </c>
      <c r="O40" s="50">
        <v>4865</v>
      </c>
      <c r="P40" s="50">
        <v>8875</v>
      </c>
      <c r="Q40" s="50">
        <v>962</v>
      </c>
      <c r="R40" s="50">
        <v>247</v>
      </c>
      <c r="S40" s="50">
        <v>1571</v>
      </c>
      <c r="T40" s="50">
        <v>261</v>
      </c>
      <c r="U40" s="9"/>
      <c r="V40" s="26">
        <f t="shared" si="13"/>
        <v>5.6193329960695806</v>
      </c>
      <c r="W40" s="58">
        <f t="shared" si="14"/>
        <v>9.9505778884694696</v>
      </c>
      <c r="X40" s="26">
        <f t="shared" si="15"/>
        <v>23.150562322450092</v>
      </c>
      <c r="Y40" s="26">
        <f t="shared" si="16"/>
        <v>20.39148538739931</v>
      </c>
      <c r="Z40" s="26">
        <f t="shared" si="17"/>
        <v>6.9696851772580457</v>
      </c>
      <c r="AA40" s="26">
        <f t="shared" si="18"/>
        <v>18.932171070552986</v>
      </c>
      <c r="AB40" s="26">
        <f t="shared" si="19"/>
        <v>34.537105498696349</v>
      </c>
      <c r="AC40" s="26">
        <f t="shared" si="20"/>
        <v>3.7436276608164376</v>
      </c>
      <c r="AD40" s="26">
        <f t="shared" si="21"/>
        <v>0.96120169669611233</v>
      </c>
      <c r="AE40" s="26">
        <f t="shared" si="22"/>
        <v>6.113554111374869</v>
      </c>
      <c r="AF40" s="26">
        <f t="shared" si="23"/>
        <v>1.0156827645250417</v>
      </c>
    </row>
    <row r="41" spans="1:32">
      <c r="A41" s="31"/>
      <c r="B41" s="53"/>
      <c r="C41" s="18" t="s">
        <v>41</v>
      </c>
      <c r="D41" s="20">
        <f t="shared" ref="D41:E41" si="24">SUM(D23:D40)</f>
        <v>128265</v>
      </c>
      <c r="E41" s="49">
        <f t="shared" si="24"/>
        <v>25546854</v>
      </c>
      <c r="F41" s="53"/>
      <c r="G41" s="4">
        <v>1</v>
      </c>
      <c r="H41" s="53"/>
      <c r="I41" s="25"/>
      <c r="J41" s="61">
        <f t="shared" ref="J41:T41" si="25">SUM(J23:J40)</f>
        <v>4174</v>
      </c>
      <c r="K41" s="61">
        <f t="shared" si="25"/>
        <v>3418</v>
      </c>
      <c r="L41" s="61">
        <f t="shared" si="25"/>
        <v>29984</v>
      </c>
      <c r="M41" s="61">
        <f t="shared" si="25"/>
        <v>12127</v>
      </c>
      <c r="N41" s="61">
        <f t="shared" si="25"/>
        <v>4916</v>
      </c>
      <c r="O41" s="61">
        <f t="shared" si="25"/>
        <v>8007</v>
      </c>
      <c r="P41" s="61">
        <f t="shared" si="25"/>
        <v>17163</v>
      </c>
      <c r="Q41" s="61">
        <f t="shared" si="25"/>
        <v>2551</v>
      </c>
      <c r="R41" s="61">
        <f t="shared" si="25"/>
        <v>1633</v>
      </c>
      <c r="S41" s="61">
        <f t="shared" si="25"/>
        <v>2630</v>
      </c>
      <c r="T41" s="61">
        <f t="shared" si="25"/>
        <v>3849</v>
      </c>
      <c r="U41" s="9"/>
      <c r="V41" s="26">
        <f t="shared" si="13"/>
        <v>16.338606702805755</v>
      </c>
      <c r="W41" s="58">
        <f t="shared" si="14"/>
        <v>13.379338215186888</v>
      </c>
      <c r="X41" s="26">
        <f t="shared" si="15"/>
        <v>117.36865917032289</v>
      </c>
      <c r="Y41" s="26">
        <f t="shared" si="16"/>
        <v>47.46964146739947</v>
      </c>
      <c r="Z41" s="26">
        <f t="shared" si="17"/>
        <v>19.243073922135384</v>
      </c>
      <c r="AA41" s="26">
        <f t="shared" si="18"/>
        <v>31.342411085137922</v>
      </c>
      <c r="AB41" s="26">
        <f t="shared" si="19"/>
        <v>67.182440546299745</v>
      </c>
      <c r="AC41" s="26">
        <f t="shared" si="20"/>
        <v>9.9855739575604883</v>
      </c>
      <c r="AD41" s="26">
        <f t="shared" si="21"/>
        <v>6.3921765083090074</v>
      </c>
      <c r="AE41" s="26">
        <f t="shared" si="22"/>
        <v>10.294809685764047</v>
      </c>
      <c r="AF41" s="26">
        <f t="shared" si="23"/>
        <v>15.066434403234153</v>
      </c>
    </row>
    <row r="42" spans="1:32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60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31"/>
      <c r="B43" s="4" t="s">
        <v>39</v>
      </c>
      <c r="C43" s="18" t="s">
        <v>21</v>
      </c>
      <c r="D43" s="18">
        <v>1376</v>
      </c>
      <c r="E43" s="19">
        <v>2240110</v>
      </c>
      <c r="F43" s="53"/>
      <c r="G43" s="21">
        <v>6.9000000000000006E-2</v>
      </c>
      <c r="H43" s="53"/>
      <c r="I43" s="25"/>
      <c r="J43" s="50">
        <v>85</v>
      </c>
      <c r="K43" s="1">
        <v>0</v>
      </c>
      <c r="L43" s="50">
        <v>42</v>
      </c>
      <c r="M43" s="50">
        <v>8</v>
      </c>
      <c r="N43" s="1">
        <v>0</v>
      </c>
      <c r="O43" s="50">
        <v>16</v>
      </c>
      <c r="P43" s="50">
        <v>26</v>
      </c>
      <c r="Q43" s="1">
        <v>4</v>
      </c>
      <c r="R43" s="1">
        <v>2</v>
      </c>
      <c r="S43" s="1">
        <v>1</v>
      </c>
      <c r="T43" s="1">
        <v>0</v>
      </c>
      <c r="U43" s="9"/>
      <c r="V43" s="26">
        <f t="shared" ref="V43:V61" si="26">(J43/E43)*100000*G43</f>
        <v>0.26181750003348053</v>
      </c>
      <c r="W43" s="58">
        <f t="shared" ref="W43:W61" si="27">(K43/E43)*100000*G43</f>
        <v>0</v>
      </c>
      <c r="X43" s="26">
        <f t="shared" ref="X43:X61" si="28">(L43/E43)*100000*G43</f>
        <v>0.12936864707536685</v>
      </c>
      <c r="Y43" s="26">
        <f t="shared" ref="Y43:Y61" si="29">(M43/E43)*100000*G43</f>
        <v>2.4641647061974636E-2</v>
      </c>
      <c r="Z43" s="26">
        <f t="shared" ref="Z43:Z61" si="30">(N43/E43)*100000*G43</f>
        <v>0</v>
      </c>
      <c r="AA43" s="26">
        <f t="shared" ref="AA43:AA61" si="31">(O43/E43)*100000*G43</f>
        <v>4.9283294123949273E-2</v>
      </c>
      <c r="AB43" s="26">
        <f t="shared" ref="AB43:AB61" si="32">(P43/E43)*100000*G43</f>
        <v>8.0085352951417568E-2</v>
      </c>
      <c r="AC43" s="26">
        <f t="shared" ref="AC43:AC61" si="33">(Q43/E43)*100000*G43</f>
        <v>1.2320823530987318E-2</v>
      </c>
      <c r="AD43" s="26">
        <f t="shared" ref="AD43:AD61" si="34">(R43/E43)*100000*G43</f>
        <v>6.1604117654936591E-3</v>
      </c>
      <c r="AE43" s="26">
        <f t="shared" ref="AE43:AE61" si="35">(S43/E43)*100000*G43</f>
        <v>3.0802058827468295E-3</v>
      </c>
      <c r="AF43" s="26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226</v>
      </c>
      <c r="E44" s="19">
        <v>2297146</v>
      </c>
      <c r="F44" s="53"/>
      <c r="G44" s="21">
        <v>7.2999999999999995E-2</v>
      </c>
      <c r="H44" s="53"/>
      <c r="I44" s="25"/>
      <c r="J44" s="50">
        <v>58</v>
      </c>
      <c r="K44" s="1">
        <v>0</v>
      </c>
      <c r="L44" s="50">
        <v>55</v>
      </c>
      <c r="M44" s="50">
        <v>3</v>
      </c>
      <c r="N44" s="1">
        <v>0</v>
      </c>
      <c r="O44" s="50">
        <v>11</v>
      </c>
      <c r="P44" s="50">
        <v>11</v>
      </c>
      <c r="Q44" s="1">
        <v>1</v>
      </c>
      <c r="R44" s="1">
        <v>2</v>
      </c>
      <c r="S44" s="1">
        <v>1</v>
      </c>
      <c r="T44" s="1">
        <v>0</v>
      </c>
      <c r="U44" s="9"/>
      <c r="V44" s="26">
        <f t="shared" si="26"/>
        <v>0.184315668224832</v>
      </c>
      <c r="W44" s="58">
        <f t="shared" si="27"/>
        <v>0</v>
      </c>
      <c r="X44" s="26">
        <f t="shared" si="28"/>
        <v>0.17478209917872004</v>
      </c>
      <c r="Y44" s="26">
        <f t="shared" si="29"/>
        <v>9.5335690461120018E-3</v>
      </c>
      <c r="Z44" s="26">
        <f t="shared" si="30"/>
        <v>0</v>
      </c>
      <c r="AA44" s="26">
        <f t="shared" si="31"/>
        <v>3.4956419835744004E-2</v>
      </c>
      <c r="AB44" s="26">
        <f t="shared" si="32"/>
        <v>3.4956419835744004E-2</v>
      </c>
      <c r="AC44" s="26">
        <f t="shared" si="33"/>
        <v>3.1778563487040003E-3</v>
      </c>
      <c r="AD44" s="26">
        <f t="shared" si="34"/>
        <v>6.3557126974080006E-3</v>
      </c>
      <c r="AE44" s="26">
        <f t="shared" si="35"/>
        <v>3.1778563487040003E-3</v>
      </c>
      <c r="AF44" s="26">
        <f t="shared" si="36"/>
        <v>0</v>
      </c>
    </row>
    <row r="45" spans="1:32">
      <c r="A45" s="31"/>
      <c r="B45" s="53"/>
      <c r="C45" s="27">
        <v>44848</v>
      </c>
      <c r="D45" s="18">
        <v>178</v>
      </c>
      <c r="E45" s="19">
        <v>2327307</v>
      </c>
      <c r="F45" s="53"/>
      <c r="G45" s="21">
        <v>7.2999999999999995E-2</v>
      </c>
      <c r="H45" s="53"/>
      <c r="I45" s="25"/>
      <c r="J45" s="50">
        <v>37</v>
      </c>
      <c r="K45" s="1">
        <v>0</v>
      </c>
      <c r="L45" s="50">
        <v>41</v>
      </c>
      <c r="M45" s="50">
        <v>3</v>
      </c>
      <c r="N45" s="1">
        <v>0</v>
      </c>
      <c r="O45" s="50">
        <v>7</v>
      </c>
      <c r="P45" s="50">
        <v>10</v>
      </c>
      <c r="Q45" s="1">
        <v>0</v>
      </c>
      <c r="R45" s="1">
        <v>0</v>
      </c>
      <c r="S45" s="1">
        <v>0</v>
      </c>
      <c r="T45" s="1">
        <v>10</v>
      </c>
      <c r="U45" s="9"/>
      <c r="V45" s="26">
        <f t="shared" si="26"/>
        <v>0.11605688463103492</v>
      </c>
      <c r="W45" s="58">
        <f t="shared" si="27"/>
        <v>0</v>
      </c>
      <c r="X45" s="26">
        <f t="shared" si="28"/>
        <v>0.12860357486141705</v>
      </c>
      <c r="Y45" s="26">
        <f t="shared" si="29"/>
        <v>9.4100176727866143E-3</v>
      </c>
      <c r="Z45" s="26">
        <f t="shared" si="30"/>
        <v>0</v>
      </c>
      <c r="AA45" s="26">
        <f t="shared" si="31"/>
        <v>2.1956707903168768E-2</v>
      </c>
      <c r="AB45" s="26">
        <f t="shared" si="32"/>
        <v>3.1366725575955386E-2</v>
      </c>
      <c r="AC45" s="26">
        <f t="shared" si="33"/>
        <v>0</v>
      </c>
      <c r="AD45" s="26">
        <f t="shared" si="34"/>
        <v>0</v>
      </c>
      <c r="AE45" s="26">
        <f t="shared" si="35"/>
        <v>0</v>
      </c>
      <c r="AF45" s="26">
        <f t="shared" si="36"/>
        <v>3.1366725575955386E-2</v>
      </c>
    </row>
    <row r="46" spans="1:32">
      <c r="A46" s="31"/>
      <c r="B46" s="53"/>
      <c r="C46" s="18" t="s">
        <v>22</v>
      </c>
      <c r="D46" s="18">
        <v>562</v>
      </c>
      <c r="E46" s="19">
        <v>3132204</v>
      </c>
      <c r="F46" s="53"/>
      <c r="G46" s="21">
        <v>7.1999999999999995E-2</v>
      </c>
      <c r="H46" s="53"/>
      <c r="I46" s="25"/>
      <c r="J46" s="50">
        <v>157</v>
      </c>
      <c r="K46" s="1">
        <v>0</v>
      </c>
      <c r="L46" s="50">
        <v>82</v>
      </c>
      <c r="M46" s="50">
        <v>14</v>
      </c>
      <c r="N46" s="1">
        <v>0</v>
      </c>
      <c r="O46" s="50">
        <v>2</v>
      </c>
      <c r="P46" s="50">
        <v>16</v>
      </c>
      <c r="Q46" s="50">
        <v>1</v>
      </c>
      <c r="R46" s="50">
        <v>1</v>
      </c>
      <c r="S46" s="50">
        <v>2</v>
      </c>
      <c r="T46" s="50">
        <v>177</v>
      </c>
      <c r="U46" s="9"/>
      <c r="V46" s="26">
        <f t="shared" si="26"/>
        <v>0.36089603359168171</v>
      </c>
      <c r="W46" s="58">
        <f t="shared" si="27"/>
        <v>0</v>
      </c>
      <c r="X46" s="26">
        <f t="shared" si="28"/>
        <v>0.18849346977399939</v>
      </c>
      <c r="Y46" s="26">
        <f t="shared" si="29"/>
        <v>3.2181811912634042E-2</v>
      </c>
      <c r="Z46" s="26">
        <f t="shared" si="30"/>
        <v>0</v>
      </c>
      <c r="AA46" s="26">
        <f t="shared" si="31"/>
        <v>4.5974017018048634E-3</v>
      </c>
      <c r="AB46" s="26">
        <f t="shared" si="32"/>
        <v>3.6779213614438908E-2</v>
      </c>
      <c r="AC46" s="26">
        <f t="shared" si="33"/>
        <v>2.2987008509024317E-3</v>
      </c>
      <c r="AD46" s="26">
        <f t="shared" si="34"/>
        <v>2.2987008509024317E-3</v>
      </c>
      <c r="AE46" s="26">
        <f t="shared" si="35"/>
        <v>4.5974017018048634E-3</v>
      </c>
      <c r="AF46" s="26">
        <f t="shared" si="36"/>
        <v>0.4068700506097303</v>
      </c>
    </row>
    <row r="47" spans="1:32">
      <c r="A47" s="31"/>
      <c r="B47" s="53"/>
      <c r="C47" s="18" t="s">
        <v>23</v>
      </c>
      <c r="D47" s="18">
        <v>1073</v>
      </c>
      <c r="E47" s="19">
        <v>3559849</v>
      </c>
      <c r="F47" s="53"/>
      <c r="G47" s="21">
        <v>6.6000000000000003E-2</v>
      </c>
      <c r="H47" s="53"/>
      <c r="I47" s="25"/>
      <c r="J47" s="50">
        <v>233</v>
      </c>
      <c r="K47" s="1">
        <v>0</v>
      </c>
      <c r="L47" s="50">
        <v>149</v>
      </c>
      <c r="M47" s="50">
        <v>11</v>
      </c>
      <c r="N47" s="50">
        <v>4</v>
      </c>
      <c r="O47" s="50">
        <v>8</v>
      </c>
      <c r="P47" s="50">
        <v>37</v>
      </c>
      <c r="Q47" s="50">
        <v>3</v>
      </c>
      <c r="R47" s="50">
        <v>2</v>
      </c>
      <c r="S47" s="50">
        <v>1</v>
      </c>
      <c r="T47" s="50">
        <v>440</v>
      </c>
      <c r="U47" s="9"/>
      <c r="V47" s="26">
        <f t="shared" si="26"/>
        <v>0.43198461507777436</v>
      </c>
      <c r="W47" s="58">
        <f t="shared" si="27"/>
        <v>0</v>
      </c>
      <c r="X47" s="26">
        <f t="shared" si="28"/>
        <v>0.27624767230295444</v>
      </c>
      <c r="Y47" s="26">
        <f t="shared" si="29"/>
        <v>2.0394123458607374E-2</v>
      </c>
      <c r="Z47" s="26">
        <f t="shared" si="30"/>
        <v>7.4160448940390452E-3</v>
      </c>
      <c r="AA47" s="26">
        <f t="shared" si="31"/>
        <v>1.483208978807809E-2</v>
      </c>
      <c r="AB47" s="26">
        <f t="shared" si="32"/>
        <v>6.8598415269861171E-2</v>
      </c>
      <c r="AC47" s="26">
        <f t="shared" si="33"/>
        <v>5.5620336705292841E-3</v>
      </c>
      <c r="AD47" s="26">
        <f t="shared" si="34"/>
        <v>3.7080224470195226E-3</v>
      </c>
      <c r="AE47" s="26">
        <f t="shared" si="35"/>
        <v>1.8540112235097613E-3</v>
      </c>
      <c r="AF47" s="26">
        <f t="shared" si="36"/>
        <v>0.81576493834429487</v>
      </c>
    </row>
    <row r="48" spans="1:32">
      <c r="A48" s="31"/>
      <c r="B48" s="53"/>
      <c r="C48" s="18" t="s">
        <v>24</v>
      </c>
      <c r="D48" s="18">
        <v>1355</v>
      </c>
      <c r="E48" s="19">
        <v>3279811</v>
      </c>
      <c r="F48" s="53"/>
      <c r="G48" s="21">
        <v>6.5000000000000002E-2</v>
      </c>
      <c r="H48" s="53"/>
      <c r="I48" s="25"/>
      <c r="J48" s="50">
        <v>276</v>
      </c>
      <c r="K48" s="1">
        <v>0</v>
      </c>
      <c r="L48" s="50">
        <v>134</v>
      </c>
      <c r="M48" s="50">
        <v>26</v>
      </c>
      <c r="N48" s="50">
        <v>12</v>
      </c>
      <c r="O48" s="50">
        <v>14</v>
      </c>
      <c r="P48" s="50">
        <v>52</v>
      </c>
      <c r="Q48" s="50">
        <v>1</v>
      </c>
      <c r="R48" s="50">
        <v>5</v>
      </c>
      <c r="S48" s="50">
        <v>1</v>
      </c>
      <c r="T48" s="50">
        <v>610</v>
      </c>
      <c r="U48" s="9"/>
      <c r="V48" s="26">
        <f t="shared" si="26"/>
        <v>0.54698273772482631</v>
      </c>
      <c r="W48" s="58">
        <f t="shared" si="27"/>
        <v>0</v>
      </c>
      <c r="X48" s="26">
        <f t="shared" si="28"/>
        <v>0.26556408280843014</v>
      </c>
      <c r="Y48" s="26">
        <f t="shared" si="29"/>
        <v>5.1527359350889423E-2</v>
      </c>
      <c r="Z48" s="26">
        <f t="shared" si="30"/>
        <v>2.3781858161948964E-2</v>
      </c>
      <c r="AA48" s="26">
        <f t="shared" si="31"/>
        <v>2.7745501188940459E-2</v>
      </c>
      <c r="AB48" s="26">
        <f t="shared" si="32"/>
        <v>0.10305471870177885</v>
      </c>
      <c r="AC48" s="26">
        <f t="shared" si="33"/>
        <v>1.9818215134957472E-3</v>
      </c>
      <c r="AD48" s="26">
        <f t="shared" si="34"/>
        <v>9.9091075674787362E-3</v>
      </c>
      <c r="AE48" s="26">
        <f t="shared" si="35"/>
        <v>1.9818215134957472E-3</v>
      </c>
      <c r="AF48" s="26">
        <f t="shared" si="36"/>
        <v>1.2089111232324059</v>
      </c>
    </row>
    <row r="49" spans="1:32">
      <c r="A49" s="31"/>
      <c r="B49" s="53"/>
      <c r="C49" s="18" t="s">
        <v>25</v>
      </c>
      <c r="D49" s="18">
        <v>1840</v>
      </c>
      <c r="E49" s="19">
        <v>3688255</v>
      </c>
      <c r="F49" s="53"/>
      <c r="G49" s="21">
        <v>7.0999999999999994E-2</v>
      </c>
      <c r="H49" s="53"/>
      <c r="I49" s="25"/>
      <c r="J49" s="50">
        <v>261</v>
      </c>
      <c r="K49" s="1">
        <v>0</v>
      </c>
      <c r="L49" s="50">
        <v>274</v>
      </c>
      <c r="M49" s="50">
        <v>57</v>
      </c>
      <c r="N49" s="50">
        <v>12</v>
      </c>
      <c r="O49" s="50">
        <v>26</v>
      </c>
      <c r="P49" s="50">
        <v>92</v>
      </c>
      <c r="Q49" s="50">
        <v>5</v>
      </c>
      <c r="R49" s="50">
        <v>46</v>
      </c>
      <c r="S49" s="50">
        <v>2</v>
      </c>
      <c r="T49" s="50">
        <v>819</v>
      </c>
      <c r="U49" s="9"/>
      <c r="V49" s="26">
        <f t="shared" si="26"/>
        <v>0.5024327222494106</v>
      </c>
      <c r="W49" s="58">
        <f t="shared" si="27"/>
        <v>0</v>
      </c>
      <c r="X49" s="26">
        <f t="shared" si="28"/>
        <v>0.52745810688252304</v>
      </c>
      <c r="Y49" s="26">
        <f t="shared" si="29"/>
        <v>0.10972668646826209</v>
      </c>
      <c r="Z49" s="26">
        <f t="shared" si="30"/>
        <v>2.310035504594991E-2</v>
      </c>
      <c r="AA49" s="26">
        <f t="shared" si="31"/>
        <v>5.0050769266224815E-2</v>
      </c>
      <c r="AB49" s="26">
        <f t="shared" si="32"/>
        <v>0.17710272201894933</v>
      </c>
      <c r="AC49" s="26">
        <f t="shared" si="33"/>
        <v>9.6251479358124645E-3</v>
      </c>
      <c r="AD49" s="26">
        <f t="shared" si="34"/>
        <v>8.8551361009474666E-2</v>
      </c>
      <c r="AE49" s="26">
        <f t="shared" si="35"/>
        <v>3.8500591743249857E-3</v>
      </c>
      <c r="AF49" s="26">
        <f t="shared" si="36"/>
        <v>1.5765992318860815</v>
      </c>
    </row>
    <row r="50" spans="1:32">
      <c r="A50" s="31"/>
      <c r="B50" s="53"/>
      <c r="C50" s="18" t="s">
        <v>26</v>
      </c>
      <c r="D50" s="18">
        <v>2923</v>
      </c>
      <c r="E50" s="19">
        <v>3964685</v>
      </c>
      <c r="F50" s="53"/>
      <c r="G50" s="21">
        <v>8.1000000000000003E-2</v>
      </c>
      <c r="H50" s="53"/>
      <c r="I50" s="25"/>
      <c r="J50" s="50">
        <v>323</v>
      </c>
      <c r="K50" s="1">
        <v>1</v>
      </c>
      <c r="L50" s="50">
        <v>648</v>
      </c>
      <c r="M50" s="50">
        <v>133</v>
      </c>
      <c r="N50" s="50">
        <v>31</v>
      </c>
      <c r="O50" s="50">
        <v>24</v>
      </c>
      <c r="P50" s="50">
        <v>184</v>
      </c>
      <c r="Q50" s="50">
        <v>18</v>
      </c>
      <c r="R50" s="50">
        <v>143</v>
      </c>
      <c r="S50" s="50">
        <v>4</v>
      </c>
      <c r="T50" s="50">
        <v>976</v>
      </c>
      <c r="U50" s="9"/>
      <c r="V50" s="26">
        <f t="shared" si="26"/>
        <v>0.65990110185298456</v>
      </c>
      <c r="W50" s="58">
        <f t="shared" si="27"/>
        <v>2.043037467037104E-3</v>
      </c>
      <c r="X50" s="26">
        <f t="shared" si="28"/>
        <v>1.3238882786400432</v>
      </c>
      <c r="Y50" s="26">
        <f t="shared" si="29"/>
        <v>0.27172398311593482</v>
      </c>
      <c r="Z50" s="26">
        <f t="shared" si="30"/>
        <v>6.3334161478150214E-2</v>
      </c>
      <c r="AA50" s="26">
        <f t="shared" si="31"/>
        <v>4.9032899208890493E-2</v>
      </c>
      <c r="AB50" s="26">
        <f t="shared" si="32"/>
        <v>0.37591889393482714</v>
      </c>
      <c r="AC50" s="26">
        <f t="shared" si="33"/>
        <v>3.6774674406667873E-2</v>
      </c>
      <c r="AD50" s="26">
        <f t="shared" si="34"/>
        <v>0.29215435778630583</v>
      </c>
      <c r="AE50" s="26">
        <f t="shared" si="35"/>
        <v>8.1721498681484161E-3</v>
      </c>
      <c r="AF50" s="26">
        <f t="shared" si="36"/>
        <v>1.9940045678282134</v>
      </c>
    </row>
    <row r="51" spans="1:32">
      <c r="A51" s="31"/>
      <c r="B51" s="53"/>
      <c r="C51" s="18" t="s">
        <v>27</v>
      </c>
      <c r="D51" s="18">
        <v>4631</v>
      </c>
      <c r="E51" s="19">
        <v>4230029</v>
      </c>
      <c r="F51" s="53"/>
      <c r="G51" s="21">
        <v>8.2000000000000003E-2</v>
      </c>
      <c r="H51" s="53"/>
      <c r="I51" s="25"/>
      <c r="J51" s="50">
        <v>409</v>
      </c>
      <c r="K51" s="1">
        <v>1</v>
      </c>
      <c r="L51" s="50">
        <v>1184</v>
      </c>
      <c r="M51" s="50">
        <v>272</v>
      </c>
      <c r="N51" s="50">
        <v>73</v>
      </c>
      <c r="O51" s="50">
        <v>44</v>
      </c>
      <c r="P51" s="50">
        <v>361</v>
      </c>
      <c r="Q51" s="50">
        <v>27</v>
      </c>
      <c r="R51" s="50">
        <v>321</v>
      </c>
      <c r="S51" s="50">
        <v>10</v>
      </c>
      <c r="T51" s="50">
        <v>1179</v>
      </c>
      <c r="U51" s="9"/>
      <c r="V51" s="26">
        <f t="shared" si="26"/>
        <v>0.79285508444504749</v>
      </c>
      <c r="W51" s="58">
        <f t="shared" si="27"/>
        <v>1.9385209888631971E-3</v>
      </c>
      <c r="X51" s="26">
        <f t="shared" si="28"/>
        <v>2.2952088508140251</v>
      </c>
      <c r="Y51" s="26">
        <f t="shared" si="29"/>
        <v>0.52727770897078963</v>
      </c>
      <c r="Z51" s="26">
        <f t="shared" si="30"/>
        <v>0.14151203218701339</v>
      </c>
      <c r="AA51" s="26">
        <f t="shared" si="31"/>
        <v>8.5294923509980677E-2</v>
      </c>
      <c r="AB51" s="26">
        <f t="shared" si="32"/>
        <v>0.69980607697961417</v>
      </c>
      <c r="AC51" s="26">
        <f t="shared" si="33"/>
        <v>5.2340066699306326E-2</v>
      </c>
      <c r="AD51" s="26">
        <f t="shared" si="34"/>
        <v>0.62226523742508622</v>
      </c>
      <c r="AE51" s="26">
        <f t="shared" si="35"/>
        <v>1.9385209888631971E-2</v>
      </c>
      <c r="AF51" s="26">
        <f t="shared" si="36"/>
        <v>2.2855162458697094</v>
      </c>
    </row>
    <row r="52" spans="1:32">
      <c r="A52" s="31"/>
      <c r="B52" s="53"/>
      <c r="C52" s="18" t="s">
        <v>28</v>
      </c>
      <c r="D52" s="18">
        <v>7647</v>
      </c>
      <c r="E52" s="19">
        <v>4441770</v>
      </c>
      <c r="F52" s="53"/>
      <c r="G52" s="21">
        <v>7.1999999999999995E-2</v>
      </c>
      <c r="H52" s="53"/>
      <c r="I52" s="25"/>
      <c r="J52" s="50">
        <v>647</v>
      </c>
      <c r="K52" s="1">
        <v>0</v>
      </c>
      <c r="L52" s="50">
        <v>2361</v>
      </c>
      <c r="M52" s="50">
        <v>452</v>
      </c>
      <c r="N52" s="50">
        <v>151</v>
      </c>
      <c r="O52" s="50">
        <v>102</v>
      </c>
      <c r="P52" s="50">
        <v>635</v>
      </c>
      <c r="Q52" s="50">
        <v>63</v>
      </c>
      <c r="R52" s="50">
        <v>628</v>
      </c>
      <c r="S52" s="50">
        <v>10</v>
      </c>
      <c r="T52" s="50">
        <v>1344</v>
      </c>
      <c r="U52" s="9"/>
      <c r="V52" s="26">
        <f t="shared" si="26"/>
        <v>1.0487710980082265</v>
      </c>
      <c r="W52" s="58">
        <f t="shared" si="27"/>
        <v>0</v>
      </c>
      <c r="X52" s="26">
        <f t="shared" si="28"/>
        <v>3.8271229712479484</v>
      </c>
      <c r="Y52" s="26">
        <f t="shared" si="29"/>
        <v>0.73268089072599429</v>
      </c>
      <c r="Z52" s="26">
        <f t="shared" si="30"/>
        <v>0.24476728871598485</v>
      </c>
      <c r="AA52" s="26">
        <f t="shared" si="31"/>
        <v>0.16533949303993675</v>
      </c>
      <c r="AB52" s="26">
        <f t="shared" si="32"/>
        <v>1.0293193929447044</v>
      </c>
      <c r="AC52" s="26">
        <f t="shared" si="33"/>
        <v>0.10212145158349036</v>
      </c>
      <c r="AD52" s="26">
        <f t="shared" si="34"/>
        <v>1.0179725649909832</v>
      </c>
      <c r="AE52" s="26">
        <f t="shared" si="35"/>
        <v>1.6209754219601646E-2</v>
      </c>
      <c r="AF52" s="26">
        <f t="shared" si="36"/>
        <v>2.1785909671144608</v>
      </c>
    </row>
    <row r="53" spans="1:32">
      <c r="A53" s="31"/>
      <c r="B53" s="53"/>
      <c r="C53" s="18" t="s">
        <v>29</v>
      </c>
      <c r="D53" s="18">
        <v>11006</v>
      </c>
      <c r="E53" s="19">
        <v>4170297</v>
      </c>
      <c r="F53" s="53"/>
      <c r="G53" s="21">
        <v>6.3E-2</v>
      </c>
      <c r="H53" s="53"/>
      <c r="I53" s="25"/>
      <c r="J53" s="50">
        <v>935</v>
      </c>
      <c r="K53" s="50">
        <v>1</v>
      </c>
      <c r="L53" s="50">
        <v>3810</v>
      </c>
      <c r="M53" s="50">
        <v>631</v>
      </c>
      <c r="N53" s="50">
        <v>271</v>
      </c>
      <c r="O53" s="50">
        <v>186</v>
      </c>
      <c r="P53" s="50">
        <v>879</v>
      </c>
      <c r="Q53" s="50">
        <v>144</v>
      </c>
      <c r="R53" s="50">
        <v>928</v>
      </c>
      <c r="S53" s="50">
        <v>37</v>
      </c>
      <c r="T53" s="50">
        <v>1299</v>
      </c>
      <c r="U53" s="9"/>
      <c r="V53" s="26">
        <f t="shared" si="26"/>
        <v>1.4124893262997815</v>
      </c>
      <c r="W53" s="58">
        <f t="shared" si="27"/>
        <v>1.5106837714436163E-3</v>
      </c>
      <c r="X53" s="26">
        <f t="shared" si="28"/>
        <v>5.755705169200179</v>
      </c>
      <c r="Y53" s="26">
        <f t="shared" si="29"/>
        <v>0.95324145978092201</v>
      </c>
      <c r="Z53" s="26">
        <f t="shared" si="30"/>
        <v>0.4093953020612201</v>
      </c>
      <c r="AA53" s="26">
        <f t="shared" si="31"/>
        <v>0.28098718148851271</v>
      </c>
      <c r="AB53" s="26">
        <f t="shared" si="32"/>
        <v>1.327891035098939</v>
      </c>
      <c r="AC53" s="26">
        <f t="shared" si="33"/>
        <v>0.2175384630878808</v>
      </c>
      <c r="AD53" s="26">
        <f t="shared" si="34"/>
        <v>1.4019145398996762</v>
      </c>
      <c r="AE53" s="26">
        <f t="shared" si="35"/>
        <v>5.5895299543413816E-2</v>
      </c>
      <c r="AF53" s="26">
        <f t="shared" si="36"/>
        <v>1.9623782191052579</v>
      </c>
    </row>
    <row r="54" spans="1:32">
      <c r="A54" s="31"/>
      <c r="B54" s="53"/>
      <c r="C54" s="18" t="s">
        <v>30</v>
      </c>
      <c r="D54" s="18">
        <v>16002</v>
      </c>
      <c r="E54" s="19">
        <v>4134915</v>
      </c>
      <c r="F54" s="53"/>
      <c r="G54" s="21">
        <v>4.8000000000000001E-2</v>
      </c>
      <c r="H54" s="53"/>
      <c r="I54" s="25"/>
      <c r="J54" s="50">
        <v>1171</v>
      </c>
      <c r="K54" s="50">
        <v>16</v>
      </c>
      <c r="L54" s="50">
        <v>6334</v>
      </c>
      <c r="M54" s="50">
        <v>935</v>
      </c>
      <c r="N54" s="50">
        <v>471</v>
      </c>
      <c r="O54" s="50">
        <v>289</v>
      </c>
      <c r="P54" s="50">
        <v>1387</v>
      </c>
      <c r="Q54" s="50">
        <v>203</v>
      </c>
      <c r="R54" s="50">
        <v>1140</v>
      </c>
      <c r="S54" s="50">
        <v>91</v>
      </c>
      <c r="T54" s="50">
        <v>1415</v>
      </c>
      <c r="U54" s="9"/>
      <c r="V54" s="26">
        <f t="shared" si="26"/>
        <v>1.3593507968120262</v>
      </c>
      <c r="W54" s="58">
        <f t="shared" si="27"/>
        <v>1.8573537787354759E-2</v>
      </c>
      <c r="X54" s="26">
        <f t="shared" si="28"/>
        <v>7.3527992715690651</v>
      </c>
      <c r="Y54" s="26">
        <f t="shared" si="29"/>
        <v>1.0853911144485437</v>
      </c>
      <c r="Z54" s="26">
        <f t="shared" si="30"/>
        <v>0.54675851861525571</v>
      </c>
      <c r="AA54" s="26">
        <f t="shared" si="31"/>
        <v>0.33548452628409531</v>
      </c>
      <c r="AB54" s="26">
        <f t="shared" si="32"/>
        <v>1.6100935569413155</v>
      </c>
      <c r="AC54" s="26">
        <f t="shared" si="33"/>
        <v>0.2356517606770635</v>
      </c>
      <c r="AD54" s="26">
        <f t="shared" si="34"/>
        <v>1.3233645673490266</v>
      </c>
      <c r="AE54" s="26">
        <f t="shared" si="35"/>
        <v>0.10563699616558019</v>
      </c>
      <c r="AF54" s="26">
        <f t="shared" si="36"/>
        <v>1.6425972480691866</v>
      </c>
    </row>
    <row r="55" spans="1:32">
      <c r="A55" s="31"/>
      <c r="B55" s="53"/>
      <c r="C55" s="18" t="s">
        <v>31</v>
      </c>
      <c r="D55" s="18">
        <v>17573</v>
      </c>
      <c r="E55" s="19">
        <v>2994342</v>
      </c>
      <c r="F55" s="53"/>
      <c r="G55" s="21">
        <v>3.9E-2</v>
      </c>
      <c r="H55" s="53"/>
      <c r="I55" s="25"/>
      <c r="J55" s="50">
        <v>1056</v>
      </c>
      <c r="K55" s="50">
        <v>22</v>
      </c>
      <c r="L55" s="50">
        <v>7532</v>
      </c>
      <c r="M55" s="50">
        <v>1125</v>
      </c>
      <c r="N55" s="50">
        <v>564</v>
      </c>
      <c r="O55" s="50">
        <v>427</v>
      </c>
      <c r="P55" s="50">
        <v>1593</v>
      </c>
      <c r="Q55" s="50">
        <v>297</v>
      </c>
      <c r="R55" s="50">
        <v>893</v>
      </c>
      <c r="S55" s="50">
        <v>182</v>
      </c>
      <c r="T55" s="50">
        <v>1008</v>
      </c>
      <c r="U55" s="9"/>
      <c r="V55" s="26">
        <f t="shared" si="26"/>
        <v>1.3753939930709318</v>
      </c>
      <c r="W55" s="58">
        <f t="shared" si="27"/>
        <v>2.8654041522311078E-2</v>
      </c>
      <c r="X55" s="26">
        <f t="shared" si="28"/>
        <v>9.8101018520930463</v>
      </c>
      <c r="Y55" s="26">
        <f t="shared" si="29"/>
        <v>1.4652634869363619</v>
      </c>
      <c r="Z55" s="26">
        <f t="shared" si="30"/>
        <v>0.73458542811742944</v>
      </c>
      <c r="AA55" s="26">
        <f t="shared" si="31"/>
        <v>0.55614889681940138</v>
      </c>
      <c r="AB55" s="26">
        <f t="shared" si="32"/>
        <v>2.0748130975018886</v>
      </c>
      <c r="AC55" s="26">
        <f t="shared" si="33"/>
        <v>0.38682956055119955</v>
      </c>
      <c r="AD55" s="26">
        <f t="shared" si="34"/>
        <v>1.1630935945192633</v>
      </c>
      <c r="AE55" s="26">
        <f t="shared" si="35"/>
        <v>0.23704707077548254</v>
      </c>
      <c r="AF55" s="26">
        <f t="shared" si="36"/>
        <v>1.3128760842949803</v>
      </c>
    </row>
    <row r="56" spans="1:32">
      <c r="A56" s="31"/>
      <c r="B56" s="53"/>
      <c r="C56" s="18" t="s">
        <v>32</v>
      </c>
      <c r="D56" s="18">
        <v>19321</v>
      </c>
      <c r="E56" s="19">
        <v>2210004</v>
      </c>
      <c r="F56" s="53"/>
      <c r="G56" s="21">
        <v>3.4000000000000002E-2</v>
      </c>
      <c r="H56" s="53"/>
      <c r="I56" s="25"/>
      <c r="J56" s="50">
        <v>983</v>
      </c>
      <c r="K56" s="50">
        <v>80</v>
      </c>
      <c r="L56" s="50">
        <v>8359</v>
      </c>
      <c r="M56" s="50">
        <v>1397</v>
      </c>
      <c r="N56" s="50">
        <v>726</v>
      </c>
      <c r="O56" s="50">
        <v>594</v>
      </c>
      <c r="P56" s="50">
        <v>1795</v>
      </c>
      <c r="Q56" s="50">
        <v>387</v>
      </c>
      <c r="R56" s="50">
        <v>624</v>
      </c>
      <c r="S56" s="50">
        <v>307</v>
      </c>
      <c r="T56" s="50">
        <v>804</v>
      </c>
      <c r="U56" s="9"/>
      <c r="V56" s="26">
        <f t="shared" si="26"/>
        <v>1.5123049551041536</v>
      </c>
      <c r="W56" s="58">
        <f t="shared" si="27"/>
        <v>0.12307670031366459</v>
      </c>
      <c r="X56" s="26">
        <f t="shared" si="28"/>
        <v>12.85997672402403</v>
      </c>
      <c r="Y56" s="26">
        <f t="shared" si="29"/>
        <v>2.1492268792273683</v>
      </c>
      <c r="Z56" s="26">
        <f t="shared" si="30"/>
        <v>1.1169210553465063</v>
      </c>
      <c r="AA56" s="26">
        <f t="shared" si="31"/>
        <v>0.91384449982895966</v>
      </c>
      <c r="AB56" s="26">
        <f t="shared" si="32"/>
        <v>2.7615334632878494</v>
      </c>
      <c r="AC56" s="26">
        <f t="shared" si="33"/>
        <v>0.59538353776735253</v>
      </c>
      <c r="AD56" s="26">
        <f t="shared" si="34"/>
        <v>0.95999826244658382</v>
      </c>
      <c r="AE56" s="26">
        <f t="shared" si="35"/>
        <v>0.47230683745368796</v>
      </c>
      <c r="AF56" s="26">
        <f t="shared" si="36"/>
        <v>1.2369208381523291</v>
      </c>
    </row>
    <row r="57" spans="1:32">
      <c r="A57" s="31"/>
      <c r="B57" s="53"/>
      <c r="C57" s="18" t="s">
        <v>33</v>
      </c>
      <c r="D57" s="18">
        <v>25462</v>
      </c>
      <c r="E57" s="19">
        <v>1729122</v>
      </c>
      <c r="F57" s="53"/>
      <c r="G57" s="21">
        <v>3.2000000000000001E-2</v>
      </c>
      <c r="H57" s="53"/>
      <c r="I57" s="25"/>
      <c r="J57" s="50">
        <v>1039</v>
      </c>
      <c r="K57" s="50">
        <v>123</v>
      </c>
      <c r="L57" s="50">
        <v>10317</v>
      </c>
      <c r="M57" s="50">
        <v>2060</v>
      </c>
      <c r="N57" s="50">
        <v>1026</v>
      </c>
      <c r="O57" s="50">
        <v>1119</v>
      </c>
      <c r="P57" s="50">
        <v>2645</v>
      </c>
      <c r="Q57" s="50">
        <v>581</v>
      </c>
      <c r="R57" s="50">
        <v>574</v>
      </c>
      <c r="S57" s="50">
        <v>548</v>
      </c>
      <c r="T57" s="50">
        <v>813</v>
      </c>
      <c r="U57" s="9"/>
      <c r="V57" s="26">
        <f t="shared" si="26"/>
        <v>1.9228255727473247</v>
      </c>
      <c r="W57" s="58">
        <f t="shared" si="27"/>
        <v>0.2276299763695101</v>
      </c>
      <c r="X57" s="26">
        <f t="shared" si="28"/>
        <v>19.093158261823049</v>
      </c>
      <c r="Y57" s="26">
        <f t="shared" si="29"/>
        <v>3.8123394416356975</v>
      </c>
      <c r="Z57" s="26">
        <f t="shared" si="30"/>
        <v>1.8987671199603038</v>
      </c>
      <c r="AA57" s="26">
        <f t="shared" si="31"/>
        <v>2.0708775898982257</v>
      </c>
      <c r="AB57" s="26">
        <f t="shared" si="32"/>
        <v>4.8949698170516607</v>
      </c>
      <c r="AC57" s="26">
        <f t="shared" si="33"/>
        <v>1.0752277745584173</v>
      </c>
      <c r="AD57" s="26">
        <f t="shared" si="34"/>
        <v>1.0622732230577137</v>
      </c>
      <c r="AE57" s="26">
        <f t="shared" si="35"/>
        <v>1.0141563174836707</v>
      </c>
      <c r="AF57" s="26">
        <f t="shared" si="36"/>
        <v>1.5045786242960302</v>
      </c>
    </row>
    <row r="58" spans="1:32">
      <c r="A58" s="31"/>
      <c r="B58" s="53"/>
      <c r="C58" s="18" t="s">
        <v>34</v>
      </c>
      <c r="D58" s="18">
        <v>41019</v>
      </c>
      <c r="E58" s="46">
        <v>1400166</v>
      </c>
      <c r="F58" s="53"/>
      <c r="G58" s="21">
        <v>2.7E-2</v>
      </c>
      <c r="H58" s="53"/>
      <c r="I58" s="25"/>
      <c r="J58" s="50">
        <v>1446</v>
      </c>
      <c r="K58" s="50">
        <v>407</v>
      </c>
      <c r="L58" s="50">
        <v>13490</v>
      </c>
      <c r="M58" s="50">
        <v>3906</v>
      </c>
      <c r="N58" s="50">
        <v>1837</v>
      </c>
      <c r="O58" s="50">
        <v>2306</v>
      </c>
      <c r="P58" s="50">
        <v>4672</v>
      </c>
      <c r="Q58" s="50">
        <v>980</v>
      </c>
      <c r="R58" s="50">
        <v>636</v>
      </c>
      <c r="S58" s="50">
        <v>1176</v>
      </c>
      <c r="T58" s="50">
        <v>927</v>
      </c>
      <c r="U58" s="9"/>
      <c r="V58" s="26">
        <f t="shared" si="26"/>
        <v>2.7883836630799488</v>
      </c>
      <c r="W58" s="58">
        <f t="shared" si="27"/>
        <v>0.78483551236067717</v>
      </c>
      <c r="X58" s="26">
        <f t="shared" si="28"/>
        <v>26.013344132052911</v>
      </c>
      <c r="Y58" s="26">
        <f t="shared" si="29"/>
        <v>7.5321069073238451</v>
      </c>
      <c r="Z58" s="26">
        <f t="shared" si="30"/>
        <v>3.5423656909252186</v>
      </c>
      <c r="AA58" s="26">
        <f t="shared" si="31"/>
        <v>4.4467584557831001</v>
      </c>
      <c r="AB58" s="26">
        <f t="shared" si="32"/>
        <v>9.0092174784989787</v>
      </c>
      <c r="AC58" s="26">
        <f t="shared" si="33"/>
        <v>1.8897759265687069</v>
      </c>
      <c r="AD58" s="26">
        <f t="shared" si="34"/>
        <v>1.2264260094874464</v>
      </c>
      <c r="AE58" s="26">
        <f t="shared" si="35"/>
        <v>2.2677311118824486</v>
      </c>
      <c r="AF58" s="26">
        <f t="shared" si="36"/>
        <v>1.7875737591114198</v>
      </c>
    </row>
    <row r="59" spans="1:32">
      <c r="A59" s="31"/>
      <c r="B59" s="53"/>
      <c r="C59" s="18" t="s">
        <v>35</v>
      </c>
      <c r="D59" s="18">
        <v>48268</v>
      </c>
      <c r="E59" s="30">
        <v>867222</v>
      </c>
      <c r="F59" s="53"/>
      <c r="G59" s="21">
        <v>1.7999999999999999E-2</v>
      </c>
      <c r="H59" s="53"/>
      <c r="I59" s="25"/>
      <c r="J59" s="50">
        <v>1414</v>
      </c>
      <c r="K59" s="50">
        <v>898</v>
      </c>
      <c r="L59" s="50">
        <v>12381</v>
      </c>
      <c r="M59" s="50">
        <v>4977</v>
      </c>
      <c r="N59" s="50">
        <v>2117</v>
      </c>
      <c r="O59" s="50">
        <v>3637</v>
      </c>
      <c r="P59" s="50">
        <v>6148</v>
      </c>
      <c r="Q59" s="50">
        <v>1044</v>
      </c>
      <c r="R59" s="50">
        <v>459</v>
      </c>
      <c r="S59" s="50">
        <v>1642</v>
      </c>
      <c r="T59" s="50">
        <v>700</v>
      </c>
      <c r="U59" s="9"/>
      <c r="V59" s="26">
        <f t="shared" si="26"/>
        <v>2.9348886444301456</v>
      </c>
      <c r="W59" s="58">
        <f t="shared" si="27"/>
        <v>1.8638826044542225</v>
      </c>
      <c r="X59" s="26">
        <f t="shared" si="28"/>
        <v>25.697918180119967</v>
      </c>
      <c r="Y59" s="26">
        <f t="shared" si="29"/>
        <v>10.330226862325908</v>
      </c>
      <c r="Z59" s="26">
        <f t="shared" si="30"/>
        <v>4.3940305942423041</v>
      </c>
      <c r="AA59" s="26">
        <f t="shared" si="31"/>
        <v>7.5489321073496747</v>
      </c>
      <c r="AB59" s="26">
        <f t="shared" si="32"/>
        <v>12.760746383279022</v>
      </c>
      <c r="AC59" s="26">
        <f t="shared" si="33"/>
        <v>2.1669191971605888</v>
      </c>
      <c r="AD59" s="26">
        <f t="shared" si="34"/>
        <v>0.95269723323439659</v>
      </c>
      <c r="AE59" s="26">
        <f t="shared" si="35"/>
        <v>3.4081238713962514</v>
      </c>
      <c r="AF59" s="26">
        <f t="shared" si="36"/>
        <v>1.452915170509973</v>
      </c>
    </row>
    <row r="60" spans="1:32">
      <c r="A60" s="31"/>
      <c r="B60" s="53"/>
      <c r="C60" s="18" t="s">
        <v>36</v>
      </c>
      <c r="D60" s="18">
        <v>80322</v>
      </c>
      <c r="E60" s="30">
        <v>550569</v>
      </c>
      <c r="F60" s="53"/>
      <c r="G60" s="21">
        <v>1.6E-2</v>
      </c>
      <c r="H60" s="53"/>
      <c r="I60" s="25"/>
      <c r="J60" s="50">
        <v>2138</v>
      </c>
      <c r="K60" s="50">
        <v>3273</v>
      </c>
      <c r="L60" s="50">
        <v>10997</v>
      </c>
      <c r="M60" s="50">
        <v>7400</v>
      </c>
      <c r="N60" s="50">
        <v>2512</v>
      </c>
      <c r="O60" s="50">
        <v>7885</v>
      </c>
      <c r="P60" s="50">
        <v>11949</v>
      </c>
      <c r="Q60" s="50">
        <v>1542</v>
      </c>
      <c r="R60" s="50">
        <v>394</v>
      </c>
      <c r="S60" s="50">
        <v>2973</v>
      </c>
      <c r="T60" s="50">
        <v>571</v>
      </c>
      <c r="U60" s="9"/>
      <c r="V60" s="26">
        <f t="shared" si="26"/>
        <v>6.2132085170069518</v>
      </c>
      <c r="W60" s="58">
        <f t="shared" si="27"/>
        <v>9.5116143480653665</v>
      </c>
      <c r="X60" s="26">
        <f t="shared" si="28"/>
        <v>31.958210505858485</v>
      </c>
      <c r="Y60" s="26">
        <f t="shared" si="29"/>
        <v>21.505024801614329</v>
      </c>
      <c r="Z60" s="26">
        <f t="shared" si="30"/>
        <v>7.3000840948182697</v>
      </c>
      <c r="AA60" s="26">
        <f t="shared" si="31"/>
        <v>22.914475751449864</v>
      </c>
      <c r="AB60" s="26">
        <f t="shared" si="32"/>
        <v>34.724802885741838</v>
      </c>
      <c r="AC60" s="26">
        <f t="shared" si="33"/>
        <v>4.481182195147202</v>
      </c>
      <c r="AD60" s="26">
        <f t="shared" si="34"/>
        <v>1.1449972664643306</v>
      </c>
      <c r="AE60" s="26">
        <f t="shared" si="35"/>
        <v>8.6397890182701911</v>
      </c>
      <c r="AF60" s="26">
        <f t="shared" si="36"/>
        <v>1.6593742110434839</v>
      </c>
    </row>
    <row r="61" spans="1:32">
      <c r="A61" s="31"/>
      <c r="B61" s="53"/>
      <c r="C61" s="18" t="s">
        <v>41</v>
      </c>
      <c r="D61" s="20">
        <f t="shared" ref="D61:E61" si="37">SUM(D43:D60)</f>
        <v>280784</v>
      </c>
      <c r="E61" s="49">
        <f t="shared" si="37"/>
        <v>51217803</v>
      </c>
      <c r="F61" s="53"/>
      <c r="G61" s="4">
        <v>1</v>
      </c>
      <c r="H61" s="53"/>
      <c r="I61" s="25"/>
      <c r="J61" s="61">
        <f t="shared" ref="J61:T61" si="38">SUM(J43:J60)</f>
        <v>12668</v>
      </c>
      <c r="K61" s="61">
        <f t="shared" si="38"/>
        <v>4822</v>
      </c>
      <c r="L61" s="61">
        <f t="shared" si="38"/>
        <v>78190</v>
      </c>
      <c r="M61" s="61">
        <f t="shared" si="38"/>
        <v>23410</v>
      </c>
      <c r="N61" s="61">
        <f t="shared" si="38"/>
        <v>9807</v>
      </c>
      <c r="O61" s="61">
        <f t="shared" si="38"/>
        <v>16697</v>
      </c>
      <c r="P61" s="61">
        <f t="shared" si="38"/>
        <v>32492</v>
      </c>
      <c r="Q61" s="61">
        <f t="shared" si="38"/>
        <v>5301</v>
      </c>
      <c r="R61" s="61">
        <f t="shared" si="38"/>
        <v>6798</v>
      </c>
      <c r="S61" s="61">
        <f t="shared" si="38"/>
        <v>6988</v>
      </c>
      <c r="T61" s="61">
        <f t="shared" si="38"/>
        <v>13092</v>
      </c>
      <c r="U61" s="9"/>
      <c r="V61" s="26">
        <f t="shared" si="26"/>
        <v>24.733587264568921</v>
      </c>
      <c r="W61" s="58">
        <f t="shared" si="27"/>
        <v>9.4146951207571323</v>
      </c>
      <c r="X61" s="26">
        <f t="shared" si="28"/>
        <v>152.66176098963089</v>
      </c>
      <c r="Y61" s="26">
        <f t="shared" si="29"/>
        <v>45.706763329930411</v>
      </c>
      <c r="Z61" s="26">
        <f t="shared" si="30"/>
        <v>19.147638956711987</v>
      </c>
      <c r="AA61" s="26">
        <f t="shared" si="31"/>
        <v>32.599992623658615</v>
      </c>
      <c r="AB61" s="26">
        <f t="shared" si="32"/>
        <v>63.438878860149472</v>
      </c>
      <c r="AC61" s="26">
        <f t="shared" si="33"/>
        <v>10.349916805295221</v>
      </c>
      <c r="AD61" s="26">
        <f t="shared" si="34"/>
        <v>13.272728625239939</v>
      </c>
      <c r="AE61" s="26">
        <f t="shared" si="35"/>
        <v>13.643693385286362</v>
      </c>
      <c r="AF61" s="26">
        <f t="shared" si="36"/>
        <v>25.561424413304103</v>
      </c>
    </row>
    <row r="62" spans="1:3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9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C63" s="28"/>
      <c r="D63" s="28"/>
      <c r="I63" s="9"/>
      <c r="U63" s="9"/>
    </row>
    <row r="64" spans="1:32">
      <c r="C64" s="28"/>
      <c r="D64" s="28"/>
      <c r="I64" s="9"/>
      <c r="U64" s="9"/>
    </row>
    <row r="65" spans="3:21">
      <c r="C65" s="28"/>
      <c r="D65" s="28"/>
      <c r="I65" s="9"/>
      <c r="U65" s="9"/>
    </row>
    <row r="66" spans="3:21">
      <c r="C66" s="28"/>
      <c r="D66" s="28"/>
      <c r="I66" s="9"/>
      <c r="U66" s="9"/>
    </row>
    <row r="67" spans="3:21">
      <c r="C67" s="28"/>
      <c r="D67" s="28"/>
      <c r="I67" s="9"/>
      <c r="U67" s="9"/>
    </row>
    <row r="68" spans="3:21">
      <c r="C68" s="28"/>
      <c r="D68" s="28"/>
      <c r="I68" s="9"/>
      <c r="U68" s="9"/>
    </row>
    <row r="69" spans="3:21">
      <c r="C69" s="28"/>
      <c r="D69" s="28"/>
      <c r="I69" s="9"/>
      <c r="U69" s="9"/>
    </row>
    <row r="70" spans="3:21">
      <c r="C70" s="28"/>
      <c r="D70" s="28"/>
      <c r="I70" s="9"/>
      <c r="U70" s="9"/>
    </row>
    <row r="71" spans="3:21">
      <c r="C71" s="28"/>
      <c r="D71" s="28"/>
      <c r="I71" s="9"/>
      <c r="U71" s="9"/>
    </row>
    <row r="72" spans="3:21">
      <c r="C72" s="28"/>
      <c r="D72" s="28"/>
      <c r="I72" s="9"/>
      <c r="U72" s="9"/>
    </row>
    <row r="73" spans="3:21">
      <c r="C73" s="28"/>
      <c r="D73" s="28"/>
      <c r="I73" s="9"/>
      <c r="U73" s="9"/>
    </row>
    <row r="74" spans="3:21">
      <c r="C74" s="28"/>
      <c r="D74" s="28"/>
      <c r="I74" s="9"/>
      <c r="U74" s="9"/>
    </row>
    <row r="75" spans="3:21">
      <c r="C75" s="28"/>
      <c r="D75" s="28"/>
      <c r="I75" s="9"/>
      <c r="U75" s="9"/>
    </row>
    <row r="76" spans="3:21">
      <c r="C76" s="28"/>
      <c r="D76" s="28"/>
      <c r="I76" s="9"/>
      <c r="U76" s="9"/>
    </row>
    <row r="77" spans="3:21">
      <c r="C77" s="28"/>
      <c r="D77" s="28"/>
      <c r="I77" s="9"/>
      <c r="U77" s="9"/>
    </row>
    <row r="78" spans="3:21">
      <c r="I78" s="9"/>
      <c r="U78" s="9"/>
    </row>
    <row r="79" spans="3:21">
      <c r="I79" s="9"/>
      <c r="U79" s="9"/>
    </row>
    <row r="80" spans="3:21">
      <c r="I80" s="9"/>
      <c r="U80" s="9"/>
    </row>
    <row r="81" spans="9:21">
      <c r="I81" s="9"/>
      <c r="U81" s="9"/>
    </row>
    <row r="82" spans="9:21">
      <c r="I82" s="9"/>
      <c r="U82" s="9"/>
    </row>
    <row r="83" spans="9:21">
      <c r="I83" s="9"/>
      <c r="U83" s="9"/>
    </row>
    <row r="84" spans="9:21">
      <c r="I84" s="9"/>
      <c r="U84" s="9"/>
    </row>
    <row r="85" spans="9:21">
      <c r="I85" s="9"/>
      <c r="U85" s="9"/>
    </row>
    <row r="86" spans="9:21">
      <c r="I86" s="9"/>
      <c r="U86" s="9"/>
    </row>
    <row r="87" spans="9:21">
      <c r="I87" s="9"/>
      <c r="U87" s="9"/>
    </row>
    <row r="88" spans="9:21">
      <c r="I88" s="9"/>
      <c r="U88" s="9"/>
    </row>
    <row r="89" spans="9:21">
      <c r="I89" s="9"/>
      <c r="U89" s="9"/>
    </row>
    <row r="90" spans="9:21">
      <c r="I90" s="9"/>
      <c r="U90" s="9"/>
    </row>
    <row r="91" spans="9:21">
      <c r="I91" s="9"/>
      <c r="U91" s="9"/>
    </row>
    <row r="92" spans="9:21">
      <c r="I92" s="9"/>
      <c r="U92" s="9"/>
    </row>
    <row r="93" spans="9:21">
      <c r="I93" s="9"/>
      <c r="U93" s="9"/>
    </row>
    <row r="94" spans="9:21">
      <c r="I94" s="9"/>
      <c r="U94" s="9"/>
    </row>
    <row r="95" spans="9:21">
      <c r="I95" s="9"/>
      <c r="U95" s="9"/>
    </row>
    <row r="96" spans="9:21">
      <c r="I96" s="9"/>
      <c r="U96" s="9"/>
    </row>
    <row r="97" spans="9:21">
      <c r="I97" s="9"/>
      <c r="U97" s="9"/>
    </row>
    <row r="98" spans="9:21">
      <c r="I98" s="9"/>
      <c r="U98" s="9"/>
    </row>
    <row r="99" spans="9:21">
      <c r="I99" s="9"/>
      <c r="U99" s="9"/>
    </row>
    <row r="100" spans="9:21">
      <c r="I100" s="9"/>
      <c r="U100" s="9"/>
    </row>
    <row r="101" spans="9:21">
      <c r="I101" s="9"/>
      <c r="U101" s="9"/>
    </row>
    <row r="102" spans="9:21">
      <c r="I102" s="9"/>
      <c r="U102" s="9"/>
    </row>
    <row r="103" spans="9:21">
      <c r="I103" s="9"/>
      <c r="U103" s="9"/>
    </row>
    <row r="104" spans="9:21">
      <c r="I104" s="9"/>
      <c r="U104" s="9"/>
    </row>
    <row r="105" spans="9:21">
      <c r="I105" s="9"/>
      <c r="U105" s="9"/>
    </row>
    <row r="106" spans="9:21">
      <c r="I106" s="9"/>
      <c r="U106" s="9"/>
    </row>
    <row r="107" spans="9:21">
      <c r="I107" s="9"/>
      <c r="U107" s="9"/>
    </row>
    <row r="108" spans="9:21">
      <c r="I108" s="9"/>
      <c r="U108" s="9"/>
    </row>
    <row r="109" spans="9:21">
      <c r="I109" s="9"/>
      <c r="U109" s="9"/>
    </row>
    <row r="110" spans="9:21">
      <c r="I110" s="9"/>
      <c r="U110" s="9"/>
    </row>
    <row r="111" spans="9:21">
      <c r="I111" s="9"/>
      <c r="U111" s="9"/>
    </row>
    <row r="112" spans="9:21">
      <c r="I112" s="9"/>
      <c r="U112" s="9"/>
    </row>
    <row r="113" spans="9:21">
      <c r="I113" s="9"/>
      <c r="U113" s="9"/>
    </row>
    <row r="114" spans="9:21">
      <c r="I114" s="9"/>
      <c r="U114" s="9"/>
    </row>
    <row r="115" spans="9:21">
      <c r="I115" s="9"/>
      <c r="U115" s="9"/>
    </row>
    <row r="116" spans="9:21">
      <c r="I116" s="9"/>
      <c r="U116" s="9"/>
    </row>
    <row r="117" spans="9:21">
      <c r="I117" s="9"/>
      <c r="U117" s="9"/>
    </row>
    <row r="118" spans="9:21">
      <c r="I118" s="9"/>
      <c r="U118" s="9"/>
    </row>
    <row r="119" spans="9:21">
      <c r="I119" s="9"/>
      <c r="U119" s="9"/>
    </row>
    <row r="120" spans="9:21">
      <c r="I120" s="9"/>
      <c r="U120" s="9"/>
    </row>
    <row r="121" spans="9:21">
      <c r="I121" s="9"/>
      <c r="U121" s="9"/>
    </row>
    <row r="122" spans="9:21">
      <c r="I122" s="9"/>
      <c r="U122" s="9"/>
    </row>
    <row r="123" spans="9:21">
      <c r="I123" s="9"/>
      <c r="U123" s="9"/>
    </row>
    <row r="124" spans="9:21">
      <c r="I124" s="9"/>
      <c r="U124" s="9"/>
    </row>
    <row r="125" spans="9:21">
      <c r="I125" s="9"/>
      <c r="U125" s="9"/>
    </row>
    <row r="126" spans="9:21">
      <c r="I126" s="9"/>
      <c r="U126" s="9"/>
    </row>
    <row r="127" spans="9:21">
      <c r="I127" s="9"/>
      <c r="U127" s="9"/>
    </row>
    <row r="128" spans="9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2017</v>
      </c>
      <c r="B3" s="18" t="s">
        <v>20</v>
      </c>
      <c r="C3" s="18" t="s">
        <v>21</v>
      </c>
      <c r="D3" s="18">
        <v>676</v>
      </c>
      <c r="E3" s="19">
        <v>1102364</v>
      </c>
      <c r="F3" s="53"/>
      <c r="G3" s="21">
        <v>6.9000000000000006E-2</v>
      </c>
      <c r="H3" s="53"/>
      <c r="I3" s="25"/>
      <c r="J3" s="50">
        <v>51</v>
      </c>
      <c r="K3" s="1">
        <v>0</v>
      </c>
      <c r="L3" s="50">
        <v>14</v>
      </c>
      <c r="M3" s="1">
        <v>2</v>
      </c>
      <c r="N3" s="1">
        <v>0</v>
      </c>
      <c r="O3" s="1">
        <v>6</v>
      </c>
      <c r="P3" s="50">
        <v>17</v>
      </c>
      <c r="Q3" s="1">
        <v>1</v>
      </c>
      <c r="R3" s="1">
        <v>0</v>
      </c>
      <c r="S3" s="1">
        <v>0</v>
      </c>
      <c r="T3" s="1">
        <v>0</v>
      </c>
      <c r="U3" s="9"/>
      <c r="V3" s="26">
        <f t="shared" ref="V3:V21" si="0">(J3/E3)*100000*G3</f>
        <v>0.31922305155103037</v>
      </c>
      <c r="W3" s="26">
        <f t="shared" ref="W3:W21" si="1">(K3/E3)*100000*G3</f>
        <v>0</v>
      </c>
      <c r="X3" s="26">
        <f t="shared" ref="X3:X21" si="2">(L3/E3)*100000*G3</f>
        <v>8.7629857288518131E-2</v>
      </c>
      <c r="Y3" s="26">
        <f t="shared" ref="Y3:Y21" si="3">(M3/E3)*100000*G3</f>
        <v>1.2518551041216878E-2</v>
      </c>
      <c r="Z3" s="26">
        <f t="shared" ref="Z3:Z21" si="4">(N3/E3)*100000*G3</f>
        <v>0</v>
      </c>
      <c r="AA3" s="26">
        <f t="shared" ref="AA3:AA21" si="5">(O3/E3)*100000*G3</f>
        <v>3.7555653123650626E-2</v>
      </c>
      <c r="AB3" s="26">
        <f t="shared" ref="AB3:AB21" si="6">(P3/E3)*100000*G3</f>
        <v>0.10640768385034345</v>
      </c>
      <c r="AC3" s="26">
        <f t="shared" ref="AC3:AC21" si="7">(Q3/E3)*100000*G3</f>
        <v>6.2592755206084391E-3</v>
      </c>
      <c r="AD3" s="26">
        <f t="shared" ref="AD3:AD21" si="8">(R3/E3)*100000*G3</f>
        <v>0</v>
      </c>
      <c r="AE3" s="26">
        <f t="shared" ref="AE3:AE21" si="9">(S3/E3)*100000*G3</f>
        <v>0</v>
      </c>
      <c r="AF3" s="26">
        <f t="shared" ref="AF3:AF21" si="10">(T3/E3)*100000*G3</f>
        <v>0</v>
      </c>
    </row>
    <row r="4" spans="1:32">
      <c r="A4" s="31"/>
      <c r="B4" s="53"/>
      <c r="C4" s="27">
        <v>44690</v>
      </c>
      <c r="D4" s="18">
        <v>143</v>
      </c>
      <c r="E4" s="19">
        <v>1188607</v>
      </c>
      <c r="F4" s="53"/>
      <c r="G4" s="21">
        <v>7.2999999999999995E-2</v>
      </c>
      <c r="H4" s="53"/>
      <c r="I4" s="25"/>
      <c r="J4" s="50">
        <v>51</v>
      </c>
      <c r="K4" s="1">
        <v>0</v>
      </c>
      <c r="L4" s="50">
        <v>29</v>
      </c>
      <c r="M4" s="1">
        <v>0</v>
      </c>
      <c r="N4" s="1">
        <v>0</v>
      </c>
      <c r="O4" s="1">
        <v>1</v>
      </c>
      <c r="P4" s="50">
        <v>7</v>
      </c>
      <c r="Q4" s="1">
        <v>0</v>
      </c>
      <c r="R4" s="1">
        <v>0</v>
      </c>
      <c r="S4" s="1">
        <v>0</v>
      </c>
      <c r="T4" s="1">
        <v>0</v>
      </c>
      <c r="U4" s="9"/>
      <c r="V4" s="26">
        <f t="shared" si="0"/>
        <v>0.31322379895120928</v>
      </c>
      <c r="W4" s="26">
        <f t="shared" si="1"/>
        <v>0</v>
      </c>
      <c r="X4" s="26">
        <f t="shared" si="2"/>
        <v>0.17810765038402093</v>
      </c>
      <c r="Y4" s="26">
        <f t="shared" si="3"/>
        <v>0</v>
      </c>
      <c r="Z4" s="26">
        <f t="shared" si="4"/>
        <v>0</v>
      </c>
      <c r="AA4" s="26">
        <f t="shared" si="5"/>
        <v>6.1416431166903774E-3</v>
      </c>
      <c r="AB4" s="26">
        <f t="shared" si="6"/>
        <v>4.2991501816832638E-2</v>
      </c>
      <c r="AC4" s="26">
        <f t="shared" si="7"/>
        <v>0</v>
      </c>
      <c r="AD4" s="26">
        <f t="shared" si="8"/>
        <v>0</v>
      </c>
      <c r="AE4" s="26">
        <f t="shared" si="9"/>
        <v>0</v>
      </c>
      <c r="AF4" s="26">
        <f t="shared" si="10"/>
        <v>0</v>
      </c>
    </row>
    <row r="5" spans="1:32">
      <c r="A5" s="31"/>
      <c r="B5" s="53"/>
      <c r="C5" s="27">
        <v>44848</v>
      </c>
      <c r="D5" s="18">
        <v>113</v>
      </c>
      <c r="E5" s="19">
        <v>1173575</v>
      </c>
      <c r="F5" s="53"/>
      <c r="G5" s="21">
        <v>7.2999999999999995E-2</v>
      </c>
      <c r="H5" s="53"/>
      <c r="I5" s="25"/>
      <c r="J5" s="50">
        <v>27</v>
      </c>
      <c r="K5" s="1">
        <v>0</v>
      </c>
      <c r="L5" s="50">
        <v>33</v>
      </c>
      <c r="M5" s="1">
        <v>5</v>
      </c>
      <c r="N5" s="1">
        <v>0</v>
      </c>
      <c r="O5" s="1">
        <v>0</v>
      </c>
      <c r="P5" s="50">
        <v>3</v>
      </c>
      <c r="Q5" s="1">
        <v>0</v>
      </c>
      <c r="R5" s="1">
        <v>1</v>
      </c>
      <c r="S5" s="1">
        <v>0</v>
      </c>
      <c r="T5" s="50">
        <v>15</v>
      </c>
      <c r="U5" s="9"/>
      <c r="V5" s="26">
        <f t="shared" si="0"/>
        <v>0.16794836290820783</v>
      </c>
      <c r="W5" s="26">
        <f t="shared" si="1"/>
        <v>0</v>
      </c>
      <c r="X5" s="26">
        <f t="shared" si="2"/>
        <v>0.20527022133225398</v>
      </c>
      <c r="Y5" s="26">
        <f t="shared" si="3"/>
        <v>3.1101548686705154E-2</v>
      </c>
      <c r="Z5" s="26">
        <f t="shared" si="4"/>
        <v>0</v>
      </c>
      <c r="AA5" s="26">
        <f t="shared" si="5"/>
        <v>0</v>
      </c>
      <c r="AB5" s="26">
        <f t="shared" si="6"/>
        <v>1.866092921202309E-2</v>
      </c>
      <c r="AC5" s="26">
        <f t="shared" si="7"/>
        <v>0</v>
      </c>
      <c r="AD5" s="26">
        <f t="shared" si="8"/>
        <v>6.2203097373410305E-3</v>
      </c>
      <c r="AE5" s="26">
        <f t="shared" si="9"/>
        <v>0</v>
      </c>
      <c r="AF5" s="26">
        <f t="shared" si="10"/>
        <v>9.3304646060115459E-2</v>
      </c>
    </row>
    <row r="6" spans="1:32">
      <c r="A6" s="31"/>
      <c r="B6" s="53"/>
      <c r="C6" s="18" t="s">
        <v>22</v>
      </c>
      <c r="D6" s="18">
        <v>333</v>
      </c>
      <c r="E6" s="19">
        <v>1554471</v>
      </c>
      <c r="F6" s="53"/>
      <c r="G6" s="21">
        <v>7.1999999999999995E-2</v>
      </c>
      <c r="H6" s="53"/>
      <c r="I6" s="25"/>
      <c r="J6" s="50">
        <v>109</v>
      </c>
      <c r="K6" s="1">
        <v>0</v>
      </c>
      <c r="L6" s="50">
        <v>39</v>
      </c>
      <c r="M6" s="50">
        <v>5</v>
      </c>
      <c r="N6" s="50">
        <v>1</v>
      </c>
      <c r="O6" s="50">
        <v>2</v>
      </c>
      <c r="P6" s="50">
        <v>9</v>
      </c>
      <c r="Q6" s="1">
        <v>0</v>
      </c>
      <c r="R6" s="1">
        <v>0</v>
      </c>
      <c r="S6" s="50">
        <v>2</v>
      </c>
      <c r="T6" s="50">
        <v>104</v>
      </c>
      <c r="U6" s="9"/>
      <c r="V6" s="26">
        <f t="shared" si="0"/>
        <v>0.50486628570105196</v>
      </c>
      <c r="W6" s="26">
        <f t="shared" si="1"/>
        <v>0</v>
      </c>
      <c r="X6" s="26">
        <f t="shared" si="2"/>
        <v>0.18064023066367915</v>
      </c>
      <c r="Y6" s="26">
        <f t="shared" si="3"/>
        <v>2.3159003931240915E-2</v>
      </c>
      <c r="Z6" s="26">
        <f t="shared" si="4"/>
        <v>4.631800786248183E-3</v>
      </c>
      <c r="AA6" s="26">
        <f t="shared" si="5"/>
        <v>9.2636015724963661E-3</v>
      </c>
      <c r="AB6" s="26">
        <f t="shared" si="6"/>
        <v>4.1686207076233654E-2</v>
      </c>
      <c r="AC6" s="26">
        <f t="shared" si="7"/>
        <v>0</v>
      </c>
      <c r="AD6" s="26">
        <f t="shared" si="8"/>
        <v>0</v>
      </c>
      <c r="AE6" s="26">
        <f t="shared" si="9"/>
        <v>9.2636015724963661E-3</v>
      </c>
      <c r="AF6" s="26">
        <f t="shared" si="10"/>
        <v>0.48170728176981098</v>
      </c>
    </row>
    <row r="7" spans="1:32">
      <c r="A7" s="31"/>
      <c r="B7" s="53"/>
      <c r="C7" s="18" t="s">
        <v>23</v>
      </c>
      <c r="D7" s="18">
        <v>679</v>
      </c>
      <c r="E7" s="19">
        <v>1882066</v>
      </c>
      <c r="F7" s="53"/>
      <c r="G7" s="21">
        <v>6.6000000000000003E-2</v>
      </c>
      <c r="H7" s="53"/>
      <c r="I7" s="25"/>
      <c r="J7" s="50">
        <v>180</v>
      </c>
      <c r="K7" s="1">
        <v>0</v>
      </c>
      <c r="L7" s="50">
        <v>70</v>
      </c>
      <c r="M7" s="50">
        <v>8</v>
      </c>
      <c r="N7" s="50">
        <v>4</v>
      </c>
      <c r="O7" s="50">
        <v>9</v>
      </c>
      <c r="P7" s="50">
        <v>30</v>
      </c>
      <c r="Q7" s="1">
        <v>0</v>
      </c>
      <c r="R7" s="50">
        <v>1</v>
      </c>
      <c r="S7" s="50">
        <v>1</v>
      </c>
      <c r="T7" s="50">
        <v>266</v>
      </c>
      <c r="U7" s="9"/>
      <c r="V7" s="26">
        <f t="shared" si="0"/>
        <v>0.63122122178499585</v>
      </c>
      <c r="W7" s="26">
        <f t="shared" si="1"/>
        <v>0</v>
      </c>
      <c r="X7" s="26">
        <f t="shared" si="2"/>
        <v>0.24547491958305395</v>
      </c>
      <c r="Y7" s="26">
        <f t="shared" si="3"/>
        <v>2.8054276523777594E-2</v>
      </c>
      <c r="Z7" s="26">
        <f t="shared" si="4"/>
        <v>1.4027138261888797E-2</v>
      </c>
      <c r="AA7" s="26">
        <f t="shared" si="5"/>
        <v>3.1561061089249796E-2</v>
      </c>
      <c r="AB7" s="26">
        <f t="shared" si="6"/>
        <v>0.10520353696416598</v>
      </c>
      <c r="AC7" s="26">
        <f t="shared" si="7"/>
        <v>0</v>
      </c>
      <c r="AD7" s="26">
        <f t="shared" si="8"/>
        <v>3.5067845654721992E-3</v>
      </c>
      <c r="AE7" s="26">
        <f t="shared" si="9"/>
        <v>3.5067845654721992E-3</v>
      </c>
      <c r="AF7" s="26">
        <f t="shared" si="10"/>
        <v>0.93280469441560498</v>
      </c>
    </row>
    <row r="8" spans="1:32">
      <c r="A8" s="31"/>
      <c r="B8" s="53"/>
      <c r="C8" s="18" t="s">
        <v>24</v>
      </c>
      <c r="D8" s="18">
        <v>937</v>
      </c>
      <c r="E8" s="19">
        <v>1791765</v>
      </c>
      <c r="F8" s="53"/>
      <c r="G8" s="21">
        <v>6.5000000000000002E-2</v>
      </c>
      <c r="H8" s="53"/>
      <c r="I8" s="25"/>
      <c r="J8" s="50">
        <v>220</v>
      </c>
      <c r="K8" s="1">
        <v>0</v>
      </c>
      <c r="L8" s="50">
        <v>79</v>
      </c>
      <c r="M8" s="50">
        <v>13</v>
      </c>
      <c r="N8" s="50">
        <v>5</v>
      </c>
      <c r="O8" s="50">
        <v>5</v>
      </c>
      <c r="P8" s="50">
        <v>55</v>
      </c>
      <c r="Q8" s="50">
        <v>2</v>
      </c>
      <c r="R8" s="50">
        <v>7</v>
      </c>
      <c r="S8" s="50">
        <v>2</v>
      </c>
      <c r="T8" s="50">
        <v>424</v>
      </c>
      <c r="U8" s="9"/>
      <c r="V8" s="26">
        <f t="shared" si="0"/>
        <v>0.79809573242026732</v>
      </c>
      <c r="W8" s="26">
        <f t="shared" si="1"/>
        <v>0</v>
      </c>
      <c r="X8" s="26">
        <f t="shared" si="2"/>
        <v>0.28658892209636866</v>
      </c>
      <c r="Y8" s="26">
        <f t="shared" si="3"/>
        <v>4.7160202370288513E-2</v>
      </c>
      <c r="Z8" s="26">
        <f t="shared" si="4"/>
        <v>1.8138539373187889E-2</v>
      </c>
      <c r="AA8" s="26">
        <f t="shared" si="5"/>
        <v>1.8138539373187889E-2</v>
      </c>
      <c r="AB8" s="26">
        <f t="shared" si="6"/>
        <v>0.19952393310506683</v>
      </c>
      <c r="AC8" s="26">
        <f t="shared" si="7"/>
        <v>7.2554157492751561E-3</v>
      </c>
      <c r="AD8" s="26">
        <f t="shared" si="8"/>
        <v>2.5393955122463049E-2</v>
      </c>
      <c r="AE8" s="26">
        <f t="shared" si="9"/>
        <v>7.2554157492751561E-3</v>
      </c>
      <c r="AF8" s="26">
        <f t="shared" si="10"/>
        <v>1.5381481388463329</v>
      </c>
    </row>
    <row r="9" spans="1:32">
      <c r="A9" s="31"/>
      <c r="B9" s="53"/>
      <c r="C9" s="18" t="s">
        <v>25</v>
      </c>
      <c r="D9" s="18">
        <v>1086</v>
      </c>
      <c r="E9" s="19">
        <v>1825165</v>
      </c>
      <c r="F9" s="53"/>
      <c r="G9" s="21">
        <v>7.0999999999999994E-2</v>
      </c>
      <c r="H9" s="53"/>
      <c r="I9" s="25"/>
      <c r="J9" s="50">
        <v>162</v>
      </c>
      <c r="K9" s="1">
        <v>0</v>
      </c>
      <c r="L9" s="50">
        <v>113</v>
      </c>
      <c r="M9" s="50">
        <v>39</v>
      </c>
      <c r="N9" s="50">
        <v>10</v>
      </c>
      <c r="O9" s="50">
        <v>7</v>
      </c>
      <c r="P9" s="50">
        <v>56</v>
      </c>
      <c r="Q9" s="50">
        <v>2</v>
      </c>
      <c r="R9" s="50">
        <v>32</v>
      </c>
      <c r="S9" s="50">
        <v>0</v>
      </c>
      <c r="T9" s="50">
        <v>502</v>
      </c>
      <c r="U9" s="9"/>
      <c r="V9" s="26">
        <f t="shared" si="0"/>
        <v>0.63018959929650187</v>
      </c>
      <c r="W9" s="26">
        <f t="shared" si="1"/>
        <v>0</v>
      </c>
      <c r="X9" s="26">
        <f t="shared" si="2"/>
        <v>0.43957669580558467</v>
      </c>
      <c r="Y9" s="26">
        <f t="shared" si="3"/>
        <v>0.15171231094175044</v>
      </c>
      <c r="Z9" s="26">
        <f t="shared" si="4"/>
        <v>3.8900592549166779E-2</v>
      </c>
      <c r="AA9" s="26">
        <f t="shared" si="5"/>
        <v>2.7230414784416752E-2</v>
      </c>
      <c r="AB9" s="26">
        <f t="shared" si="6"/>
        <v>0.21784331827533401</v>
      </c>
      <c r="AC9" s="26">
        <f t="shared" si="7"/>
        <v>7.7801185098333569E-3</v>
      </c>
      <c r="AD9" s="26">
        <f t="shared" si="8"/>
        <v>0.12448189615733371</v>
      </c>
      <c r="AE9" s="26">
        <f t="shared" si="9"/>
        <v>0</v>
      </c>
      <c r="AF9" s="26">
        <f t="shared" si="10"/>
        <v>1.9528097459681724</v>
      </c>
    </row>
    <row r="10" spans="1:32">
      <c r="A10" s="31"/>
      <c r="B10" s="53"/>
      <c r="C10" s="18" t="s">
        <v>26</v>
      </c>
      <c r="D10" s="18">
        <v>1788</v>
      </c>
      <c r="E10" s="19">
        <v>2089929</v>
      </c>
      <c r="F10" s="53"/>
      <c r="G10" s="21">
        <v>8.1000000000000003E-2</v>
      </c>
      <c r="H10" s="53"/>
      <c r="I10" s="25"/>
      <c r="J10" s="50">
        <v>257</v>
      </c>
      <c r="K10" s="1">
        <v>0</v>
      </c>
      <c r="L10" s="50">
        <v>290</v>
      </c>
      <c r="M10" s="50">
        <v>64</v>
      </c>
      <c r="N10" s="50">
        <v>25</v>
      </c>
      <c r="O10" s="50">
        <v>16</v>
      </c>
      <c r="P10" s="50">
        <v>140</v>
      </c>
      <c r="Q10" s="50">
        <v>7</v>
      </c>
      <c r="R10" s="50">
        <v>86</v>
      </c>
      <c r="S10" s="50">
        <v>4</v>
      </c>
      <c r="T10" s="50">
        <v>661</v>
      </c>
      <c r="U10" s="9"/>
      <c r="V10" s="26">
        <f t="shared" si="0"/>
        <v>0.99606254566542696</v>
      </c>
      <c r="W10" s="26">
        <f t="shared" si="1"/>
        <v>0</v>
      </c>
      <c r="X10" s="26">
        <f t="shared" si="2"/>
        <v>1.1239616274045674</v>
      </c>
      <c r="Y10" s="26">
        <f t="shared" si="3"/>
        <v>0.24804670397893896</v>
      </c>
      <c r="Z10" s="26">
        <f t="shared" si="4"/>
        <v>9.689324374177305E-2</v>
      </c>
      <c r="AA10" s="26">
        <f t="shared" si="5"/>
        <v>6.2011675994734741E-2</v>
      </c>
      <c r="AB10" s="26">
        <f t="shared" si="6"/>
        <v>0.5426021649539291</v>
      </c>
      <c r="AC10" s="26">
        <f t="shared" si="7"/>
        <v>2.7130108247696454E-2</v>
      </c>
      <c r="AD10" s="26">
        <f t="shared" si="8"/>
        <v>0.33331275847169922</v>
      </c>
      <c r="AE10" s="26">
        <f t="shared" si="9"/>
        <v>1.5502918998683685E-2</v>
      </c>
      <c r="AF10" s="26">
        <f t="shared" si="10"/>
        <v>2.5618573645324796</v>
      </c>
    </row>
    <row r="11" spans="1:32">
      <c r="A11" s="31"/>
      <c r="B11" s="53"/>
      <c r="C11" s="18" t="s">
        <v>27</v>
      </c>
      <c r="D11" s="18">
        <v>2754</v>
      </c>
      <c r="E11" s="19">
        <v>2083256</v>
      </c>
      <c r="F11" s="53"/>
      <c r="G11" s="21">
        <v>8.2000000000000003E-2</v>
      </c>
      <c r="H11" s="53"/>
      <c r="I11" s="25"/>
      <c r="J11" s="50">
        <v>327</v>
      </c>
      <c r="K11" s="1">
        <v>0</v>
      </c>
      <c r="L11" s="50">
        <v>527</v>
      </c>
      <c r="M11" s="50">
        <v>178</v>
      </c>
      <c r="N11" s="50">
        <v>38</v>
      </c>
      <c r="O11" s="50">
        <v>29</v>
      </c>
      <c r="P11" s="50">
        <v>249</v>
      </c>
      <c r="Q11" s="50">
        <v>20</v>
      </c>
      <c r="R11" s="50">
        <v>197</v>
      </c>
      <c r="S11" s="50">
        <v>8</v>
      </c>
      <c r="T11" s="50">
        <v>726</v>
      </c>
      <c r="U11" s="9"/>
      <c r="V11" s="26">
        <f t="shared" si="0"/>
        <v>1.2871197778861552</v>
      </c>
      <c r="W11" s="26">
        <f t="shared" si="1"/>
        <v>0</v>
      </c>
      <c r="X11" s="26">
        <f t="shared" si="2"/>
        <v>2.0743489998348741</v>
      </c>
      <c r="Y11" s="26">
        <f t="shared" si="3"/>
        <v>0.70063400753435978</v>
      </c>
      <c r="Z11" s="26">
        <f t="shared" si="4"/>
        <v>0.14957355217025659</v>
      </c>
      <c r="AA11" s="26">
        <f t="shared" si="5"/>
        <v>0.11414823718256423</v>
      </c>
      <c r="AB11" s="26">
        <f t="shared" si="6"/>
        <v>0.98010038132615485</v>
      </c>
      <c r="AC11" s="26">
        <f t="shared" si="7"/>
        <v>7.8722922194871883E-2</v>
      </c>
      <c r="AD11" s="26">
        <f t="shared" si="8"/>
        <v>0.77542078361948796</v>
      </c>
      <c r="AE11" s="26">
        <f t="shared" si="9"/>
        <v>3.1489168877948746E-2</v>
      </c>
      <c r="AF11" s="26">
        <f t="shared" si="10"/>
        <v>2.8576420756738492</v>
      </c>
    </row>
    <row r="12" spans="1:32">
      <c r="A12" s="31"/>
      <c r="B12" s="53"/>
      <c r="C12" s="18" t="s">
        <v>28</v>
      </c>
      <c r="D12" s="18">
        <v>5149</v>
      </c>
      <c r="E12" s="19">
        <v>2278705</v>
      </c>
      <c r="F12" s="53"/>
      <c r="G12" s="21">
        <v>7.1999999999999995E-2</v>
      </c>
      <c r="H12" s="53"/>
      <c r="I12" s="25"/>
      <c r="J12" s="50">
        <v>509</v>
      </c>
      <c r="K12" s="50">
        <v>1</v>
      </c>
      <c r="L12" s="50">
        <v>1151</v>
      </c>
      <c r="M12" s="50">
        <v>264</v>
      </c>
      <c r="N12" s="50">
        <v>128</v>
      </c>
      <c r="O12" s="50">
        <v>53</v>
      </c>
      <c r="P12" s="50">
        <v>493</v>
      </c>
      <c r="Q12" s="50">
        <v>52</v>
      </c>
      <c r="R12" s="50">
        <v>522</v>
      </c>
      <c r="S12" s="50">
        <v>12</v>
      </c>
      <c r="T12" s="50">
        <v>942</v>
      </c>
      <c r="U12" s="9"/>
      <c r="V12" s="26">
        <f t="shared" si="0"/>
        <v>1.60828189695463</v>
      </c>
      <c r="W12" s="26">
        <f t="shared" si="1"/>
        <v>3.1596893849796266E-3</v>
      </c>
      <c r="X12" s="26">
        <f t="shared" si="2"/>
        <v>3.6368024821115497</v>
      </c>
      <c r="Y12" s="26">
        <f t="shared" si="3"/>
        <v>0.8341579976346214</v>
      </c>
      <c r="Z12" s="26">
        <f t="shared" si="4"/>
        <v>0.4044402412773922</v>
      </c>
      <c r="AA12" s="26">
        <f t="shared" si="5"/>
        <v>0.1674635374039202</v>
      </c>
      <c r="AB12" s="26">
        <f t="shared" si="6"/>
        <v>1.5577268667949558</v>
      </c>
      <c r="AC12" s="26">
        <f t="shared" si="7"/>
        <v>0.16430384801894057</v>
      </c>
      <c r="AD12" s="26">
        <f t="shared" si="8"/>
        <v>1.6493578589593649</v>
      </c>
      <c r="AE12" s="26">
        <f t="shared" si="9"/>
        <v>3.7916272619755512E-2</v>
      </c>
      <c r="AF12" s="26">
        <f t="shared" si="10"/>
        <v>2.9764274006508078</v>
      </c>
    </row>
    <row r="13" spans="1:32">
      <c r="A13" s="31"/>
      <c r="B13" s="53"/>
      <c r="C13" s="18" t="s">
        <v>29</v>
      </c>
      <c r="D13" s="18">
        <v>7606</v>
      </c>
      <c r="E13" s="19">
        <v>2107628</v>
      </c>
      <c r="F13" s="53"/>
      <c r="G13" s="21">
        <v>6.3E-2</v>
      </c>
      <c r="H13" s="53"/>
      <c r="I13" s="25"/>
      <c r="J13" s="50">
        <v>709</v>
      </c>
      <c r="K13" s="50">
        <v>2</v>
      </c>
      <c r="L13" s="50">
        <v>2127</v>
      </c>
      <c r="M13" s="50">
        <v>423</v>
      </c>
      <c r="N13" s="50">
        <v>172</v>
      </c>
      <c r="O13" s="50">
        <v>113</v>
      </c>
      <c r="P13" s="50">
        <v>780</v>
      </c>
      <c r="Q13" s="50">
        <v>71</v>
      </c>
      <c r="R13" s="50">
        <v>791</v>
      </c>
      <c r="S13" s="50">
        <v>21</v>
      </c>
      <c r="T13" s="50">
        <v>952</v>
      </c>
      <c r="U13" s="9"/>
      <c r="V13" s="26">
        <f t="shared" si="0"/>
        <v>2.1193018881889971</v>
      </c>
      <c r="W13" s="26">
        <f t="shared" si="1"/>
        <v>5.9782845929167768E-3</v>
      </c>
      <c r="X13" s="26">
        <f t="shared" si="2"/>
        <v>6.3579056645669914</v>
      </c>
      <c r="Y13" s="26">
        <f t="shared" si="3"/>
        <v>1.2644071914018984</v>
      </c>
      <c r="Z13" s="26">
        <f t="shared" si="4"/>
        <v>0.5141324749908428</v>
      </c>
      <c r="AA13" s="26">
        <f t="shared" si="5"/>
        <v>0.33777307949979785</v>
      </c>
      <c r="AB13" s="26">
        <f t="shared" si="6"/>
        <v>2.331530991237543</v>
      </c>
      <c r="AC13" s="26">
        <f t="shared" si="7"/>
        <v>0.21222910304854559</v>
      </c>
      <c r="AD13" s="26">
        <f t="shared" si="8"/>
        <v>2.364411556498585</v>
      </c>
      <c r="AE13" s="26">
        <f t="shared" si="9"/>
        <v>6.2771988225626157E-2</v>
      </c>
      <c r="AF13" s="26">
        <f t="shared" si="10"/>
        <v>2.8456634662283862</v>
      </c>
    </row>
    <row r="14" spans="1:32">
      <c r="A14" s="31"/>
      <c r="B14" s="53"/>
      <c r="C14" s="18" t="s">
        <v>30</v>
      </c>
      <c r="D14" s="18">
        <v>11817</v>
      </c>
      <c r="E14" s="19">
        <v>2102223</v>
      </c>
      <c r="F14" s="53"/>
      <c r="G14" s="21">
        <v>4.8000000000000001E-2</v>
      </c>
      <c r="H14" s="53"/>
      <c r="I14" s="25"/>
      <c r="J14" s="50">
        <v>965</v>
      </c>
      <c r="K14" s="50">
        <v>4</v>
      </c>
      <c r="L14" s="50">
        <v>4120</v>
      </c>
      <c r="M14" s="50">
        <v>676</v>
      </c>
      <c r="N14" s="50">
        <v>301</v>
      </c>
      <c r="O14" s="50">
        <v>259</v>
      </c>
      <c r="P14" s="50">
        <v>1124</v>
      </c>
      <c r="Q14" s="50">
        <v>131</v>
      </c>
      <c r="R14" s="50">
        <v>994</v>
      </c>
      <c r="S14" s="50">
        <v>55</v>
      </c>
      <c r="T14" s="50">
        <v>1036</v>
      </c>
      <c r="U14" s="9"/>
      <c r="V14" s="26">
        <f t="shared" si="0"/>
        <v>2.2033818486430792</v>
      </c>
      <c r="W14" s="26">
        <f t="shared" si="1"/>
        <v>9.1331890099194991E-3</v>
      </c>
      <c r="X14" s="26">
        <f t="shared" si="2"/>
        <v>9.4071846802170853</v>
      </c>
      <c r="Y14" s="26">
        <f t="shared" si="3"/>
        <v>1.5435089426763953</v>
      </c>
      <c r="Z14" s="26">
        <f t="shared" si="4"/>
        <v>0.68727247299644234</v>
      </c>
      <c r="AA14" s="26">
        <f t="shared" si="5"/>
        <v>0.59137398839228761</v>
      </c>
      <c r="AB14" s="26">
        <f t="shared" si="6"/>
        <v>2.5664261117873797</v>
      </c>
      <c r="AC14" s="26">
        <f t="shared" si="7"/>
        <v>0.29911194007486358</v>
      </c>
      <c r="AD14" s="26">
        <f t="shared" si="8"/>
        <v>2.2695974689649958</v>
      </c>
      <c r="AE14" s="26">
        <f t="shared" si="9"/>
        <v>0.12558134888639313</v>
      </c>
      <c r="AF14" s="26">
        <f t="shared" si="10"/>
        <v>2.3654959535691504</v>
      </c>
    </row>
    <row r="15" spans="1:32">
      <c r="A15" s="31"/>
      <c r="B15" s="53"/>
      <c r="C15" s="18" t="s">
        <v>31</v>
      </c>
      <c r="D15" s="18">
        <v>13027</v>
      </c>
      <c r="E15" s="19">
        <v>1554982</v>
      </c>
      <c r="F15" s="53"/>
      <c r="G15" s="21">
        <v>3.9E-2</v>
      </c>
      <c r="H15" s="53"/>
      <c r="I15" s="25"/>
      <c r="J15" s="50">
        <v>865</v>
      </c>
      <c r="K15" s="50">
        <v>23</v>
      </c>
      <c r="L15" s="50">
        <v>5228</v>
      </c>
      <c r="M15" s="50">
        <v>719</v>
      </c>
      <c r="N15" s="50">
        <v>408</v>
      </c>
      <c r="O15" s="50">
        <v>353</v>
      </c>
      <c r="P15" s="50">
        <v>1235</v>
      </c>
      <c r="Q15" s="50">
        <v>190</v>
      </c>
      <c r="R15" s="50">
        <v>812</v>
      </c>
      <c r="S15" s="50">
        <v>132</v>
      </c>
      <c r="T15" s="50">
        <v>813</v>
      </c>
      <c r="U15" s="9"/>
      <c r="V15" s="26">
        <f t="shared" si="0"/>
        <v>2.1694784891400669</v>
      </c>
      <c r="W15" s="26">
        <f t="shared" si="1"/>
        <v>5.768555520256826E-2</v>
      </c>
      <c r="X15" s="26">
        <f t="shared" si="2"/>
        <v>13.112177504305517</v>
      </c>
      <c r="Y15" s="26">
        <f t="shared" si="3"/>
        <v>1.8033006169846342</v>
      </c>
      <c r="Z15" s="26">
        <f t="shared" si="4"/>
        <v>1.023291587941211</v>
      </c>
      <c r="AA15" s="26">
        <f t="shared" si="5"/>
        <v>0.88534786897854767</v>
      </c>
      <c r="AB15" s="26">
        <f t="shared" si="6"/>
        <v>3.0974635076161654</v>
      </c>
      <c r="AC15" s="26">
        <f t="shared" si="7"/>
        <v>0.47653284732556389</v>
      </c>
      <c r="AD15" s="26">
        <f t="shared" si="8"/>
        <v>2.03655090541241</v>
      </c>
      <c r="AE15" s="26">
        <f t="shared" si="9"/>
        <v>0.33106492551039179</v>
      </c>
      <c r="AF15" s="26">
        <f t="shared" si="10"/>
        <v>2.0390589730299129</v>
      </c>
    </row>
    <row r="16" spans="1:32">
      <c r="A16" s="31"/>
      <c r="B16" s="53"/>
      <c r="C16" s="18" t="s">
        <v>32</v>
      </c>
      <c r="D16" s="18">
        <v>13480</v>
      </c>
      <c r="E16" s="19">
        <v>1098706</v>
      </c>
      <c r="F16" s="53"/>
      <c r="G16" s="21">
        <v>3.4000000000000002E-2</v>
      </c>
      <c r="H16" s="53"/>
      <c r="I16" s="25"/>
      <c r="J16" s="50">
        <v>711</v>
      </c>
      <c r="K16" s="50">
        <v>41</v>
      </c>
      <c r="L16" s="50">
        <v>6000</v>
      </c>
      <c r="M16" s="50">
        <v>853</v>
      </c>
      <c r="N16" s="50">
        <v>404</v>
      </c>
      <c r="O16" s="50">
        <v>517</v>
      </c>
      <c r="P16" s="50">
        <v>1310</v>
      </c>
      <c r="Q16" s="50">
        <v>222</v>
      </c>
      <c r="R16" s="50">
        <v>497</v>
      </c>
      <c r="S16" s="50">
        <v>215</v>
      </c>
      <c r="T16" s="50">
        <v>532</v>
      </c>
      <c r="U16" s="9"/>
      <c r="V16" s="26">
        <f t="shared" si="0"/>
        <v>2.2002246278804338</v>
      </c>
      <c r="W16" s="26">
        <f t="shared" si="1"/>
        <v>0.12687652565836538</v>
      </c>
      <c r="X16" s="26">
        <f t="shared" si="2"/>
        <v>18.567296437809571</v>
      </c>
      <c r="Y16" s="26">
        <f t="shared" si="3"/>
        <v>2.6396506435752607</v>
      </c>
      <c r="Z16" s="26">
        <f t="shared" si="4"/>
        <v>1.2501979601458444</v>
      </c>
      <c r="AA16" s="26">
        <f t="shared" si="5"/>
        <v>1.5998820430579246</v>
      </c>
      <c r="AB16" s="26">
        <f t="shared" si="6"/>
        <v>4.0538597222550896</v>
      </c>
      <c r="AC16" s="26">
        <f t="shared" si="7"/>
        <v>0.68698996819895419</v>
      </c>
      <c r="AD16" s="26">
        <f t="shared" si="8"/>
        <v>1.5379910549318929</v>
      </c>
      <c r="AE16" s="26">
        <f t="shared" si="9"/>
        <v>0.66532812235484295</v>
      </c>
      <c r="AF16" s="26">
        <f t="shared" si="10"/>
        <v>1.6463002841524486</v>
      </c>
    </row>
    <row r="17" spans="1:32">
      <c r="A17" s="31"/>
      <c r="B17" s="53"/>
      <c r="C17" s="18" t="s">
        <v>33</v>
      </c>
      <c r="D17" s="18">
        <v>16012</v>
      </c>
      <c r="E17" s="19">
        <v>800334</v>
      </c>
      <c r="F17" s="53"/>
      <c r="G17" s="21">
        <v>3.2000000000000001E-2</v>
      </c>
      <c r="H17" s="53"/>
      <c r="I17" s="25"/>
      <c r="J17" s="50">
        <v>706</v>
      </c>
      <c r="K17" s="50">
        <v>66</v>
      </c>
      <c r="L17" s="50">
        <v>6681</v>
      </c>
      <c r="M17" s="50">
        <v>1230</v>
      </c>
      <c r="N17" s="50">
        <v>549</v>
      </c>
      <c r="O17" s="50">
        <v>792</v>
      </c>
      <c r="P17" s="50">
        <v>1591</v>
      </c>
      <c r="Q17" s="50">
        <v>274</v>
      </c>
      <c r="R17" s="50">
        <v>368</v>
      </c>
      <c r="S17" s="50">
        <v>410</v>
      </c>
      <c r="T17" s="50">
        <v>542</v>
      </c>
      <c r="U17" s="9"/>
      <c r="V17" s="26">
        <f t="shared" si="0"/>
        <v>2.8228214720354252</v>
      </c>
      <c r="W17" s="26">
        <f t="shared" si="1"/>
        <v>0.26388982599764599</v>
      </c>
      <c r="X17" s="26">
        <f t="shared" si="2"/>
        <v>26.712847386216254</v>
      </c>
      <c r="Y17" s="26">
        <f t="shared" si="3"/>
        <v>4.9179467572288571</v>
      </c>
      <c r="Z17" s="26">
        <f t="shared" si="4"/>
        <v>2.1950835526167825</v>
      </c>
      <c r="AA17" s="26">
        <f t="shared" si="5"/>
        <v>3.1666779119717523</v>
      </c>
      <c r="AB17" s="26">
        <f t="shared" si="6"/>
        <v>6.3613441388220417</v>
      </c>
      <c r="AC17" s="26">
        <f t="shared" si="7"/>
        <v>1.0955426109599242</v>
      </c>
      <c r="AD17" s="26">
        <f t="shared" si="8"/>
        <v>1.4713856964717231</v>
      </c>
      <c r="AE17" s="26">
        <f t="shared" si="9"/>
        <v>1.6393155857429522</v>
      </c>
      <c r="AF17" s="26">
        <f t="shared" si="10"/>
        <v>2.167095237738244</v>
      </c>
    </row>
    <row r="18" spans="1:32">
      <c r="A18" s="31"/>
      <c r="B18" s="53"/>
      <c r="C18" s="18" t="s">
        <v>34</v>
      </c>
      <c r="D18" s="18">
        <v>25037</v>
      </c>
      <c r="E18" s="46">
        <v>620799</v>
      </c>
      <c r="F18" s="53"/>
      <c r="G18" s="21">
        <v>2.7E-2</v>
      </c>
      <c r="H18" s="53"/>
      <c r="I18" s="25"/>
      <c r="J18" s="50">
        <v>913</v>
      </c>
      <c r="K18" s="50">
        <v>195</v>
      </c>
      <c r="L18" s="50">
        <v>9147</v>
      </c>
      <c r="M18" s="50">
        <v>1972</v>
      </c>
      <c r="N18" s="50">
        <v>898</v>
      </c>
      <c r="O18" s="50">
        <v>1841</v>
      </c>
      <c r="P18" s="50">
        <v>2626</v>
      </c>
      <c r="Q18" s="50">
        <v>483</v>
      </c>
      <c r="R18" s="50">
        <v>396</v>
      </c>
      <c r="S18" s="50">
        <v>835</v>
      </c>
      <c r="T18" s="50">
        <v>612</v>
      </c>
      <c r="U18" s="9"/>
      <c r="V18" s="26">
        <f t="shared" si="0"/>
        <v>3.970850468509131</v>
      </c>
      <c r="W18" s="26">
        <f t="shared" si="1"/>
        <v>0.84810059294554263</v>
      </c>
      <c r="X18" s="26">
        <f t="shared" si="2"/>
        <v>39.782441659860922</v>
      </c>
      <c r="Y18" s="26">
        <f t="shared" si="3"/>
        <v>8.5766890732749239</v>
      </c>
      <c r="Z18" s="26">
        <f t="shared" si="4"/>
        <v>3.9056119613594742</v>
      </c>
      <c r="AA18" s="26">
        <f t="shared" si="5"/>
        <v>8.0069394441679194</v>
      </c>
      <c r="AB18" s="26">
        <f t="shared" si="6"/>
        <v>11.421087984999977</v>
      </c>
      <c r="AC18" s="26">
        <f t="shared" si="7"/>
        <v>2.10067993021896</v>
      </c>
      <c r="AD18" s="26">
        <f t="shared" si="8"/>
        <v>1.7222965887509485</v>
      </c>
      <c r="AE18" s="26">
        <f t="shared" si="9"/>
        <v>3.6316102313309138</v>
      </c>
      <c r="AF18" s="26">
        <f t="shared" si="10"/>
        <v>2.6617310917060113</v>
      </c>
    </row>
    <row r="19" spans="1:32">
      <c r="A19" s="31"/>
      <c r="B19" s="53"/>
      <c r="C19" s="18" t="s">
        <v>35</v>
      </c>
      <c r="D19" s="18">
        <v>25603</v>
      </c>
      <c r="E19" s="30">
        <v>328523</v>
      </c>
      <c r="F19" s="53"/>
      <c r="G19" s="21">
        <v>1.7999999999999999E-2</v>
      </c>
      <c r="H19" s="53"/>
      <c r="I19" s="25"/>
      <c r="J19" s="50">
        <v>776</v>
      </c>
      <c r="K19" s="50">
        <v>333</v>
      </c>
      <c r="L19" s="50">
        <v>7646</v>
      </c>
      <c r="M19" s="50">
        <v>2188</v>
      </c>
      <c r="N19" s="50">
        <v>856</v>
      </c>
      <c r="O19" s="50">
        <v>2419</v>
      </c>
      <c r="P19" s="50">
        <v>2829</v>
      </c>
      <c r="Q19" s="50">
        <v>545</v>
      </c>
      <c r="R19" s="50">
        <v>250</v>
      </c>
      <c r="S19" s="50">
        <v>1128</v>
      </c>
      <c r="T19" s="50">
        <v>505</v>
      </c>
      <c r="U19" s="9"/>
      <c r="V19" s="26">
        <f t="shared" si="0"/>
        <v>4.2517571068083511</v>
      </c>
      <c r="W19" s="26">
        <f t="shared" si="1"/>
        <v>1.8245297893906971</v>
      </c>
      <c r="X19" s="26">
        <f t="shared" si="2"/>
        <v>41.89295726631012</v>
      </c>
      <c r="Y19" s="26">
        <f t="shared" si="3"/>
        <v>11.988201739299836</v>
      </c>
      <c r="Z19" s="26">
        <f t="shared" si="4"/>
        <v>4.6900825817370473</v>
      </c>
      <c r="AA19" s="26">
        <f t="shared" si="5"/>
        <v>13.253866548156443</v>
      </c>
      <c r="AB19" s="26">
        <f t="shared" si="6"/>
        <v>15.500284607166012</v>
      </c>
      <c r="AC19" s="26">
        <f t="shared" si="7"/>
        <v>2.9860922979517412</v>
      </c>
      <c r="AD19" s="26">
        <f t="shared" si="8"/>
        <v>1.369767109152175</v>
      </c>
      <c r="AE19" s="26">
        <f t="shared" si="9"/>
        <v>6.1803891964946134</v>
      </c>
      <c r="AF19" s="26">
        <f t="shared" si="10"/>
        <v>2.7669295604873931</v>
      </c>
    </row>
    <row r="20" spans="1:32">
      <c r="A20" s="31"/>
      <c r="B20" s="53"/>
      <c r="C20" s="18" t="s">
        <v>36</v>
      </c>
      <c r="D20" s="18">
        <v>28071</v>
      </c>
      <c r="E20" s="30">
        <v>153695</v>
      </c>
      <c r="F20" s="53"/>
      <c r="G20" s="21">
        <v>1.6E-2</v>
      </c>
      <c r="H20" s="53"/>
      <c r="I20" s="25"/>
      <c r="J20" s="50">
        <v>755</v>
      </c>
      <c r="K20" s="50">
        <v>690</v>
      </c>
      <c r="L20" s="50">
        <v>5572</v>
      </c>
      <c r="M20" s="50">
        <v>2281</v>
      </c>
      <c r="N20" s="50">
        <v>715</v>
      </c>
      <c r="O20" s="50">
        <v>3743</v>
      </c>
      <c r="P20" s="50">
        <v>3289</v>
      </c>
      <c r="Q20" s="50">
        <v>667</v>
      </c>
      <c r="R20" s="50">
        <v>170</v>
      </c>
      <c r="S20" s="50">
        <v>1450</v>
      </c>
      <c r="T20" s="50">
        <v>290</v>
      </c>
      <c r="U20" s="9"/>
      <c r="V20" s="26">
        <f t="shared" si="0"/>
        <v>7.8597221770389414</v>
      </c>
      <c r="W20" s="26">
        <f t="shared" si="1"/>
        <v>7.1830573538501579</v>
      </c>
      <c r="X20" s="26">
        <f t="shared" si="2"/>
        <v>58.005790689352288</v>
      </c>
      <c r="Y20" s="26">
        <f t="shared" si="3"/>
        <v>23.745730179901752</v>
      </c>
      <c r="Z20" s="26">
        <f t="shared" si="4"/>
        <v>7.4433130550766125</v>
      </c>
      <c r="AA20" s="26">
        <f t="shared" si="5"/>
        <v>38.965483587624846</v>
      </c>
      <c r="AB20" s="26">
        <f t="shared" si="6"/>
        <v>34.239240053352418</v>
      </c>
      <c r="AC20" s="26">
        <f t="shared" si="7"/>
        <v>6.9436221087218204</v>
      </c>
      <c r="AD20" s="26">
        <f t="shared" si="8"/>
        <v>1.769738768339894</v>
      </c>
      <c r="AE20" s="26">
        <f t="shared" si="9"/>
        <v>15.094830671134391</v>
      </c>
      <c r="AF20" s="26">
        <f t="shared" si="10"/>
        <v>3.0189661342268779</v>
      </c>
    </row>
    <row r="21" spans="1:32">
      <c r="A21" s="31"/>
      <c r="B21" s="53"/>
      <c r="C21" s="18" t="s">
        <v>41</v>
      </c>
      <c r="D21" s="20">
        <f t="shared" ref="D21:E21" si="11">SUM(D3:D20)</f>
        <v>154311</v>
      </c>
      <c r="E21" s="49">
        <f t="shared" si="11"/>
        <v>25736793</v>
      </c>
      <c r="F21" s="53"/>
      <c r="G21" s="4">
        <v>1</v>
      </c>
      <c r="H21" s="53"/>
      <c r="I21" s="25"/>
      <c r="J21" s="61">
        <f t="shared" ref="J21:T21" si="12">SUM(J3:J20)</f>
        <v>8293</v>
      </c>
      <c r="K21" s="61">
        <f t="shared" si="12"/>
        <v>1355</v>
      </c>
      <c r="L21" s="61">
        <f t="shared" si="12"/>
        <v>48866</v>
      </c>
      <c r="M21" s="61">
        <f t="shared" si="12"/>
        <v>10920</v>
      </c>
      <c r="N21" s="61">
        <f t="shared" si="12"/>
        <v>4514</v>
      </c>
      <c r="O21" s="61">
        <f t="shared" si="12"/>
        <v>10165</v>
      </c>
      <c r="P21" s="61">
        <f t="shared" si="12"/>
        <v>15843</v>
      </c>
      <c r="Q21" s="61">
        <f t="shared" si="12"/>
        <v>2667</v>
      </c>
      <c r="R21" s="61">
        <f t="shared" si="12"/>
        <v>5124</v>
      </c>
      <c r="S21" s="61">
        <f t="shared" si="12"/>
        <v>4275</v>
      </c>
      <c r="T21" s="61">
        <f t="shared" si="12"/>
        <v>8922</v>
      </c>
      <c r="U21" s="9"/>
      <c r="V21" s="26">
        <f t="shared" si="0"/>
        <v>32.222351868004687</v>
      </c>
      <c r="W21" s="26">
        <f t="shared" si="1"/>
        <v>5.2648362210474327</v>
      </c>
      <c r="X21" s="26">
        <f t="shared" si="2"/>
        <v>189.86825592450467</v>
      </c>
      <c r="Y21" s="26">
        <f t="shared" si="3"/>
        <v>42.429528807260489</v>
      </c>
      <c r="Z21" s="26">
        <f t="shared" si="4"/>
        <v>17.539092768862073</v>
      </c>
      <c r="AA21" s="26">
        <f t="shared" si="5"/>
        <v>39.495985377820773</v>
      </c>
      <c r="AB21" s="26">
        <f t="shared" si="6"/>
        <v>61.557786162401818</v>
      </c>
      <c r="AC21" s="26">
        <f t="shared" si="7"/>
        <v>10.362596458696311</v>
      </c>
      <c r="AD21" s="26">
        <f t="shared" si="8"/>
        <v>19.909240440329921</v>
      </c>
      <c r="AE21" s="26">
        <f t="shared" si="9"/>
        <v>16.610461140204997</v>
      </c>
      <c r="AF21" s="26">
        <f t="shared" si="10"/>
        <v>34.66632381120678</v>
      </c>
    </row>
    <row r="22" spans="1:32">
      <c r="A22" s="42"/>
      <c r="B22" s="77"/>
      <c r="C22" s="72"/>
      <c r="D22" s="72"/>
      <c r="E22" s="73"/>
      <c r="F22" s="41"/>
      <c r="G22" s="41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>
      <c r="A23" s="31"/>
      <c r="B23" s="4" t="s">
        <v>38</v>
      </c>
      <c r="C23" s="18" t="s">
        <v>21</v>
      </c>
      <c r="D23" s="18">
        <v>525</v>
      </c>
      <c r="E23" s="19">
        <v>1048855</v>
      </c>
      <c r="F23" s="53"/>
      <c r="G23" s="21">
        <v>6.9000000000000006E-2</v>
      </c>
      <c r="H23" s="53"/>
      <c r="I23" s="25"/>
      <c r="J23" s="50">
        <v>28</v>
      </c>
      <c r="K23" s="1">
        <v>0</v>
      </c>
      <c r="L23" s="50">
        <v>14</v>
      </c>
      <c r="M23" s="50">
        <v>3</v>
      </c>
      <c r="N23" s="1">
        <v>0</v>
      </c>
      <c r="O23" s="50">
        <v>6</v>
      </c>
      <c r="P23" s="50">
        <v>20</v>
      </c>
      <c r="Q23" s="1">
        <v>0</v>
      </c>
      <c r="R23" s="1">
        <v>0</v>
      </c>
      <c r="S23" s="1">
        <v>1</v>
      </c>
      <c r="T23" s="1">
        <v>0</v>
      </c>
      <c r="U23" s="9"/>
      <c r="V23" s="26">
        <f t="shared" ref="V23:V41" si="13">(J23/E23)*100000*G23</f>
        <v>0.18420086665935714</v>
      </c>
      <c r="W23" s="26">
        <f t="shared" ref="W23:W41" si="14">(K23/E23)*100000*G23</f>
        <v>0</v>
      </c>
      <c r="X23" s="26">
        <f t="shared" ref="X23:X41" si="15">(L23/E23)*100000*G23</f>
        <v>9.2100433329678572E-2</v>
      </c>
      <c r="Y23" s="26">
        <f t="shared" ref="Y23:Y41" si="16">(M23/E23)*100000*G23</f>
        <v>1.9735807142073979E-2</v>
      </c>
      <c r="Z23" s="26">
        <f t="shared" ref="Z23:Z41" si="17">(N23/E23)*100000*G23</f>
        <v>0</v>
      </c>
      <c r="AA23" s="26">
        <f t="shared" ref="AA23:AA41" si="18">(O23/E23)*100000*G23</f>
        <v>3.9471614284147957E-2</v>
      </c>
      <c r="AB23" s="26">
        <f t="shared" ref="AB23:AB41" si="19">(P23/E23)*100000*G23</f>
        <v>0.13157204761382651</v>
      </c>
      <c r="AC23" s="26">
        <f t="shared" ref="AC23:AC41" si="20">(Q23/E23)*100000*G23</f>
        <v>0</v>
      </c>
      <c r="AD23" s="26">
        <f t="shared" ref="AD23:AD41" si="21">(R23/E23)*100000*G23</f>
        <v>0</v>
      </c>
      <c r="AE23" s="26">
        <f t="shared" ref="AE23:AE41" si="22">(S23/E23)*100000*G23</f>
        <v>6.5786023806913259E-3</v>
      </c>
      <c r="AF23" s="26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93</v>
      </c>
      <c r="E24" s="19">
        <v>1120380</v>
      </c>
      <c r="F24" s="53"/>
      <c r="G24" s="21">
        <v>7.2999999999999995E-2</v>
      </c>
      <c r="H24" s="53"/>
      <c r="I24" s="25"/>
      <c r="J24" s="50">
        <v>17</v>
      </c>
      <c r="K24" s="1">
        <v>0</v>
      </c>
      <c r="L24" s="50">
        <v>23</v>
      </c>
      <c r="M24" s="50">
        <v>2</v>
      </c>
      <c r="N24" s="1">
        <v>0</v>
      </c>
      <c r="O24" s="50">
        <v>1</v>
      </c>
      <c r="P24" s="50">
        <v>9</v>
      </c>
      <c r="Q24" s="1">
        <v>0</v>
      </c>
      <c r="R24" s="1">
        <v>1</v>
      </c>
      <c r="S24" s="1">
        <v>0</v>
      </c>
      <c r="U24" s="9"/>
      <c r="V24" s="26">
        <f t="shared" si="13"/>
        <v>0.11076599011049822</v>
      </c>
      <c r="W24" s="26">
        <f t="shared" si="14"/>
        <v>0</v>
      </c>
      <c r="X24" s="26">
        <f t="shared" si="15"/>
        <v>0.149859868973027</v>
      </c>
      <c r="Y24" s="26">
        <f t="shared" si="16"/>
        <v>1.303129295417626E-2</v>
      </c>
      <c r="Z24" s="26">
        <f t="shared" si="17"/>
        <v>0</v>
      </c>
      <c r="AA24" s="26">
        <f t="shared" si="18"/>
        <v>6.5156464770881302E-3</v>
      </c>
      <c r="AB24" s="26">
        <f t="shared" si="19"/>
        <v>5.8640818293793175E-2</v>
      </c>
      <c r="AC24" s="26">
        <f t="shared" si="20"/>
        <v>0</v>
      </c>
      <c r="AD24" s="26">
        <f t="shared" si="21"/>
        <v>6.5156464770881302E-3</v>
      </c>
      <c r="AE24" s="26">
        <f t="shared" si="22"/>
        <v>0</v>
      </c>
      <c r="AF24" s="26">
        <f t="shared" si="23"/>
        <v>0</v>
      </c>
    </row>
    <row r="25" spans="1:32">
      <c r="A25" s="31"/>
      <c r="B25" s="53"/>
      <c r="C25" s="27">
        <v>44848</v>
      </c>
      <c r="D25" s="18">
        <v>74</v>
      </c>
      <c r="E25" s="19">
        <v>1090502</v>
      </c>
      <c r="F25" s="53"/>
      <c r="G25" s="21">
        <v>7.2999999999999995E-2</v>
      </c>
      <c r="H25" s="53"/>
      <c r="I25" s="25"/>
      <c r="J25" s="50">
        <v>5</v>
      </c>
      <c r="K25" s="1">
        <v>0</v>
      </c>
      <c r="L25" s="50">
        <v>21</v>
      </c>
      <c r="M25" s="50">
        <v>2</v>
      </c>
      <c r="N25" s="1">
        <v>1</v>
      </c>
      <c r="O25" s="50">
        <v>2</v>
      </c>
      <c r="P25" s="50">
        <v>3</v>
      </c>
      <c r="Q25" s="1">
        <v>1</v>
      </c>
      <c r="R25" s="1">
        <v>1</v>
      </c>
      <c r="S25" s="1">
        <v>0</v>
      </c>
      <c r="T25" s="50">
        <v>8</v>
      </c>
      <c r="U25" s="9"/>
      <c r="V25" s="26">
        <f t="shared" si="13"/>
        <v>3.3470823528980231E-2</v>
      </c>
      <c r="W25" s="26">
        <f t="shared" si="14"/>
        <v>0</v>
      </c>
      <c r="X25" s="26">
        <f t="shared" si="15"/>
        <v>0.14057745882171696</v>
      </c>
      <c r="Y25" s="26">
        <f t="shared" si="16"/>
        <v>1.3388329411592093E-2</v>
      </c>
      <c r="Z25" s="26">
        <f t="shared" si="17"/>
        <v>6.6941647057960465E-3</v>
      </c>
      <c r="AA25" s="26">
        <f t="shared" si="18"/>
        <v>1.3388329411592093E-2</v>
      </c>
      <c r="AB25" s="26">
        <f t="shared" si="19"/>
        <v>2.008249411738814E-2</v>
      </c>
      <c r="AC25" s="26">
        <f t="shared" si="20"/>
        <v>6.6941647057960465E-3</v>
      </c>
      <c r="AD25" s="26">
        <f t="shared" si="21"/>
        <v>6.6941647057960465E-3</v>
      </c>
      <c r="AE25" s="26">
        <f t="shared" si="22"/>
        <v>0</v>
      </c>
      <c r="AF25" s="26">
        <f t="shared" si="23"/>
        <v>5.3553317646368372E-2</v>
      </c>
    </row>
    <row r="26" spans="1:32">
      <c r="A26" s="31"/>
      <c r="B26" s="53"/>
      <c r="C26" s="18" t="s">
        <v>22</v>
      </c>
      <c r="D26" s="18">
        <v>167</v>
      </c>
      <c r="E26" s="19">
        <v>1427984</v>
      </c>
      <c r="F26" s="53"/>
      <c r="G26" s="21">
        <v>7.1999999999999995E-2</v>
      </c>
      <c r="H26" s="53"/>
      <c r="I26" s="25"/>
      <c r="J26" s="50">
        <v>27</v>
      </c>
      <c r="K26" s="1">
        <v>0</v>
      </c>
      <c r="L26" s="50">
        <v>27</v>
      </c>
      <c r="M26" s="50">
        <v>8</v>
      </c>
      <c r="N26" s="1">
        <v>0</v>
      </c>
      <c r="O26" s="50">
        <v>2</v>
      </c>
      <c r="P26" s="50">
        <v>9</v>
      </c>
      <c r="Q26" s="1">
        <v>0</v>
      </c>
      <c r="R26" s="1">
        <v>0</v>
      </c>
      <c r="S26" s="1">
        <v>0</v>
      </c>
      <c r="T26" s="50">
        <v>63</v>
      </c>
      <c r="U26" s="9"/>
      <c r="V26" s="26">
        <f t="shared" si="13"/>
        <v>0.13613597911461192</v>
      </c>
      <c r="W26" s="26">
        <f t="shared" si="14"/>
        <v>0</v>
      </c>
      <c r="X26" s="26">
        <f t="shared" si="15"/>
        <v>0.13613597911461192</v>
      </c>
      <c r="Y26" s="26">
        <f t="shared" si="16"/>
        <v>4.0336586404329459E-2</v>
      </c>
      <c r="Z26" s="26">
        <f t="shared" si="17"/>
        <v>0</v>
      </c>
      <c r="AA26" s="26">
        <f t="shared" si="18"/>
        <v>1.0084146601082365E-2</v>
      </c>
      <c r="AB26" s="26">
        <f t="shared" si="19"/>
        <v>4.5378659704870636E-2</v>
      </c>
      <c r="AC26" s="26">
        <f t="shared" si="20"/>
        <v>0</v>
      </c>
      <c r="AD26" s="26">
        <f t="shared" si="21"/>
        <v>0</v>
      </c>
      <c r="AE26" s="26">
        <f t="shared" si="22"/>
        <v>0</v>
      </c>
      <c r="AF26" s="26">
        <f t="shared" si="23"/>
        <v>0.31765061793409444</v>
      </c>
    </row>
    <row r="27" spans="1:32">
      <c r="A27" s="31"/>
      <c r="B27" s="53"/>
      <c r="C27" s="18" t="s">
        <v>23</v>
      </c>
      <c r="D27" s="18">
        <v>313</v>
      </c>
      <c r="E27" s="19">
        <v>1647591</v>
      </c>
      <c r="F27" s="53"/>
      <c r="G27" s="21">
        <v>6.6000000000000003E-2</v>
      </c>
      <c r="H27" s="53"/>
      <c r="I27" s="25"/>
      <c r="J27" s="50">
        <v>42</v>
      </c>
      <c r="K27" s="1">
        <v>0</v>
      </c>
      <c r="L27" s="50">
        <v>33</v>
      </c>
      <c r="M27" s="50">
        <v>4</v>
      </c>
      <c r="N27" s="50">
        <v>4</v>
      </c>
      <c r="O27" s="50">
        <v>4</v>
      </c>
      <c r="P27" s="50">
        <v>11</v>
      </c>
      <c r="Q27" s="1">
        <v>0</v>
      </c>
      <c r="R27" s="1">
        <v>0</v>
      </c>
      <c r="S27" s="1">
        <v>1</v>
      </c>
      <c r="T27" s="50">
        <v>135</v>
      </c>
      <c r="U27" s="9"/>
      <c r="V27" s="26">
        <f t="shared" si="13"/>
        <v>0.16824563863240333</v>
      </c>
      <c r="W27" s="26">
        <f t="shared" si="14"/>
        <v>0</v>
      </c>
      <c r="X27" s="26">
        <f t="shared" si="15"/>
        <v>0.1321930017826026</v>
      </c>
      <c r="Y27" s="26">
        <f t="shared" si="16"/>
        <v>1.6023394155466983E-2</v>
      </c>
      <c r="Z27" s="26">
        <f t="shared" si="17"/>
        <v>1.6023394155466983E-2</v>
      </c>
      <c r="AA27" s="26">
        <f t="shared" si="18"/>
        <v>1.6023394155466983E-2</v>
      </c>
      <c r="AB27" s="26">
        <f t="shared" si="19"/>
        <v>4.4064333927534206E-2</v>
      </c>
      <c r="AC27" s="26">
        <f t="shared" si="20"/>
        <v>0</v>
      </c>
      <c r="AD27" s="26">
        <f t="shared" si="21"/>
        <v>0</v>
      </c>
      <c r="AE27" s="26">
        <f t="shared" si="22"/>
        <v>4.0058485388667457E-3</v>
      </c>
      <c r="AF27" s="26">
        <f t="shared" si="23"/>
        <v>0.54078955274701057</v>
      </c>
    </row>
    <row r="28" spans="1:32">
      <c r="A28" s="31"/>
      <c r="B28" s="53"/>
      <c r="C28" s="18" t="s">
        <v>24</v>
      </c>
      <c r="D28" s="18">
        <v>419</v>
      </c>
      <c r="E28" s="19">
        <v>1576396</v>
      </c>
      <c r="F28" s="53"/>
      <c r="G28" s="21">
        <v>6.5000000000000002E-2</v>
      </c>
      <c r="H28" s="53"/>
      <c r="I28" s="25"/>
      <c r="J28" s="50">
        <v>32</v>
      </c>
      <c r="K28" s="1">
        <v>0</v>
      </c>
      <c r="L28" s="50">
        <v>72</v>
      </c>
      <c r="M28" s="50">
        <v>9</v>
      </c>
      <c r="N28" s="50">
        <v>4</v>
      </c>
      <c r="O28" s="50">
        <v>1</v>
      </c>
      <c r="P28" s="50">
        <v>8</v>
      </c>
      <c r="Q28" s="50">
        <v>3</v>
      </c>
      <c r="R28" s="50">
        <v>4</v>
      </c>
      <c r="S28" s="50">
        <v>1</v>
      </c>
      <c r="T28" s="50">
        <v>210</v>
      </c>
      <c r="U28" s="9"/>
      <c r="V28" s="26">
        <f t="shared" si="13"/>
        <v>0.13194654135128484</v>
      </c>
      <c r="W28" s="26">
        <f t="shared" si="14"/>
        <v>0</v>
      </c>
      <c r="X28" s="26">
        <f t="shared" si="15"/>
        <v>0.29687971804039087</v>
      </c>
      <c r="Y28" s="26">
        <f t="shared" si="16"/>
        <v>3.7109964755048859E-2</v>
      </c>
      <c r="Z28" s="26">
        <f t="shared" si="17"/>
        <v>1.6493317668910604E-2</v>
      </c>
      <c r="AA28" s="26">
        <f t="shared" si="18"/>
        <v>4.1233294172276511E-3</v>
      </c>
      <c r="AB28" s="26">
        <f t="shared" si="19"/>
        <v>3.2986635337821209E-2</v>
      </c>
      <c r="AC28" s="26">
        <f t="shared" si="20"/>
        <v>1.2369988251682954E-2</v>
      </c>
      <c r="AD28" s="26">
        <f t="shared" si="21"/>
        <v>1.6493317668910604E-2</v>
      </c>
      <c r="AE28" s="26">
        <f t="shared" si="22"/>
        <v>4.1233294172276511E-3</v>
      </c>
      <c r="AF28" s="26">
        <f t="shared" si="23"/>
        <v>0.86589917761780677</v>
      </c>
    </row>
    <row r="29" spans="1:32">
      <c r="A29" s="31"/>
      <c r="B29" s="53"/>
      <c r="C29" s="18" t="s">
        <v>25</v>
      </c>
      <c r="D29" s="18">
        <v>583</v>
      </c>
      <c r="E29" s="19">
        <v>1666377</v>
      </c>
      <c r="F29" s="53"/>
      <c r="G29" s="21">
        <v>7.0999999999999994E-2</v>
      </c>
      <c r="H29" s="53"/>
      <c r="I29" s="25"/>
      <c r="J29" s="50">
        <v>37</v>
      </c>
      <c r="K29" s="1">
        <v>0</v>
      </c>
      <c r="L29" s="50">
        <v>142</v>
      </c>
      <c r="M29" s="50">
        <v>25</v>
      </c>
      <c r="N29" s="50">
        <v>10</v>
      </c>
      <c r="O29" s="50">
        <v>6</v>
      </c>
      <c r="P29" s="50">
        <v>20</v>
      </c>
      <c r="Q29" s="50">
        <v>5</v>
      </c>
      <c r="R29" s="50">
        <v>19</v>
      </c>
      <c r="S29" s="50">
        <v>2</v>
      </c>
      <c r="T29" s="50">
        <v>234</v>
      </c>
      <c r="U29" s="9"/>
      <c r="V29" s="26">
        <f t="shared" si="13"/>
        <v>0.15764739911796666</v>
      </c>
      <c r="W29" s="26">
        <f t="shared" si="14"/>
        <v>0</v>
      </c>
      <c r="X29" s="26">
        <f t="shared" si="15"/>
        <v>0.60502515337165585</v>
      </c>
      <c r="Y29" s="26">
        <f t="shared" si="16"/>
        <v>0.10651851291754505</v>
      </c>
      <c r="Z29" s="26">
        <f t="shared" si="17"/>
        <v>4.2607405167018025E-2</v>
      </c>
      <c r="AA29" s="26">
        <f t="shared" si="18"/>
        <v>2.5564443100210815E-2</v>
      </c>
      <c r="AB29" s="26">
        <f t="shared" si="19"/>
        <v>8.5214810334036051E-2</v>
      </c>
      <c r="AC29" s="26">
        <f t="shared" si="20"/>
        <v>2.1303702583509013E-2</v>
      </c>
      <c r="AD29" s="26">
        <f t="shared" si="21"/>
        <v>8.0954069817334259E-2</v>
      </c>
      <c r="AE29" s="26">
        <f t="shared" si="22"/>
        <v>8.5214810334036054E-3</v>
      </c>
      <c r="AF29" s="26">
        <f t="shared" si="23"/>
        <v>0.99701328090822172</v>
      </c>
    </row>
    <row r="30" spans="1:32">
      <c r="A30" s="31"/>
      <c r="B30" s="53"/>
      <c r="C30" s="18" t="s">
        <v>26</v>
      </c>
      <c r="D30" s="18">
        <v>1057</v>
      </c>
      <c r="E30" s="19">
        <v>1964371</v>
      </c>
      <c r="F30" s="53"/>
      <c r="G30" s="21">
        <v>8.1000000000000003E-2</v>
      </c>
      <c r="H30" s="53"/>
      <c r="I30" s="25"/>
      <c r="J30" s="50">
        <v>60</v>
      </c>
      <c r="K30" s="1">
        <v>0</v>
      </c>
      <c r="L30" s="50">
        <v>348</v>
      </c>
      <c r="M30" s="50">
        <v>42</v>
      </c>
      <c r="N30" s="50">
        <v>9</v>
      </c>
      <c r="O30" s="50">
        <v>9</v>
      </c>
      <c r="P30" s="50">
        <v>41</v>
      </c>
      <c r="Q30" s="50">
        <v>5</v>
      </c>
      <c r="R30" s="50">
        <v>52</v>
      </c>
      <c r="S30" s="50">
        <v>1</v>
      </c>
      <c r="T30" s="50">
        <v>335</v>
      </c>
      <c r="U30" s="9"/>
      <c r="V30" s="26">
        <f t="shared" si="13"/>
        <v>0.2474074398369758</v>
      </c>
      <c r="W30" s="26">
        <f t="shared" si="14"/>
        <v>0</v>
      </c>
      <c r="X30" s="26">
        <f t="shared" si="15"/>
        <v>1.4349631510544598</v>
      </c>
      <c r="Y30" s="26">
        <f t="shared" si="16"/>
        <v>0.17318520788588307</v>
      </c>
      <c r="Z30" s="26">
        <f t="shared" si="17"/>
        <v>3.7111115975546373E-2</v>
      </c>
      <c r="AA30" s="26">
        <f t="shared" si="18"/>
        <v>3.7111115975546373E-2</v>
      </c>
      <c r="AB30" s="26">
        <f t="shared" si="19"/>
        <v>0.16906175055526682</v>
      </c>
      <c r="AC30" s="26">
        <f t="shared" si="20"/>
        <v>2.061728665308132E-2</v>
      </c>
      <c r="AD30" s="26">
        <f t="shared" si="21"/>
        <v>0.21441978119204572</v>
      </c>
      <c r="AE30" s="26">
        <f t="shared" si="22"/>
        <v>4.123457330616264E-3</v>
      </c>
      <c r="AF30" s="26">
        <f t="shared" si="23"/>
        <v>1.3813582057564482</v>
      </c>
    </row>
    <row r="31" spans="1:32">
      <c r="A31" s="31"/>
      <c r="B31" s="53"/>
      <c r="C31" s="18" t="s">
        <v>27</v>
      </c>
      <c r="D31" s="18">
        <v>1427</v>
      </c>
      <c r="E31" s="19">
        <v>1995148</v>
      </c>
      <c r="F31" s="53"/>
      <c r="G31" s="21">
        <v>8.2000000000000003E-2</v>
      </c>
      <c r="H31" s="53"/>
      <c r="I31" s="25"/>
      <c r="J31" s="50">
        <v>70</v>
      </c>
      <c r="K31" s="1">
        <v>0</v>
      </c>
      <c r="L31" s="50">
        <v>609</v>
      </c>
      <c r="M31" s="50">
        <v>88</v>
      </c>
      <c r="N31" s="50">
        <v>17</v>
      </c>
      <c r="O31" s="50">
        <v>11</v>
      </c>
      <c r="P31" s="50">
        <v>43</v>
      </c>
      <c r="Q31" s="50">
        <v>7</v>
      </c>
      <c r="R31" s="50">
        <v>87</v>
      </c>
      <c r="S31" s="50">
        <v>3</v>
      </c>
      <c r="T31" s="50">
        <v>320</v>
      </c>
      <c r="U31" s="9"/>
      <c r="V31" s="26">
        <f t="shared" si="13"/>
        <v>0.28769795523941083</v>
      </c>
      <c r="W31" s="26">
        <f t="shared" si="14"/>
        <v>0</v>
      </c>
      <c r="X31" s="26">
        <f t="shared" si="15"/>
        <v>2.5029722105828744</v>
      </c>
      <c r="Y31" s="26">
        <f t="shared" si="16"/>
        <v>0.36167742944383074</v>
      </c>
      <c r="Z31" s="26">
        <f t="shared" si="17"/>
        <v>6.9869503415285486E-2</v>
      </c>
      <c r="AA31" s="26">
        <f t="shared" si="18"/>
        <v>4.5209678680478843E-2</v>
      </c>
      <c r="AB31" s="26">
        <f t="shared" si="19"/>
        <v>0.1767287439327809</v>
      </c>
      <c r="AC31" s="26">
        <f t="shared" si="20"/>
        <v>2.8769795523941082E-2</v>
      </c>
      <c r="AD31" s="26">
        <f t="shared" si="21"/>
        <v>0.3575674586546963</v>
      </c>
      <c r="AE31" s="26">
        <f t="shared" si="22"/>
        <v>1.232991236740332E-2</v>
      </c>
      <c r="AF31" s="26">
        <f t="shared" si="23"/>
        <v>1.315190652523021</v>
      </c>
    </row>
    <row r="32" spans="1:32">
      <c r="A32" s="31"/>
      <c r="B32" s="53"/>
      <c r="C32" s="18" t="s">
        <v>28</v>
      </c>
      <c r="D32" s="18">
        <v>2234</v>
      </c>
      <c r="E32" s="19">
        <v>2228237</v>
      </c>
      <c r="F32" s="53"/>
      <c r="G32" s="21">
        <v>7.1999999999999995E-2</v>
      </c>
      <c r="H32" s="53"/>
      <c r="I32" s="25"/>
      <c r="J32" s="50">
        <v>115</v>
      </c>
      <c r="K32" s="1">
        <v>0</v>
      </c>
      <c r="L32" s="50">
        <v>985</v>
      </c>
      <c r="M32" s="50">
        <v>160</v>
      </c>
      <c r="N32" s="50">
        <v>32</v>
      </c>
      <c r="O32" s="50">
        <v>25</v>
      </c>
      <c r="P32" s="50">
        <v>97</v>
      </c>
      <c r="Q32" s="50">
        <v>20</v>
      </c>
      <c r="R32" s="50">
        <v>116</v>
      </c>
      <c r="S32" s="50">
        <v>3</v>
      </c>
      <c r="T32" s="50">
        <v>389</v>
      </c>
      <c r="U32" s="9"/>
      <c r="V32" s="26">
        <f t="shared" si="13"/>
        <v>0.37159422449227791</v>
      </c>
      <c r="W32" s="26">
        <f t="shared" si="14"/>
        <v>0</v>
      </c>
      <c r="X32" s="26">
        <f t="shared" si="15"/>
        <v>3.1827853141295108</v>
      </c>
      <c r="Y32" s="26">
        <f t="shared" si="16"/>
        <v>0.51700066016316937</v>
      </c>
      <c r="Z32" s="26">
        <f t="shared" si="17"/>
        <v>0.10340013203263386</v>
      </c>
      <c r="AA32" s="26">
        <f t="shared" si="18"/>
        <v>8.0781353150495214E-2</v>
      </c>
      <c r="AB32" s="26">
        <f t="shared" si="19"/>
        <v>0.31343165022392144</v>
      </c>
      <c r="AC32" s="26">
        <f t="shared" si="20"/>
        <v>6.4625082520396171E-2</v>
      </c>
      <c r="AD32" s="26">
        <f t="shared" si="21"/>
        <v>0.37482547861829779</v>
      </c>
      <c r="AE32" s="26">
        <f t="shared" si="22"/>
        <v>9.6937623780594256E-3</v>
      </c>
      <c r="AF32" s="26">
        <f t="shared" si="23"/>
        <v>1.2569578550217055</v>
      </c>
    </row>
    <row r="33" spans="1:32">
      <c r="A33" s="31"/>
      <c r="B33" s="53"/>
      <c r="C33" s="18" t="s">
        <v>29</v>
      </c>
      <c r="D33" s="18">
        <v>2823</v>
      </c>
      <c r="E33" s="19">
        <v>2056212</v>
      </c>
      <c r="F33" s="53"/>
      <c r="G33" s="21">
        <v>6.3E-2</v>
      </c>
      <c r="H33" s="53"/>
      <c r="I33" s="25"/>
      <c r="J33" s="50">
        <v>126</v>
      </c>
      <c r="K33" s="1">
        <v>0</v>
      </c>
      <c r="L33" s="50">
        <v>1386</v>
      </c>
      <c r="M33" s="50">
        <v>224</v>
      </c>
      <c r="N33" s="50">
        <v>55</v>
      </c>
      <c r="O33" s="50">
        <v>30</v>
      </c>
      <c r="P33" s="50">
        <v>133</v>
      </c>
      <c r="Q33" s="50">
        <v>48</v>
      </c>
      <c r="R33" s="50">
        <v>143</v>
      </c>
      <c r="S33" s="50">
        <v>9</v>
      </c>
      <c r="T33" s="50">
        <v>304</v>
      </c>
      <c r="U33" s="9"/>
      <c r="V33" s="26">
        <f t="shared" si="13"/>
        <v>0.38604968748358631</v>
      </c>
      <c r="W33" s="26">
        <f t="shared" si="14"/>
        <v>0</v>
      </c>
      <c r="X33" s="26">
        <f t="shared" si="15"/>
        <v>4.24654656231945</v>
      </c>
      <c r="Y33" s="26">
        <f t="shared" si="16"/>
        <v>0.68631055552637565</v>
      </c>
      <c r="Z33" s="26">
        <f t="shared" si="17"/>
        <v>0.16851375247299405</v>
      </c>
      <c r="AA33" s="26">
        <f t="shared" si="18"/>
        <v>9.191659225799674E-2</v>
      </c>
      <c r="AB33" s="26">
        <f t="shared" si="19"/>
        <v>0.40749689234378561</v>
      </c>
      <c r="AC33" s="26">
        <f t="shared" si="20"/>
        <v>0.14706654761279481</v>
      </c>
      <c r="AD33" s="26">
        <f t="shared" si="21"/>
        <v>0.43813575642978442</v>
      </c>
      <c r="AE33" s="26">
        <f t="shared" si="22"/>
        <v>2.7574977677399019E-2</v>
      </c>
      <c r="AF33" s="26">
        <f t="shared" si="23"/>
        <v>0.931421468214367</v>
      </c>
    </row>
    <row r="34" spans="1:32">
      <c r="A34" s="31"/>
      <c r="B34" s="53"/>
      <c r="C34" s="18" t="s">
        <v>30</v>
      </c>
      <c r="D34" s="18">
        <v>3920</v>
      </c>
      <c r="E34" s="19">
        <v>2123676</v>
      </c>
      <c r="F34" s="53"/>
      <c r="G34" s="21">
        <v>4.8000000000000001E-2</v>
      </c>
      <c r="H34" s="53"/>
      <c r="I34" s="25"/>
      <c r="J34" s="50">
        <v>175</v>
      </c>
      <c r="K34" s="50">
        <v>7</v>
      </c>
      <c r="L34" s="50">
        <v>2074</v>
      </c>
      <c r="M34" s="50">
        <v>261</v>
      </c>
      <c r="N34" s="50">
        <v>71</v>
      </c>
      <c r="O34" s="50">
        <v>61</v>
      </c>
      <c r="P34" s="50">
        <v>208</v>
      </c>
      <c r="Q34" s="50">
        <v>52</v>
      </c>
      <c r="R34" s="50">
        <v>146</v>
      </c>
      <c r="S34" s="50">
        <v>15</v>
      </c>
      <c r="T34" s="50">
        <v>284</v>
      </c>
      <c r="U34" s="9"/>
      <c r="V34" s="26">
        <f t="shared" si="13"/>
        <v>0.39554056268470333</v>
      </c>
      <c r="W34" s="26">
        <f t="shared" si="14"/>
        <v>1.5821622507388132E-2</v>
      </c>
      <c r="X34" s="26">
        <f t="shared" si="15"/>
        <v>4.6877207257604265</v>
      </c>
      <c r="Y34" s="26">
        <f t="shared" si="16"/>
        <v>0.58992049634690036</v>
      </c>
      <c r="Z34" s="26">
        <f t="shared" si="17"/>
        <v>0.16047645686065104</v>
      </c>
      <c r="AA34" s="26">
        <f t="shared" si="18"/>
        <v>0.13787413899295373</v>
      </c>
      <c r="AB34" s="26">
        <f t="shared" si="19"/>
        <v>0.47012821164810453</v>
      </c>
      <c r="AC34" s="26">
        <f t="shared" si="20"/>
        <v>0.11753205291202613</v>
      </c>
      <c r="AD34" s="26">
        <f t="shared" si="21"/>
        <v>0.32999384086838102</v>
      </c>
      <c r="AE34" s="26">
        <f t="shared" si="22"/>
        <v>3.3903476801545998E-2</v>
      </c>
      <c r="AF34" s="26">
        <f t="shared" si="23"/>
        <v>0.64190582744260416</v>
      </c>
    </row>
    <row r="35" spans="1:32">
      <c r="A35" s="31"/>
      <c r="B35" s="53"/>
      <c r="C35" s="18" t="s">
        <v>31</v>
      </c>
      <c r="D35" s="18">
        <v>4501</v>
      </c>
      <c r="E35" s="19">
        <v>1615386</v>
      </c>
      <c r="F35" s="53"/>
      <c r="G35" s="21">
        <v>3.9E-2</v>
      </c>
      <c r="H35" s="53"/>
      <c r="I35" s="25"/>
      <c r="J35" s="50">
        <v>182</v>
      </c>
      <c r="K35" s="50">
        <v>13</v>
      </c>
      <c r="L35" s="50">
        <v>2304</v>
      </c>
      <c r="M35" s="50">
        <v>316</v>
      </c>
      <c r="N35" s="50">
        <v>129</v>
      </c>
      <c r="O35" s="50">
        <v>87</v>
      </c>
      <c r="P35" s="50">
        <v>320</v>
      </c>
      <c r="Q35" s="50">
        <v>75</v>
      </c>
      <c r="R35" s="50">
        <v>109</v>
      </c>
      <c r="S35" s="50">
        <v>30</v>
      </c>
      <c r="T35" s="50">
        <v>225</v>
      </c>
      <c r="U35" s="9"/>
      <c r="V35" s="26">
        <f t="shared" si="13"/>
        <v>0.43939962337175142</v>
      </c>
      <c r="W35" s="26">
        <f t="shared" si="14"/>
        <v>3.1385687383696528E-2</v>
      </c>
      <c r="X35" s="26">
        <f t="shared" si="15"/>
        <v>5.5625095178489854</v>
      </c>
      <c r="Y35" s="26">
        <f t="shared" si="16"/>
        <v>0.76291363178831562</v>
      </c>
      <c r="Z35" s="26">
        <f t="shared" si="17"/>
        <v>0.31144259019206555</v>
      </c>
      <c r="AA35" s="26">
        <f t="shared" si="18"/>
        <v>0.21004267710627678</v>
      </c>
      <c r="AB35" s="26">
        <f t="shared" si="19"/>
        <v>0.77257076636791455</v>
      </c>
      <c r="AC35" s="26">
        <f t="shared" si="20"/>
        <v>0.18107127336747997</v>
      </c>
      <c r="AD35" s="26">
        <f t="shared" si="21"/>
        <v>0.26315691729407087</v>
      </c>
      <c r="AE35" s="26">
        <f t="shared" si="22"/>
        <v>7.2428509346991993E-2</v>
      </c>
      <c r="AF35" s="26">
        <f t="shared" si="23"/>
        <v>0.5432138201024399</v>
      </c>
    </row>
    <row r="36" spans="1:32">
      <c r="A36" s="31"/>
      <c r="B36" s="53"/>
      <c r="C36" s="18" t="s">
        <v>32</v>
      </c>
      <c r="D36" s="18">
        <v>5342</v>
      </c>
      <c r="E36" s="19">
        <v>1187813</v>
      </c>
      <c r="F36" s="53"/>
      <c r="G36" s="21">
        <v>3.4000000000000002E-2</v>
      </c>
      <c r="H36" s="53"/>
      <c r="I36" s="25"/>
      <c r="J36" s="50">
        <v>217</v>
      </c>
      <c r="K36" s="50">
        <v>20</v>
      </c>
      <c r="L36" s="50">
        <v>2449</v>
      </c>
      <c r="M36" s="50">
        <v>409</v>
      </c>
      <c r="N36" s="50">
        <v>184</v>
      </c>
      <c r="O36" s="50">
        <v>161</v>
      </c>
      <c r="P36" s="50">
        <v>504</v>
      </c>
      <c r="Q36" s="50">
        <v>143</v>
      </c>
      <c r="R36" s="50">
        <v>91</v>
      </c>
      <c r="S36" s="50">
        <v>49</v>
      </c>
      <c r="T36" s="50">
        <v>157</v>
      </c>
      <c r="U36" s="9"/>
      <c r="V36" s="26">
        <f t="shared" si="13"/>
        <v>0.62114154332373872</v>
      </c>
      <c r="W36" s="26">
        <f t="shared" si="14"/>
        <v>5.7248068509100337E-2</v>
      </c>
      <c r="X36" s="26">
        <f t="shared" si="15"/>
        <v>7.0100259889393373</v>
      </c>
      <c r="Y36" s="26">
        <f t="shared" si="16"/>
        <v>1.1707230010111018</v>
      </c>
      <c r="Z36" s="26">
        <f t="shared" si="17"/>
        <v>0.52668223028372319</v>
      </c>
      <c r="AA36" s="26">
        <f t="shared" si="18"/>
        <v>0.46084695149825772</v>
      </c>
      <c r="AB36" s="26">
        <f t="shared" si="19"/>
        <v>1.4426513264293286</v>
      </c>
      <c r="AC36" s="26">
        <f t="shared" si="20"/>
        <v>0.40932368984006745</v>
      </c>
      <c r="AD36" s="26">
        <f t="shared" si="21"/>
        <v>0.26047871171640657</v>
      </c>
      <c r="AE36" s="26">
        <f t="shared" si="22"/>
        <v>0.14025776784729582</v>
      </c>
      <c r="AF36" s="26">
        <f t="shared" si="23"/>
        <v>0.4493973377964377</v>
      </c>
    </row>
    <row r="37" spans="1:32">
      <c r="A37" s="31"/>
      <c r="B37" s="53"/>
      <c r="C37" s="18" t="s">
        <v>33</v>
      </c>
      <c r="D37" s="18">
        <v>7892</v>
      </c>
      <c r="E37" s="19">
        <v>956466</v>
      </c>
      <c r="F37" s="53"/>
      <c r="G37" s="21">
        <v>3.2000000000000001E-2</v>
      </c>
      <c r="H37" s="53"/>
      <c r="I37" s="25"/>
      <c r="J37" s="50">
        <v>303</v>
      </c>
      <c r="K37" s="50">
        <v>53</v>
      </c>
      <c r="L37" s="50">
        <v>3093</v>
      </c>
      <c r="M37" s="50">
        <v>700</v>
      </c>
      <c r="N37" s="50">
        <v>319</v>
      </c>
      <c r="O37" s="50">
        <v>321</v>
      </c>
      <c r="P37" s="50">
        <v>849</v>
      </c>
      <c r="Q37" s="50">
        <v>178</v>
      </c>
      <c r="R37" s="50">
        <v>143</v>
      </c>
      <c r="S37" s="50">
        <v>102</v>
      </c>
      <c r="T37" s="50">
        <v>186</v>
      </c>
      <c r="U37" s="9"/>
      <c r="V37" s="26">
        <f t="shared" si="13"/>
        <v>1.0137318001894473</v>
      </c>
      <c r="W37" s="26">
        <f t="shared" si="14"/>
        <v>0.17731942379551391</v>
      </c>
      <c r="X37" s="26">
        <f t="shared" si="15"/>
        <v>10.348093920745745</v>
      </c>
      <c r="Y37" s="26">
        <f t="shared" si="16"/>
        <v>2.3419546539030138</v>
      </c>
      <c r="Z37" s="26">
        <f t="shared" si="17"/>
        <v>1.0672621922786594</v>
      </c>
      <c r="AA37" s="26">
        <f t="shared" si="18"/>
        <v>1.0739534912898108</v>
      </c>
      <c r="AB37" s="26">
        <f t="shared" si="19"/>
        <v>2.840456430233798</v>
      </c>
      <c r="AC37" s="26">
        <f t="shared" si="20"/>
        <v>0.59552561199248066</v>
      </c>
      <c r="AD37" s="26">
        <f t="shared" si="21"/>
        <v>0.47842787929732994</v>
      </c>
      <c r="AE37" s="26">
        <f t="shared" si="22"/>
        <v>0.34125624956872486</v>
      </c>
      <c r="AF37" s="26">
        <f t="shared" si="23"/>
        <v>0.62229080803708658</v>
      </c>
    </row>
    <row r="38" spans="1:32">
      <c r="A38" s="31"/>
      <c r="B38" s="53"/>
      <c r="C38" s="18" t="s">
        <v>34</v>
      </c>
      <c r="D38" s="18">
        <v>16411</v>
      </c>
      <c r="E38" s="46">
        <v>873516</v>
      </c>
      <c r="F38" s="53"/>
      <c r="G38" s="21">
        <v>2.7E-2</v>
      </c>
      <c r="H38" s="53"/>
      <c r="I38" s="25"/>
      <c r="J38" s="50">
        <v>509</v>
      </c>
      <c r="K38" s="50">
        <v>224</v>
      </c>
      <c r="L38" s="50">
        <v>4806</v>
      </c>
      <c r="M38" s="50">
        <v>1654</v>
      </c>
      <c r="N38" s="50">
        <v>817</v>
      </c>
      <c r="O38" s="50">
        <v>899</v>
      </c>
      <c r="P38" s="50">
        <v>2199</v>
      </c>
      <c r="Q38" s="50">
        <v>426</v>
      </c>
      <c r="R38" s="50">
        <v>233</v>
      </c>
      <c r="S38" s="50">
        <v>240</v>
      </c>
      <c r="T38" s="50">
        <v>234</v>
      </c>
      <c r="U38" s="9"/>
      <c r="V38" s="26">
        <f t="shared" si="13"/>
        <v>1.5732968829420411</v>
      </c>
      <c r="W38" s="26">
        <f t="shared" si="14"/>
        <v>0.69237426675641889</v>
      </c>
      <c r="X38" s="26">
        <f t="shared" si="15"/>
        <v>14.855137169782809</v>
      </c>
      <c r="Y38" s="26">
        <f t="shared" si="16"/>
        <v>5.112442130424629</v>
      </c>
      <c r="Z38" s="26">
        <f t="shared" si="17"/>
        <v>2.5253114997321173</v>
      </c>
      <c r="AA38" s="26">
        <f t="shared" si="18"/>
        <v>2.7787699366697347</v>
      </c>
      <c r="AB38" s="26">
        <f t="shared" si="19"/>
        <v>6.7970134490953802</v>
      </c>
      <c r="AC38" s="26">
        <f t="shared" si="20"/>
        <v>1.3167474894564037</v>
      </c>
      <c r="AD38" s="26">
        <f t="shared" si="21"/>
        <v>0.72019287568859636</v>
      </c>
      <c r="AE38" s="26">
        <f t="shared" si="22"/>
        <v>0.74182957152473439</v>
      </c>
      <c r="AF38" s="26">
        <f t="shared" si="23"/>
        <v>0.72328383223661608</v>
      </c>
    </row>
    <row r="39" spans="1:32">
      <c r="A39" s="31"/>
      <c r="B39" s="53"/>
      <c r="C39" s="18" t="s">
        <v>35</v>
      </c>
      <c r="D39" s="18">
        <v>24438</v>
      </c>
      <c r="E39" s="30">
        <v>601756</v>
      </c>
      <c r="F39" s="53"/>
      <c r="G39" s="21">
        <v>1.7999999999999999E-2</v>
      </c>
      <c r="H39" s="53"/>
      <c r="I39" s="25"/>
      <c r="J39" s="50">
        <v>648</v>
      </c>
      <c r="K39" s="50">
        <v>571</v>
      </c>
      <c r="L39" s="50">
        <v>5233</v>
      </c>
      <c r="M39" s="50">
        <v>2701</v>
      </c>
      <c r="N39" s="50">
        <v>1183</v>
      </c>
      <c r="O39" s="50">
        <v>1851</v>
      </c>
      <c r="P39" s="50">
        <v>3578</v>
      </c>
      <c r="Q39" s="50">
        <v>607</v>
      </c>
      <c r="R39" s="50">
        <v>230</v>
      </c>
      <c r="S39" s="50">
        <v>478</v>
      </c>
      <c r="T39" s="50">
        <v>223</v>
      </c>
      <c r="U39" s="9"/>
      <c r="V39" s="26">
        <f t="shared" si="13"/>
        <v>1.9383271625044036</v>
      </c>
      <c r="W39" s="26">
        <f t="shared" si="14"/>
        <v>1.7080012496759482</v>
      </c>
      <c r="X39" s="26">
        <f t="shared" si="15"/>
        <v>15.653188335471521</v>
      </c>
      <c r="Y39" s="26">
        <f t="shared" si="16"/>
        <v>8.0793544227228296</v>
      </c>
      <c r="Z39" s="26">
        <f t="shared" si="17"/>
        <v>3.5386435698189964</v>
      </c>
      <c r="AA39" s="26">
        <f t="shared" si="18"/>
        <v>5.5367956447463751</v>
      </c>
      <c r="AB39" s="26">
        <f t="shared" si="19"/>
        <v>10.702676832470303</v>
      </c>
      <c r="AC39" s="26">
        <f t="shared" si="20"/>
        <v>1.8156860920373041</v>
      </c>
      <c r="AD39" s="26">
        <f t="shared" si="21"/>
        <v>0.68798649286421731</v>
      </c>
      <c r="AE39" s="26">
        <f t="shared" si="22"/>
        <v>1.4298154069091127</v>
      </c>
      <c r="AF39" s="26">
        <f t="shared" si="23"/>
        <v>0.66704777351617595</v>
      </c>
    </row>
    <row r="40" spans="1:32">
      <c r="A40" s="31"/>
      <c r="B40" s="53"/>
      <c r="C40" s="18" t="s">
        <v>36</v>
      </c>
      <c r="D40" s="18">
        <v>58962</v>
      </c>
      <c r="E40" s="30">
        <v>444452</v>
      </c>
      <c r="F40" s="53"/>
      <c r="G40" s="21">
        <v>1.6E-2</v>
      </c>
      <c r="H40" s="53"/>
      <c r="I40" s="25"/>
      <c r="J40" s="50">
        <v>1447</v>
      </c>
      <c r="K40" s="50">
        <v>2775</v>
      </c>
      <c r="L40" s="50">
        <v>6378</v>
      </c>
      <c r="M40" s="50">
        <v>5216</v>
      </c>
      <c r="N40" s="50">
        <v>1834</v>
      </c>
      <c r="O40" s="50">
        <v>5996</v>
      </c>
      <c r="P40" s="50">
        <v>9809</v>
      </c>
      <c r="Q40" s="50">
        <v>1138</v>
      </c>
      <c r="R40" s="50">
        <v>298</v>
      </c>
      <c r="S40" s="50">
        <v>1539</v>
      </c>
      <c r="T40" s="50">
        <v>233</v>
      </c>
      <c r="U40" s="9"/>
      <c r="V40" s="26">
        <f t="shared" si="13"/>
        <v>5.2091114451054334</v>
      </c>
      <c r="W40" s="26">
        <f t="shared" si="14"/>
        <v>9.9898301728870607</v>
      </c>
      <c r="X40" s="26">
        <f t="shared" si="15"/>
        <v>22.96040967303556</v>
      </c>
      <c r="Y40" s="26">
        <f t="shared" si="16"/>
        <v>18.777280786226633</v>
      </c>
      <c r="Z40" s="26">
        <f t="shared" si="17"/>
        <v>6.6022877611080615</v>
      </c>
      <c r="AA40" s="26">
        <f t="shared" si="18"/>
        <v>21.585233051038134</v>
      </c>
      <c r="AB40" s="26">
        <f t="shared" si="19"/>
        <v>35.311799699405114</v>
      </c>
      <c r="AC40" s="26">
        <f t="shared" si="20"/>
        <v>4.0967303555839552</v>
      </c>
      <c r="AD40" s="26">
        <f t="shared" si="21"/>
        <v>1.072781762710034</v>
      </c>
      <c r="AE40" s="26">
        <f t="shared" si="22"/>
        <v>5.5403058148011493</v>
      </c>
      <c r="AF40" s="26">
        <f t="shared" si="23"/>
        <v>0.83878574064240907</v>
      </c>
    </row>
    <row r="41" spans="1:32">
      <c r="A41" s="31"/>
      <c r="B41" s="53"/>
      <c r="C41" s="18" t="s">
        <v>41</v>
      </c>
      <c r="D41" s="20">
        <f t="shared" ref="D41:E41" si="24">SUM(D23:D40)</f>
        <v>131181</v>
      </c>
      <c r="E41" s="49">
        <f t="shared" si="24"/>
        <v>25625118</v>
      </c>
      <c r="F41" s="53"/>
      <c r="G41" s="4">
        <v>1</v>
      </c>
      <c r="H41" s="53"/>
      <c r="I41" s="25"/>
      <c r="J41" s="61">
        <f t="shared" ref="J41:T41" si="25">SUM(J23:J40)</f>
        <v>4040</v>
      </c>
      <c r="K41" s="61">
        <f t="shared" si="25"/>
        <v>3663</v>
      </c>
      <c r="L41" s="61">
        <f t="shared" si="25"/>
        <v>29997</v>
      </c>
      <c r="M41" s="61">
        <f t="shared" si="25"/>
        <v>11824</v>
      </c>
      <c r="N41" s="61">
        <f t="shared" si="25"/>
        <v>4669</v>
      </c>
      <c r="O41" s="61">
        <f t="shared" si="25"/>
        <v>9473</v>
      </c>
      <c r="P41" s="61">
        <f t="shared" si="25"/>
        <v>17861</v>
      </c>
      <c r="Q41" s="61">
        <f t="shared" si="25"/>
        <v>2708</v>
      </c>
      <c r="R41" s="61">
        <f t="shared" si="25"/>
        <v>1673</v>
      </c>
      <c r="S41" s="61">
        <f t="shared" si="25"/>
        <v>2474</v>
      </c>
      <c r="T41" s="61">
        <f t="shared" si="25"/>
        <v>3540</v>
      </c>
      <c r="U41" s="9"/>
      <c r="V41" s="26">
        <f t="shared" si="13"/>
        <v>15.765781059037465</v>
      </c>
      <c r="W41" s="26">
        <f t="shared" si="14"/>
        <v>14.294568321597582</v>
      </c>
      <c r="X41" s="26">
        <f t="shared" si="15"/>
        <v>117.06092436335317</v>
      </c>
      <c r="Y41" s="26">
        <f t="shared" si="16"/>
        <v>46.142226545064105</v>
      </c>
      <c r="Z41" s="26">
        <f t="shared" si="17"/>
        <v>18.220403902140081</v>
      </c>
      <c r="AA41" s="26">
        <f t="shared" si="18"/>
        <v>36.967634646599485</v>
      </c>
      <c r="AB41" s="26">
        <f t="shared" si="19"/>
        <v>69.701142449373307</v>
      </c>
      <c r="AC41" s="26">
        <f t="shared" si="20"/>
        <v>10.567756214820161</v>
      </c>
      <c r="AD41" s="26">
        <f t="shared" si="21"/>
        <v>6.5287504237053655</v>
      </c>
      <c r="AE41" s="26">
        <f t="shared" si="22"/>
        <v>9.6545896881333384</v>
      </c>
      <c r="AF41" s="26">
        <f t="shared" si="23"/>
        <v>13.814570531928867</v>
      </c>
    </row>
    <row r="42" spans="1:32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31"/>
      <c r="B43" s="4" t="s">
        <v>39</v>
      </c>
      <c r="C43" s="18" t="s">
        <v>21</v>
      </c>
      <c r="D43" s="18">
        <v>1201</v>
      </c>
      <c r="E43" s="19">
        <v>2151219</v>
      </c>
      <c r="F43" s="53"/>
      <c r="G43" s="21">
        <v>6.9000000000000006E-2</v>
      </c>
      <c r="H43" s="53"/>
      <c r="I43" s="25"/>
      <c r="J43" s="50">
        <v>79</v>
      </c>
      <c r="K43" s="1">
        <v>0</v>
      </c>
      <c r="L43" s="50">
        <v>28</v>
      </c>
      <c r="M43" s="50">
        <v>5</v>
      </c>
      <c r="N43" s="1">
        <v>0</v>
      </c>
      <c r="O43" s="50">
        <v>12</v>
      </c>
      <c r="P43" s="50">
        <v>37</v>
      </c>
      <c r="Q43" s="1">
        <v>1</v>
      </c>
      <c r="R43" s="1">
        <v>0</v>
      </c>
      <c r="S43" s="1">
        <v>1</v>
      </c>
      <c r="T43" s="1">
        <v>0</v>
      </c>
      <c r="U43" s="9"/>
      <c r="V43" s="26">
        <f t="shared" ref="V43:V61" si="26">(J43/E43)*100000*G43</f>
        <v>0.25339121679382715</v>
      </c>
      <c r="W43" s="26">
        <f t="shared" ref="W43:W61" si="27">(K43/E43)*100000*G43</f>
        <v>0</v>
      </c>
      <c r="X43" s="26">
        <f t="shared" ref="X43:X61" si="28">(L43/E43)*100000*G43</f>
        <v>8.9809545192748863E-2</v>
      </c>
      <c r="Y43" s="26">
        <f t="shared" ref="Y43:Y61" si="29">(M43/E43)*100000*G43</f>
        <v>1.603741878441944E-2</v>
      </c>
      <c r="Z43" s="26">
        <f t="shared" ref="Z43:Z61" si="30">(N43/E43)*100000*G43</f>
        <v>0</v>
      </c>
      <c r="AA43" s="26">
        <f t="shared" ref="AA43:AA61" si="31">(O43/E43)*100000*G43</f>
        <v>3.848980508260666E-2</v>
      </c>
      <c r="AB43" s="26">
        <f t="shared" ref="AB43:AB61" si="32">(P43/E43)*100000*G43</f>
        <v>0.11867689900470386</v>
      </c>
      <c r="AC43" s="26">
        <f t="shared" ref="AC43:AC61" si="33">(Q43/E43)*100000*G43</f>
        <v>3.2074837568838882E-3</v>
      </c>
      <c r="AD43" s="26">
        <f t="shared" ref="AD43:AD61" si="34">(R43/E43)*100000*G43</f>
        <v>0</v>
      </c>
      <c r="AE43" s="26">
        <f t="shared" ref="AE43:AE61" si="35">(S43/E43)*100000*G43</f>
        <v>3.2074837568838882E-3</v>
      </c>
      <c r="AF43" s="26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236</v>
      </c>
      <c r="E44" s="19">
        <v>2308987</v>
      </c>
      <c r="F44" s="53"/>
      <c r="G44" s="21">
        <v>7.2999999999999995E-2</v>
      </c>
      <c r="H44" s="53"/>
      <c r="I44" s="25"/>
      <c r="J44" s="50">
        <v>68</v>
      </c>
      <c r="K44" s="1">
        <v>0</v>
      </c>
      <c r="L44" s="50">
        <v>52</v>
      </c>
      <c r="M44" s="50">
        <v>2</v>
      </c>
      <c r="N44" s="1">
        <v>0</v>
      </c>
      <c r="O44" s="50">
        <v>2</v>
      </c>
      <c r="P44" s="50">
        <v>16</v>
      </c>
      <c r="Q44" s="1">
        <v>0</v>
      </c>
      <c r="R44" s="1">
        <v>1</v>
      </c>
      <c r="S44" s="1">
        <v>0</v>
      </c>
      <c r="T44" s="1">
        <v>0</v>
      </c>
      <c r="U44" s="9"/>
      <c r="V44" s="26">
        <f t="shared" si="26"/>
        <v>0.2149860523251105</v>
      </c>
      <c r="W44" s="26">
        <f t="shared" si="27"/>
        <v>0</v>
      </c>
      <c r="X44" s="26">
        <f t="shared" si="28"/>
        <v>0.16440109883684922</v>
      </c>
      <c r="Y44" s="26">
        <f t="shared" si="29"/>
        <v>6.3231191860326618E-3</v>
      </c>
      <c r="Z44" s="26">
        <f t="shared" si="30"/>
        <v>0</v>
      </c>
      <c r="AA44" s="26">
        <f t="shared" si="31"/>
        <v>6.3231191860326618E-3</v>
      </c>
      <c r="AB44" s="26">
        <f t="shared" si="32"/>
        <v>5.0584953488261294E-2</v>
      </c>
      <c r="AC44" s="26">
        <f t="shared" si="33"/>
        <v>0</v>
      </c>
      <c r="AD44" s="26">
        <f t="shared" si="34"/>
        <v>3.1615595930163309E-3</v>
      </c>
      <c r="AE44" s="26">
        <f t="shared" si="35"/>
        <v>0</v>
      </c>
      <c r="AF44" s="26">
        <f t="shared" si="36"/>
        <v>0</v>
      </c>
    </row>
    <row r="45" spans="1:32">
      <c r="A45" s="31"/>
      <c r="B45" s="53"/>
      <c r="C45" s="27">
        <v>44848</v>
      </c>
      <c r="D45" s="18">
        <v>187</v>
      </c>
      <c r="E45" s="19">
        <v>2264077</v>
      </c>
      <c r="F45" s="53"/>
      <c r="G45" s="21">
        <v>7.2999999999999995E-2</v>
      </c>
      <c r="H45" s="53"/>
      <c r="I45" s="25"/>
      <c r="J45" s="50">
        <v>32</v>
      </c>
      <c r="K45" s="1">
        <v>0</v>
      </c>
      <c r="L45" s="50">
        <v>54</v>
      </c>
      <c r="M45" s="50">
        <v>7</v>
      </c>
      <c r="N45" s="50">
        <v>1</v>
      </c>
      <c r="O45" s="50">
        <v>2</v>
      </c>
      <c r="P45" s="50">
        <v>6</v>
      </c>
      <c r="Q45" s="1">
        <v>1</v>
      </c>
      <c r="R45" s="1">
        <v>2</v>
      </c>
      <c r="S45" s="1">
        <v>0</v>
      </c>
      <c r="T45" s="1">
        <v>23</v>
      </c>
      <c r="U45" s="9"/>
      <c r="V45" s="26">
        <f t="shared" si="26"/>
        <v>0.10317670291248927</v>
      </c>
      <c r="W45" s="26">
        <f t="shared" si="27"/>
        <v>0</v>
      </c>
      <c r="X45" s="26">
        <f t="shared" si="28"/>
        <v>0.17411068616482564</v>
      </c>
      <c r="Y45" s="26">
        <f t="shared" si="29"/>
        <v>2.2569903762107026E-2</v>
      </c>
      <c r="Z45" s="26">
        <f t="shared" si="30"/>
        <v>3.2242719660152898E-3</v>
      </c>
      <c r="AA45" s="26">
        <f t="shared" si="31"/>
        <v>6.4485439320305796E-3</v>
      </c>
      <c r="AB45" s="26">
        <f t="shared" si="32"/>
        <v>1.934563179609174E-2</v>
      </c>
      <c r="AC45" s="26">
        <f t="shared" si="33"/>
        <v>3.2242719660152898E-3</v>
      </c>
      <c r="AD45" s="26">
        <f t="shared" si="34"/>
        <v>6.4485439320305796E-3</v>
      </c>
      <c r="AE45" s="26">
        <f t="shared" si="35"/>
        <v>0</v>
      </c>
      <c r="AF45" s="26">
        <f t="shared" si="36"/>
        <v>7.4158255218351662E-2</v>
      </c>
    </row>
    <row r="46" spans="1:32">
      <c r="A46" s="31"/>
      <c r="B46" s="53"/>
      <c r="C46" s="18" t="s">
        <v>22</v>
      </c>
      <c r="D46" s="18">
        <v>500</v>
      </c>
      <c r="E46" s="19">
        <v>2982455</v>
      </c>
      <c r="F46" s="53"/>
      <c r="G46" s="21">
        <v>7.1999999999999995E-2</v>
      </c>
      <c r="H46" s="53"/>
      <c r="I46" s="25"/>
      <c r="J46" s="50">
        <v>136</v>
      </c>
      <c r="K46" s="1">
        <v>0</v>
      </c>
      <c r="L46" s="50">
        <v>66</v>
      </c>
      <c r="M46" s="50">
        <v>13</v>
      </c>
      <c r="N46" s="50">
        <v>1</v>
      </c>
      <c r="O46" s="50">
        <v>4</v>
      </c>
      <c r="P46" s="50">
        <v>18</v>
      </c>
      <c r="Q46" s="1">
        <v>0</v>
      </c>
      <c r="R46" s="1">
        <v>0</v>
      </c>
      <c r="S46" s="50">
        <v>2</v>
      </c>
      <c r="T46" s="50">
        <v>167</v>
      </c>
      <c r="U46" s="9"/>
      <c r="V46" s="26">
        <f t="shared" si="26"/>
        <v>0.32832012553416567</v>
      </c>
      <c r="W46" s="26">
        <f t="shared" si="27"/>
        <v>0</v>
      </c>
      <c r="X46" s="26">
        <f t="shared" si="28"/>
        <v>0.15933182562687448</v>
      </c>
      <c r="Y46" s="26">
        <f t="shared" si="29"/>
        <v>3.138354141135407E-2</v>
      </c>
      <c r="Z46" s="26">
        <f t="shared" si="30"/>
        <v>2.414118570104159E-3</v>
      </c>
      <c r="AA46" s="26">
        <f t="shared" si="31"/>
        <v>9.6564742804166361E-3</v>
      </c>
      <c r="AB46" s="26">
        <f t="shared" si="32"/>
        <v>4.3454134261874861E-2</v>
      </c>
      <c r="AC46" s="26">
        <f t="shared" si="33"/>
        <v>0</v>
      </c>
      <c r="AD46" s="26">
        <f t="shared" si="34"/>
        <v>0</v>
      </c>
      <c r="AE46" s="26">
        <f t="shared" si="35"/>
        <v>4.828237140208318E-3</v>
      </c>
      <c r="AF46" s="26">
        <f t="shared" si="36"/>
        <v>0.40315780120739453</v>
      </c>
    </row>
    <row r="47" spans="1:32">
      <c r="A47" s="31"/>
      <c r="B47" s="53"/>
      <c r="C47" s="18" t="s">
        <v>23</v>
      </c>
      <c r="D47" s="18">
        <v>992</v>
      </c>
      <c r="E47" s="19">
        <v>3529657</v>
      </c>
      <c r="F47" s="53"/>
      <c r="G47" s="21">
        <v>6.6000000000000003E-2</v>
      </c>
      <c r="H47" s="53"/>
      <c r="I47" s="25"/>
      <c r="J47" s="50">
        <v>222</v>
      </c>
      <c r="K47" s="1">
        <v>0</v>
      </c>
      <c r="L47" s="50">
        <v>103</v>
      </c>
      <c r="M47" s="50">
        <v>12</v>
      </c>
      <c r="N47" s="50">
        <v>8</v>
      </c>
      <c r="O47" s="50">
        <v>13</v>
      </c>
      <c r="P47" s="50">
        <v>41</v>
      </c>
      <c r="Q47" s="1">
        <v>0</v>
      </c>
      <c r="R47" s="1">
        <v>1</v>
      </c>
      <c r="S47" s="50">
        <v>2</v>
      </c>
      <c r="T47" s="50">
        <v>401</v>
      </c>
      <c r="U47" s="9"/>
      <c r="V47" s="26">
        <f t="shared" si="26"/>
        <v>0.41511115669312909</v>
      </c>
      <c r="W47" s="26">
        <f t="shared" si="27"/>
        <v>0</v>
      </c>
      <c r="X47" s="26">
        <f t="shared" si="28"/>
        <v>0.19259661774501036</v>
      </c>
      <c r="Y47" s="26">
        <f t="shared" si="29"/>
        <v>2.2438440902331307E-2</v>
      </c>
      <c r="Z47" s="26">
        <f t="shared" si="30"/>
        <v>1.4958960601554203E-2</v>
      </c>
      <c r="AA47" s="26">
        <f t="shared" si="31"/>
        <v>2.4308310977525577E-2</v>
      </c>
      <c r="AB47" s="26">
        <f t="shared" si="32"/>
        <v>7.666467308296529E-2</v>
      </c>
      <c r="AC47" s="26">
        <f t="shared" si="33"/>
        <v>0</v>
      </c>
      <c r="AD47" s="26">
        <f t="shared" si="34"/>
        <v>1.8698700751942753E-3</v>
      </c>
      <c r="AE47" s="26">
        <f t="shared" si="35"/>
        <v>3.7397401503885506E-3</v>
      </c>
      <c r="AF47" s="26">
        <f t="shared" si="36"/>
        <v>0.74981790015290439</v>
      </c>
    </row>
    <row r="48" spans="1:32">
      <c r="A48" s="31"/>
      <c r="B48" s="53"/>
      <c r="C48" s="18" t="s">
        <v>24</v>
      </c>
      <c r="D48" s="18">
        <v>1356</v>
      </c>
      <c r="E48" s="19">
        <v>3368161</v>
      </c>
      <c r="F48" s="53"/>
      <c r="G48" s="21">
        <v>6.5000000000000002E-2</v>
      </c>
      <c r="H48" s="53"/>
      <c r="I48" s="25"/>
      <c r="J48" s="50">
        <v>252</v>
      </c>
      <c r="K48" s="1">
        <v>0</v>
      </c>
      <c r="L48" s="50">
        <v>151</v>
      </c>
      <c r="M48" s="50">
        <v>22</v>
      </c>
      <c r="N48" s="50">
        <v>9</v>
      </c>
      <c r="O48" s="50">
        <v>6</v>
      </c>
      <c r="P48" s="50">
        <v>63</v>
      </c>
      <c r="Q48" s="50">
        <v>5</v>
      </c>
      <c r="R48" s="50">
        <v>11</v>
      </c>
      <c r="S48" s="50">
        <v>3</v>
      </c>
      <c r="T48" s="50">
        <v>634</v>
      </c>
      <c r="U48" s="9"/>
      <c r="V48" s="26">
        <f t="shared" si="26"/>
        <v>0.48631879533074585</v>
      </c>
      <c r="W48" s="26">
        <f t="shared" si="27"/>
        <v>0</v>
      </c>
      <c r="X48" s="26">
        <f t="shared" si="28"/>
        <v>0.29140530990056596</v>
      </c>
      <c r="Y48" s="26">
        <f t="shared" si="29"/>
        <v>4.2456402766969874E-2</v>
      </c>
      <c r="Z48" s="26">
        <f t="shared" si="30"/>
        <v>1.7368528404669493E-2</v>
      </c>
      <c r="AA48" s="26">
        <f t="shared" si="31"/>
        <v>1.1579018936446327E-2</v>
      </c>
      <c r="AB48" s="26">
        <f t="shared" si="32"/>
        <v>0.12157969883268646</v>
      </c>
      <c r="AC48" s="26">
        <f t="shared" si="33"/>
        <v>9.6491824470386067E-3</v>
      </c>
      <c r="AD48" s="26">
        <f t="shared" si="34"/>
        <v>2.1228201383484937E-2</v>
      </c>
      <c r="AE48" s="26">
        <f t="shared" si="35"/>
        <v>5.7895094682231633E-3</v>
      </c>
      <c r="AF48" s="26">
        <f t="shared" si="36"/>
        <v>1.2235163342844955</v>
      </c>
    </row>
    <row r="49" spans="1:32">
      <c r="A49" s="31"/>
      <c r="B49" s="53"/>
      <c r="C49" s="18" t="s">
        <v>25</v>
      </c>
      <c r="D49" s="18">
        <v>1669</v>
      </c>
      <c r="E49" s="19">
        <v>3491542</v>
      </c>
      <c r="F49" s="53"/>
      <c r="G49" s="21">
        <v>7.0999999999999994E-2</v>
      </c>
      <c r="H49" s="53"/>
      <c r="I49" s="25"/>
      <c r="J49" s="50">
        <v>199</v>
      </c>
      <c r="K49" s="1">
        <v>0</v>
      </c>
      <c r="L49" s="50">
        <v>255</v>
      </c>
      <c r="M49" s="50">
        <v>64</v>
      </c>
      <c r="N49" s="50">
        <v>20</v>
      </c>
      <c r="O49" s="50">
        <v>13</v>
      </c>
      <c r="P49" s="50">
        <v>76</v>
      </c>
      <c r="Q49" s="50">
        <v>7</v>
      </c>
      <c r="R49" s="50">
        <v>51</v>
      </c>
      <c r="S49" s="50">
        <v>2</v>
      </c>
      <c r="T49" s="50">
        <v>736</v>
      </c>
      <c r="U49" s="9"/>
      <c r="V49" s="26">
        <f t="shared" si="26"/>
        <v>0.40466361281061486</v>
      </c>
      <c r="W49" s="26">
        <f t="shared" si="27"/>
        <v>0</v>
      </c>
      <c r="X49" s="26">
        <f t="shared" si="28"/>
        <v>0.51853880033521005</v>
      </c>
      <c r="Y49" s="26">
        <f t="shared" si="29"/>
        <v>0.13014307145668016</v>
      </c>
      <c r="Z49" s="26">
        <f t="shared" si="30"/>
        <v>4.066970983021255E-2</v>
      </c>
      <c r="AA49" s="26">
        <f t="shared" si="31"/>
        <v>2.6435311389638158E-2</v>
      </c>
      <c r="AB49" s="26">
        <f t="shared" si="32"/>
        <v>0.1545448973548077</v>
      </c>
      <c r="AC49" s="26">
        <f t="shared" si="33"/>
        <v>1.4234398440574393E-2</v>
      </c>
      <c r="AD49" s="26">
        <f t="shared" si="34"/>
        <v>0.10370776006704201</v>
      </c>
      <c r="AE49" s="26">
        <f t="shared" si="35"/>
        <v>4.0669709830212552E-3</v>
      </c>
      <c r="AF49" s="26">
        <f t="shared" si="36"/>
        <v>1.4966453217518219</v>
      </c>
    </row>
    <row r="50" spans="1:32">
      <c r="A50" s="31"/>
      <c r="B50" s="53"/>
      <c r="C50" s="18" t="s">
        <v>26</v>
      </c>
      <c r="D50" s="18">
        <v>2845</v>
      </c>
      <c r="E50" s="19">
        <v>4054300</v>
      </c>
      <c r="F50" s="53"/>
      <c r="G50" s="21">
        <v>8.1000000000000003E-2</v>
      </c>
      <c r="H50" s="53"/>
      <c r="I50" s="25"/>
      <c r="J50" s="50">
        <v>317</v>
      </c>
      <c r="K50" s="1">
        <v>0</v>
      </c>
      <c r="L50" s="50">
        <v>638</v>
      </c>
      <c r="M50" s="50">
        <v>106</v>
      </c>
      <c r="N50" s="50">
        <v>34</v>
      </c>
      <c r="O50" s="50">
        <v>25</v>
      </c>
      <c r="P50" s="50">
        <v>181</v>
      </c>
      <c r="Q50" s="50">
        <v>12</v>
      </c>
      <c r="R50" s="50">
        <v>138</v>
      </c>
      <c r="S50" s="50">
        <v>5</v>
      </c>
      <c r="T50" s="50">
        <v>996</v>
      </c>
      <c r="U50" s="9"/>
      <c r="V50" s="26">
        <f t="shared" si="26"/>
        <v>0.63332757812692697</v>
      </c>
      <c r="W50" s="26">
        <f t="shared" si="27"/>
        <v>0</v>
      </c>
      <c r="X50" s="26">
        <f t="shared" si="28"/>
        <v>1.2746466714352664</v>
      </c>
      <c r="Y50" s="26">
        <f t="shared" si="29"/>
        <v>0.21177515230742669</v>
      </c>
      <c r="Z50" s="26">
        <f t="shared" si="30"/>
        <v>6.7927879042004785E-2</v>
      </c>
      <c r="AA50" s="26">
        <f t="shared" si="31"/>
        <v>4.9946969883827054E-2</v>
      </c>
      <c r="AB50" s="26">
        <f t="shared" si="32"/>
        <v>0.36161606195890783</v>
      </c>
      <c r="AC50" s="26">
        <f t="shared" si="33"/>
        <v>2.3974545544236982E-2</v>
      </c>
      <c r="AD50" s="26">
        <f t="shared" si="34"/>
        <v>0.27570727375872528</v>
      </c>
      <c r="AE50" s="26">
        <f t="shared" si="35"/>
        <v>9.9893939767654108E-3</v>
      </c>
      <c r="AF50" s="26">
        <f t="shared" si="36"/>
        <v>1.9898872801716696</v>
      </c>
    </row>
    <row r="51" spans="1:32">
      <c r="A51" s="31"/>
      <c r="B51" s="53"/>
      <c r="C51" s="18" t="s">
        <v>27</v>
      </c>
      <c r="D51" s="18">
        <v>4181</v>
      </c>
      <c r="E51" s="19">
        <v>4078404</v>
      </c>
      <c r="F51" s="53"/>
      <c r="G51" s="21">
        <v>8.2000000000000003E-2</v>
      </c>
      <c r="H51" s="53"/>
      <c r="I51" s="25"/>
      <c r="J51" s="50">
        <v>397</v>
      </c>
      <c r="K51" s="1">
        <v>0</v>
      </c>
      <c r="L51" s="50">
        <v>1136</v>
      </c>
      <c r="M51" s="50">
        <v>266</v>
      </c>
      <c r="N51" s="50">
        <v>55</v>
      </c>
      <c r="O51" s="50">
        <v>40</v>
      </c>
      <c r="P51" s="50">
        <v>292</v>
      </c>
      <c r="Q51" s="50">
        <v>27</v>
      </c>
      <c r="R51" s="50">
        <v>284</v>
      </c>
      <c r="S51" s="50">
        <v>11</v>
      </c>
      <c r="T51" s="50">
        <v>1046</v>
      </c>
      <c r="U51" s="9"/>
      <c r="V51" s="26">
        <f t="shared" si="26"/>
        <v>0.79820439564103995</v>
      </c>
      <c r="W51" s="26">
        <f t="shared" si="27"/>
        <v>0</v>
      </c>
      <c r="X51" s="26">
        <f t="shared" si="28"/>
        <v>2.2840307139753691</v>
      </c>
      <c r="Y51" s="26">
        <f t="shared" si="29"/>
        <v>0.53481705098366916</v>
      </c>
      <c r="Z51" s="26">
        <f t="shared" si="30"/>
        <v>0.11058247294775114</v>
      </c>
      <c r="AA51" s="26">
        <f t="shared" si="31"/>
        <v>8.0423616689273544E-2</v>
      </c>
      <c r="AB51" s="26">
        <f t="shared" si="32"/>
        <v>0.58709240183169686</v>
      </c>
      <c r="AC51" s="26">
        <f t="shared" si="33"/>
        <v>5.4285941265259645E-2</v>
      </c>
      <c r="AD51" s="26">
        <f t="shared" si="34"/>
        <v>0.57100767849384226</v>
      </c>
      <c r="AE51" s="26">
        <f t="shared" si="35"/>
        <v>2.2116494589550225E-2</v>
      </c>
      <c r="AF51" s="26">
        <f t="shared" si="36"/>
        <v>2.1030775764245031</v>
      </c>
    </row>
    <row r="52" spans="1:32">
      <c r="A52" s="31"/>
      <c r="B52" s="53"/>
      <c r="C52" s="18" t="s">
        <v>28</v>
      </c>
      <c r="D52" s="18">
        <v>7383</v>
      </c>
      <c r="E52" s="19">
        <v>4506942</v>
      </c>
      <c r="F52" s="53"/>
      <c r="G52" s="21">
        <v>7.1999999999999995E-2</v>
      </c>
      <c r="H52" s="53"/>
      <c r="I52" s="25"/>
      <c r="J52" s="50">
        <v>624</v>
      </c>
      <c r="K52" s="50">
        <v>1</v>
      </c>
      <c r="L52" s="50">
        <v>2136</v>
      </c>
      <c r="M52" s="50">
        <v>424</v>
      </c>
      <c r="N52" s="50">
        <v>160</v>
      </c>
      <c r="O52" s="50">
        <v>78</v>
      </c>
      <c r="P52" s="50">
        <v>590</v>
      </c>
      <c r="Q52" s="50">
        <v>72</v>
      </c>
      <c r="R52" s="50">
        <v>638</v>
      </c>
      <c r="S52" s="50">
        <v>15</v>
      </c>
      <c r="T52" s="50">
        <v>1331</v>
      </c>
      <c r="U52" s="9"/>
      <c r="V52" s="26">
        <f t="shared" si="26"/>
        <v>0.99686217395298171</v>
      </c>
      <c r="W52" s="26">
        <f t="shared" si="27"/>
        <v>1.5975355351810605E-3</v>
      </c>
      <c r="X52" s="26">
        <f t="shared" si="28"/>
        <v>3.4123359031467451</v>
      </c>
      <c r="Y52" s="26">
        <f t="shared" si="29"/>
        <v>0.67735506691676972</v>
      </c>
      <c r="Z52" s="26">
        <f t="shared" si="30"/>
        <v>0.25560568562896968</v>
      </c>
      <c r="AA52" s="26">
        <f t="shared" si="31"/>
        <v>0.12460777174412271</v>
      </c>
      <c r="AB52" s="26">
        <f t="shared" si="32"/>
        <v>0.9425459657568257</v>
      </c>
      <c r="AC52" s="26">
        <f t="shared" si="33"/>
        <v>0.11502255853303636</v>
      </c>
      <c r="AD52" s="26">
        <f t="shared" si="34"/>
        <v>1.0192276714455166</v>
      </c>
      <c r="AE52" s="26">
        <f t="shared" si="35"/>
        <v>2.3963033027715908E-2</v>
      </c>
      <c r="AF52" s="26">
        <f t="shared" si="36"/>
        <v>2.126319797325992</v>
      </c>
    </row>
    <row r="53" spans="1:32">
      <c r="A53" s="31"/>
      <c r="B53" s="53"/>
      <c r="C53" s="18" t="s">
        <v>29</v>
      </c>
      <c r="D53" s="18">
        <v>10429</v>
      </c>
      <c r="E53" s="19">
        <v>4163840</v>
      </c>
      <c r="F53" s="53"/>
      <c r="G53" s="21">
        <v>6.3E-2</v>
      </c>
      <c r="H53" s="53"/>
      <c r="I53" s="25"/>
      <c r="J53" s="50">
        <v>835</v>
      </c>
      <c r="K53" s="50">
        <v>2</v>
      </c>
      <c r="L53" s="50">
        <v>3513</v>
      </c>
      <c r="M53" s="50">
        <v>647</v>
      </c>
      <c r="N53" s="50">
        <v>227</v>
      </c>
      <c r="O53" s="50">
        <v>143</v>
      </c>
      <c r="P53" s="50">
        <v>913</v>
      </c>
      <c r="Q53" s="50">
        <v>119</v>
      </c>
      <c r="R53" s="50">
        <v>934</v>
      </c>
      <c r="S53" s="50">
        <v>30</v>
      </c>
      <c r="T53" s="50">
        <v>1256</v>
      </c>
      <c r="U53" s="9"/>
      <c r="V53" s="26">
        <f t="shared" si="26"/>
        <v>1.2633770750076851</v>
      </c>
      <c r="W53" s="26">
        <f t="shared" si="27"/>
        <v>3.0260528742699043E-3</v>
      </c>
      <c r="X53" s="26">
        <f t="shared" si="28"/>
        <v>5.3152618736550874</v>
      </c>
      <c r="Y53" s="26">
        <f t="shared" si="29"/>
        <v>0.97892810482631432</v>
      </c>
      <c r="Z53" s="26">
        <f t="shared" si="30"/>
        <v>0.34345700122963413</v>
      </c>
      <c r="AA53" s="26">
        <f t="shared" si="31"/>
        <v>0.21636278051029817</v>
      </c>
      <c r="AB53" s="26">
        <f t="shared" si="32"/>
        <v>1.3813931371042114</v>
      </c>
      <c r="AC53" s="26">
        <f t="shared" si="33"/>
        <v>0.18005014601905933</v>
      </c>
      <c r="AD53" s="26">
        <f t="shared" si="34"/>
        <v>1.4131666922840456</v>
      </c>
      <c r="AE53" s="26">
        <f t="shared" si="35"/>
        <v>4.5390793114048575E-2</v>
      </c>
      <c r="AF53" s="26">
        <f t="shared" si="36"/>
        <v>1.9003612050415002</v>
      </c>
    </row>
    <row r="54" spans="1:32">
      <c r="A54" s="31"/>
      <c r="B54" s="53"/>
      <c r="C54" s="18" t="s">
        <v>30</v>
      </c>
      <c r="D54" s="18">
        <v>15737</v>
      </c>
      <c r="E54" s="19">
        <v>4225899</v>
      </c>
      <c r="F54" s="53"/>
      <c r="G54" s="21">
        <v>4.8000000000000001E-2</v>
      </c>
      <c r="H54" s="53"/>
      <c r="I54" s="25"/>
      <c r="J54" s="50">
        <v>1140</v>
      </c>
      <c r="K54" s="50">
        <v>11</v>
      </c>
      <c r="L54" s="50">
        <v>6194</v>
      </c>
      <c r="M54" s="50">
        <v>937</v>
      </c>
      <c r="N54" s="50">
        <v>372</v>
      </c>
      <c r="O54" s="50">
        <v>320</v>
      </c>
      <c r="P54" s="50">
        <v>1332</v>
      </c>
      <c r="Q54" s="50">
        <v>183</v>
      </c>
      <c r="R54" s="50">
        <v>1140</v>
      </c>
      <c r="S54" s="50">
        <v>70</v>
      </c>
      <c r="T54" s="50">
        <v>1320</v>
      </c>
      <c r="U54" s="9"/>
      <c r="V54" s="26">
        <f t="shared" si="26"/>
        <v>1.2948724046646642</v>
      </c>
      <c r="W54" s="26">
        <f t="shared" si="27"/>
        <v>1.2494382852027461E-2</v>
      </c>
      <c r="X54" s="26">
        <f t="shared" si="28"/>
        <v>7.0354733986780085</v>
      </c>
      <c r="Y54" s="26">
        <f t="shared" si="29"/>
        <v>1.0642942483954301</v>
      </c>
      <c r="Z54" s="26">
        <f t="shared" si="30"/>
        <v>0.42253731099583786</v>
      </c>
      <c r="AA54" s="26">
        <f t="shared" si="31"/>
        <v>0.36347295569534438</v>
      </c>
      <c r="AB54" s="26">
        <f t="shared" si="32"/>
        <v>1.512956178081871</v>
      </c>
      <c r="AC54" s="26">
        <f t="shared" si="33"/>
        <v>0.20786109653827503</v>
      </c>
      <c r="AD54" s="26">
        <f t="shared" si="34"/>
        <v>1.2948724046646642</v>
      </c>
      <c r="AE54" s="26">
        <f t="shared" si="35"/>
        <v>7.9509709058356581E-2</v>
      </c>
      <c r="AF54" s="26">
        <f t="shared" si="36"/>
        <v>1.4993259422432954</v>
      </c>
    </row>
    <row r="55" spans="1:32">
      <c r="A55" s="31"/>
      <c r="B55" s="53"/>
      <c r="C55" s="18" t="s">
        <v>31</v>
      </c>
      <c r="D55" s="18">
        <v>17528</v>
      </c>
      <c r="E55" s="19">
        <v>3170368</v>
      </c>
      <c r="F55" s="53"/>
      <c r="G55" s="21">
        <v>3.9E-2</v>
      </c>
      <c r="H55" s="53"/>
      <c r="I55" s="25"/>
      <c r="J55" s="50">
        <v>1047</v>
      </c>
      <c r="K55" s="50">
        <v>36</v>
      </c>
      <c r="L55" s="50">
        <v>7532</v>
      </c>
      <c r="M55" s="50">
        <v>1035</v>
      </c>
      <c r="N55" s="50">
        <v>537</v>
      </c>
      <c r="O55" s="50">
        <v>440</v>
      </c>
      <c r="P55" s="50">
        <v>1555</v>
      </c>
      <c r="Q55" s="50">
        <v>265</v>
      </c>
      <c r="R55" s="50">
        <v>921</v>
      </c>
      <c r="S55" s="50">
        <v>162</v>
      </c>
      <c r="T55" s="50">
        <v>1038</v>
      </c>
      <c r="U55" s="9"/>
      <c r="V55" s="26">
        <f t="shared" si="26"/>
        <v>1.2879577386599916</v>
      </c>
      <c r="W55" s="26">
        <f t="shared" si="27"/>
        <v>4.4285079839312028E-2</v>
      </c>
      <c r="X55" s="26">
        <f t="shared" si="28"/>
        <v>9.2654228152693943</v>
      </c>
      <c r="Y55" s="26">
        <f t="shared" si="29"/>
        <v>1.2731960453802209</v>
      </c>
      <c r="Z55" s="26">
        <f t="shared" si="30"/>
        <v>0.66058577426973786</v>
      </c>
      <c r="AA55" s="26">
        <f t="shared" si="31"/>
        <v>0.54126208692492472</v>
      </c>
      <c r="AB55" s="26">
        <f t="shared" si="32"/>
        <v>1.9128694208369503</v>
      </c>
      <c r="AC55" s="26">
        <f t="shared" si="33"/>
        <v>0.32598739326160242</v>
      </c>
      <c r="AD55" s="26">
        <f t="shared" si="34"/>
        <v>1.1329599592223996</v>
      </c>
      <c r="AE55" s="26">
        <f t="shared" si="35"/>
        <v>0.19928285927690412</v>
      </c>
      <c r="AF55" s="26">
        <f t="shared" si="36"/>
        <v>1.2768864687001633</v>
      </c>
    </row>
    <row r="56" spans="1:32">
      <c r="A56" s="31"/>
      <c r="B56" s="53"/>
      <c r="C56" s="18" t="s">
        <v>32</v>
      </c>
      <c r="D56" s="18">
        <v>18822</v>
      </c>
      <c r="E56" s="19">
        <v>2286519</v>
      </c>
      <c r="F56" s="53"/>
      <c r="G56" s="21">
        <v>3.4000000000000002E-2</v>
      </c>
      <c r="H56" s="53"/>
      <c r="I56" s="25"/>
      <c r="J56" s="50">
        <v>928</v>
      </c>
      <c r="K56" s="50">
        <v>61</v>
      </c>
      <c r="L56" s="50">
        <v>8449</v>
      </c>
      <c r="M56" s="50">
        <v>1262</v>
      </c>
      <c r="N56" s="50">
        <v>588</v>
      </c>
      <c r="O56" s="50">
        <v>678</v>
      </c>
      <c r="P56" s="50">
        <v>1814</v>
      </c>
      <c r="Q56" s="50">
        <v>365</v>
      </c>
      <c r="R56" s="50">
        <v>588</v>
      </c>
      <c r="S56" s="50">
        <v>264</v>
      </c>
      <c r="T56" s="50">
        <v>689</v>
      </c>
      <c r="U56" s="9"/>
      <c r="V56" s="26">
        <f t="shared" si="26"/>
        <v>1.3799141839626088</v>
      </c>
      <c r="W56" s="26">
        <f t="shared" si="27"/>
        <v>9.0705565971680099E-2</v>
      </c>
      <c r="X56" s="26">
        <f t="shared" si="28"/>
        <v>12.563464375323363</v>
      </c>
      <c r="Y56" s="26">
        <f t="shared" si="29"/>
        <v>1.8765643320698409</v>
      </c>
      <c r="Z56" s="26">
        <f t="shared" si="30"/>
        <v>0.87434217690734262</v>
      </c>
      <c r="AA56" s="26">
        <f t="shared" si="31"/>
        <v>1.0081700611278543</v>
      </c>
      <c r="AB56" s="26">
        <f t="shared" si="32"/>
        <v>2.6973753552889788</v>
      </c>
      <c r="AC56" s="26">
        <f t="shared" si="33"/>
        <v>0.54274641933874157</v>
      </c>
      <c r="AD56" s="26">
        <f t="shared" si="34"/>
        <v>0.87434217690734262</v>
      </c>
      <c r="AE56" s="26">
        <f t="shared" si="35"/>
        <v>0.39256179371350075</v>
      </c>
      <c r="AF56" s="26">
        <f t="shared" si="36"/>
        <v>1.0245268025325835</v>
      </c>
    </row>
    <row r="57" spans="1:32">
      <c r="A57" s="31"/>
      <c r="B57" s="53"/>
      <c r="C57" s="18" t="s">
        <v>33</v>
      </c>
      <c r="D57" s="18">
        <v>23904</v>
      </c>
      <c r="E57" s="19">
        <v>1756800</v>
      </c>
      <c r="F57" s="53"/>
      <c r="G57" s="21">
        <v>3.2000000000000001E-2</v>
      </c>
      <c r="H57" s="53"/>
      <c r="I57" s="25"/>
      <c r="J57" s="50">
        <v>1009</v>
      </c>
      <c r="K57" s="50">
        <v>119</v>
      </c>
      <c r="L57" s="50">
        <v>9774</v>
      </c>
      <c r="M57" s="50">
        <v>1930</v>
      </c>
      <c r="N57" s="50">
        <v>868</v>
      </c>
      <c r="O57" s="50">
        <v>1113</v>
      </c>
      <c r="P57" s="50">
        <v>2440</v>
      </c>
      <c r="Q57" s="50">
        <v>452</v>
      </c>
      <c r="R57" s="50">
        <v>511</v>
      </c>
      <c r="S57" s="50">
        <v>512</v>
      </c>
      <c r="T57" s="50">
        <v>728</v>
      </c>
      <c r="U57" s="9"/>
      <c r="V57" s="26">
        <f t="shared" si="26"/>
        <v>1.8378870673952643</v>
      </c>
      <c r="W57" s="26">
        <f t="shared" si="27"/>
        <v>0.21675774134790529</v>
      </c>
      <c r="X57" s="26">
        <f t="shared" si="28"/>
        <v>17.803278688524593</v>
      </c>
      <c r="Y57" s="26">
        <f t="shared" si="29"/>
        <v>3.5154826958105647</v>
      </c>
      <c r="Z57" s="26">
        <f t="shared" si="30"/>
        <v>1.5810564663023681</v>
      </c>
      <c r="AA57" s="26">
        <f t="shared" si="31"/>
        <v>2.0273224043715845</v>
      </c>
      <c r="AB57" s="26">
        <f t="shared" si="32"/>
        <v>4.4444444444444446</v>
      </c>
      <c r="AC57" s="26">
        <f t="shared" si="33"/>
        <v>0.82331511839708571</v>
      </c>
      <c r="AD57" s="26">
        <f t="shared" si="34"/>
        <v>0.93078324225865217</v>
      </c>
      <c r="AE57" s="26">
        <f t="shared" si="35"/>
        <v>0.93260473588342441</v>
      </c>
      <c r="AF57" s="26">
        <f t="shared" si="36"/>
        <v>1.3260473588342441</v>
      </c>
    </row>
    <row r="58" spans="1:32">
      <c r="A58" s="31"/>
      <c r="B58" s="53"/>
      <c r="C58" s="18" t="s">
        <v>34</v>
      </c>
      <c r="D58" s="18">
        <v>41448</v>
      </c>
      <c r="E58" s="46">
        <v>1494315</v>
      </c>
      <c r="F58" s="53"/>
      <c r="G58" s="21">
        <v>2.7E-2</v>
      </c>
      <c r="H58" s="53"/>
      <c r="I58" s="25"/>
      <c r="J58" s="50">
        <v>1422</v>
      </c>
      <c r="K58" s="50">
        <v>419</v>
      </c>
      <c r="L58" s="50">
        <v>13953</v>
      </c>
      <c r="M58" s="50">
        <v>3626</v>
      </c>
      <c r="N58" s="50">
        <v>1715</v>
      </c>
      <c r="O58" s="50">
        <v>2740</v>
      </c>
      <c r="P58" s="50">
        <v>4825</v>
      </c>
      <c r="Q58" s="50">
        <v>909</v>
      </c>
      <c r="R58" s="50">
        <v>629</v>
      </c>
      <c r="S58" s="50">
        <v>1075</v>
      </c>
      <c r="T58" s="50">
        <v>846</v>
      </c>
      <c r="U58" s="9"/>
      <c r="V58" s="26">
        <f t="shared" si="26"/>
        <v>2.5693377902249526</v>
      </c>
      <c r="W58" s="26">
        <f t="shared" si="27"/>
        <v>0.75706929261902622</v>
      </c>
      <c r="X58" s="26">
        <f t="shared" si="28"/>
        <v>25.210949498599692</v>
      </c>
      <c r="Y58" s="26">
        <f t="shared" si="29"/>
        <v>6.5516306802782545</v>
      </c>
      <c r="Z58" s="26">
        <f t="shared" si="30"/>
        <v>3.0987442406721475</v>
      </c>
      <c r="AA58" s="26">
        <f t="shared" si="31"/>
        <v>4.9507633932604573</v>
      </c>
      <c r="AB58" s="26">
        <f t="shared" si="32"/>
        <v>8.7180413768181406</v>
      </c>
      <c r="AC58" s="26">
        <f t="shared" si="33"/>
        <v>1.6424247899539255</v>
      </c>
      <c r="AD58" s="26">
        <f t="shared" si="34"/>
        <v>1.1365073629054117</v>
      </c>
      <c r="AE58" s="26">
        <f t="shared" si="35"/>
        <v>1.9423615502755442</v>
      </c>
      <c r="AF58" s="26">
        <f t="shared" si="36"/>
        <v>1.5285933688680098</v>
      </c>
    </row>
    <row r="59" spans="1:32">
      <c r="A59" s="31"/>
      <c r="B59" s="53"/>
      <c r="C59" s="18" t="s">
        <v>35</v>
      </c>
      <c r="D59" s="18">
        <v>50041</v>
      </c>
      <c r="E59" s="30">
        <v>930279</v>
      </c>
      <c r="F59" s="53"/>
      <c r="G59" s="21">
        <v>1.7999999999999999E-2</v>
      </c>
      <c r="H59" s="53"/>
      <c r="I59" s="25"/>
      <c r="J59" s="50">
        <v>1424</v>
      </c>
      <c r="K59" s="50">
        <v>904</v>
      </c>
      <c r="L59" s="50">
        <v>12879</v>
      </c>
      <c r="M59" s="50">
        <v>4889</v>
      </c>
      <c r="N59" s="50">
        <v>2039</v>
      </c>
      <c r="O59" s="50">
        <v>4270</v>
      </c>
      <c r="P59" s="50">
        <v>6407</v>
      </c>
      <c r="Q59" s="50">
        <v>1152</v>
      </c>
      <c r="R59" s="50">
        <v>480</v>
      </c>
      <c r="S59" s="50">
        <v>1606</v>
      </c>
      <c r="T59" s="50">
        <v>728</v>
      </c>
      <c r="U59" s="9"/>
      <c r="V59" s="26">
        <f t="shared" si="26"/>
        <v>2.7553024415256067</v>
      </c>
      <c r="W59" s="26">
        <f t="shared" si="27"/>
        <v>1.7491526735527727</v>
      </c>
      <c r="X59" s="26">
        <f t="shared" si="28"/>
        <v>24.919620887927167</v>
      </c>
      <c r="Y59" s="26">
        <f t="shared" si="29"/>
        <v>9.4597427223445862</v>
      </c>
      <c r="Z59" s="26">
        <f t="shared" si="30"/>
        <v>3.9452680324934777</v>
      </c>
      <c r="AA59" s="26">
        <f t="shared" si="31"/>
        <v>8.262037517776923</v>
      </c>
      <c r="AB59" s="26">
        <f t="shared" si="32"/>
        <v>12.396926083465281</v>
      </c>
      <c r="AC59" s="26">
        <f t="shared" si="33"/>
        <v>2.2290087167398167</v>
      </c>
      <c r="AD59" s="26">
        <f t="shared" si="34"/>
        <v>0.92875363197492344</v>
      </c>
      <c r="AE59" s="26">
        <f t="shared" si="35"/>
        <v>3.1074548603160985</v>
      </c>
      <c r="AF59" s="26">
        <f t="shared" si="36"/>
        <v>1.4086096751619674</v>
      </c>
    </row>
    <row r="60" spans="1:32">
      <c r="A60" s="31"/>
      <c r="B60" s="53"/>
      <c r="C60" s="18" t="s">
        <v>36</v>
      </c>
      <c r="D60" s="18">
        <v>87033</v>
      </c>
      <c r="E60" s="30">
        <v>598147</v>
      </c>
      <c r="F60" s="53"/>
      <c r="G60" s="21">
        <v>1.6E-2</v>
      </c>
      <c r="H60" s="53"/>
      <c r="I60" s="25"/>
      <c r="J60" s="50">
        <v>2202</v>
      </c>
      <c r="K60" s="50">
        <v>3465</v>
      </c>
      <c r="L60" s="50">
        <v>11950</v>
      </c>
      <c r="M60" s="50">
        <v>7497</v>
      </c>
      <c r="N60" s="50">
        <v>2549</v>
      </c>
      <c r="O60" s="50">
        <v>9739</v>
      </c>
      <c r="P60" s="50">
        <v>13098</v>
      </c>
      <c r="Q60" s="50">
        <v>1805</v>
      </c>
      <c r="R60" s="50">
        <v>468</v>
      </c>
      <c r="S60" s="50">
        <v>2989</v>
      </c>
      <c r="T60" s="50">
        <v>523</v>
      </c>
      <c r="U60" s="9"/>
      <c r="V60" s="26">
        <f t="shared" si="26"/>
        <v>5.8901908728122017</v>
      </c>
      <c r="W60" s="26">
        <f t="shared" si="27"/>
        <v>9.26862460231348</v>
      </c>
      <c r="X60" s="26">
        <f t="shared" si="28"/>
        <v>31.965386435107092</v>
      </c>
      <c r="Y60" s="26">
        <f t="shared" si="29"/>
        <v>20.053933230460071</v>
      </c>
      <c r="Z60" s="26">
        <f t="shared" si="30"/>
        <v>6.8183907969111273</v>
      </c>
      <c r="AA60" s="26">
        <f t="shared" si="31"/>
        <v>26.051121212678492</v>
      </c>
      <c r="AB60" s="26">
        <f t="shared" si="32"/>
        <v>35.036203475065491</v>
      </c>
      <c r="AC60" s="26">
        <f t="shared" si="33"/>
        <v>4.8282445619555068</v>
      </c>
      <c r="AD60" s="26">
        <f t="shared" si="34"/>
        <v>1.2518661800527295</v>
      </c>
      <c r="AE60" s="26">
        <f t="shared" si="35"/>
        <v>7.995359000379505</v>
      </c>
      <c r="AF60" s="26">
        <f t="shared" si="36"/>
        <v>1.3989872054862766</v>
      </c>
    </row>
    <row r="61" spans="1:32">
      <c r="A61" s="31"/>
      <c r="B61" s="53"/>
      <c r="C61" s="18" t="s">
        <v>41</v>
      </c>
      <c r="D61" s="20">
        <f t="shared" ref="D61:E61" si="37">SUM(D43:D60)</f>
        <v>285492</v>
      </c>
      <c r="E61" s="49">
        <f t="shared" si="37"/>
        <v>51361911</v>
      </c>
      <c r="F61" s="53"/>
      <c r="G61" s="4">
        <v>1</v>
      </c>
      <c r="H61" s="53"/>
      <c r="I61" s="25"/>
      <c r="J61" s="61">
        <f t="shared" ref="J61:T61" si="38">SUM(J43:J60)</f>
        <v>12333</v>
      </c>
      <c r="K61" s="61">
        <f t="shared" si="38"/>
        <v>5018</v>
      </c>
      <c r="L61" s="61">
        <f t="shared" si="38"/>
        <v>78863</v>
      </c>
      <c r="M61" s="61">
        <f t="shared" si="38"/>
        <v>22744</v>
      </c>
      <c r="N61" s="61">
        <f t="shared" si="38"/>
        <v>9183</v>
      </c>
      <c r="O61" s="61">
        <f t="shared" si="38"/>
        <v>19638</v>
      </c>
      <c r="P61" s="61">
        <f t="shared" si="38"/>
        <v>33704</v>
      </c>
      <c r="Q61" s="61">
        <f t="shared" si="38"/>
        <v>5375</v>
      </c>
      <c r="R61" s="61">
        <f t="shared" si="38"/>
        <v>6797</v>
      </c>
      <c r="S61" s="61">
        <f t="shared" si="38"/>
        <v>6749</v>
      </c>
      <c r="T61" s="61">
        <f t="shared" si="38"/>
        <v>12462</v>
      </c>
      <c r="U61" s="9"/>
      <c r="V61" s="26">
        <f t="shared" si="26"/>
        <v>24.011957031738948</v>
      </c>
      <c r="W61" s="26">
        <f t="shared" si="27"/>
        <v>9.7698857038243769</v>
      </c>
      <c r="X61" s="26">
        <f t="shared" si="28"/>
        <v>153.54374178172614</v>
      </c>
      <c r="Y61" s="26">
        <f t="shared" si="29"/>
        <v>44.281841460299248</v>
      </c>
      <c r="Z61" s="26">
        <f t="shared" si="30"/>
        <v>17.879007656081956</v>
      </c>
      <c r="AA61" s="26">
        <f t="shared" si="31"/>
        <v>38.234558679095876</v>
      </c>
      <c r="AB61" s="26">
        <f t="shared" si="32"/>
        <v>65.620611351474054</v>
      </c>
      <c r="AC61" s="26">
        <f t="shared" si="33"/>
        <v>10.464953299732169</v>
      </c>
      <c r="AD61" s="26">
        <f t="shared" si="34"/>
        <v>13.233541875028754</v>
      </c>
      <c r="AE61" s="26">
        <f t="shared" si="35"/>
        <v>13.140087408352075</v>
      </c>
      <c r="AF61" s="26">
        <f t="shared" si="36"/>
        <v>24.26311591093252</v>
      </c>
    </row>
    <row r="62" spans="1:3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9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C63" s="28"/>
      <c r="D63" s="28"/>
      <c r="I63" s="9"/>
      <c r="U63" s="9"/>
    </row>
    <row r="64" spans="1:32">
      <c r="C64" s="28"/>
      <c r="D64" s="28"/>
      <c r="I64" s="9"/>
      <c r="U64" s="9"/>
    </row>
    <row r="65" spans="3:21">
      <c r="C65" s="28"/>
      <c r="D65" s="28"/>
      <c r="I65" s="9"/>
      <c r="U65" s="9"/>
    </row>
    <row r="66" spans="3:21">
      <c r="C66" s="28"/>
      <c r="D66" s="28"/>
      <c r="I66" s="9"/>
      <c r="U66" s="9"/>
    </row>
    <row r="67" spans="3:21">
      <c r="C67" s="28"/>
      <c r="D67" s="28"/>
      <c r="I67" s="9"/>
      <c r="U67" s="9"/>
    </row>
    <row r="68" spans="3:21">
      <c r="C68" s="28"/>
      <c r="D68" s="28"/>
      <c r="I68" s="9"/>
      <c r="U68" s="9"/>
    </row>
    <row r="69" spans="3:21">
      <c r="C69" s="28"/>
      <c r="D69" s="28"/>
      <c r="I69" s="9"/>
      <c r="U69" s="9"/>
    </row>
    <row r="70" spans="3:21">
      <c r="C70" s="28"/>
      <c r="D70" s="28"/>
      <c r="I70" s="9"/>
      <c r="U70" s="9"/>
    </row>
    <row r="71" spans="3:21">
      <c r="C71" s="28"/>
      <c r="D71" s="28"/>
      <c r="I71" s="9"/>
      <c r="U71" s="9"/>
    </row>
    <row r="72" spans="3:21">
      <c r="C72" s="28"/>
      <c r="D72" s="28"/>
      <c r="I72" s="9"/>
      <c r="U72" s="9"/>
    </row>
    <row r="73" spans="3:21">
      <c r="C73" s="28"/>
      <c r="D73" s="28"/>
      <c r="I73" s="9"/>
      <c r="U73" s="9"/>
    </row>
    <row r="74" spans="3:21">
      <c r="C74" s="28"/>
      <c r="D74" s="28"/>
      <c r="I74" s="9"/>
      <c r="U74" s="9"/>
    </row>
    <row r="75" spans="3:21">
      <c r="C75" s="28"/>
      <c r="D75" s="28"/>
      <c r="I75" s="9"/>
      <c r="U75" s="9"/>
    </row>
    <row r="76" spans="3:21">
      <c r="C76" s="28"/>
      <c r="D76" s="28"/>
      <c r="I76" s="9"/>
      <c r="U76" s="9"/>
    </row>
    <row r="77" spans="3:21">
      <c r="C77" s="28"/>
      <c r="D77" s="28"/>
      <c r="I77" s="9"/>
      <c r="U77" s="9"/>
    </row>
    <row r="78" spans="3:21">
      <c r="C78" s="28"/>
      <c r="D78" s="28"/>
      <c r="I78" s="9"/>
      <c r="U78" s="9"/>
    </row>
    <row r="79" spans="3:21">
      <c r="C79" s="28"/>
      <c r="D79" s="28"/>
      <c r="I79" s="9"/>
      <c r="U79" s="9"/>
    </row>
    <row r="80" spans="3:21">
      <c r="C80" s="28"/>
      <c r="D80" s="28"/>
      <c r="I80" s="9"/>
      <c r="U80" s="9"/>
    </row>
    <row r="81" spans="3:21">
      <c r="C81" s="28"/>
      <c r="D81" s="28"/>
      <c r="I81" s="9"/>
      <c r="U81" s="9"/>
    </row>
    <row r="82" spans="3:21">
      <c r="C82" s="28"/>
      <c r="D82" s="28"/>
      <c r="I82" s="9"/>
      <c r="U82" s="9"/>
    </row>
    <row r="83" spans="3:21">
      <c r="C83" s="28"/>
      <c r="D83" s="28"/>
      <c r="I83" s="9"/>
      <c r="U83" s="9"/>
    </row>
    <row r="84" spans="3:21">
      <c r="C84" s="28"/>
      <c r="D84" s="28"/>
      <c r="I84" s="9"/>
      <c r="U84" s="9"/>
    </row>
    <row r="85" spans="3:21">
      <c r="C85" s="28"/>
      <c r="D85" s="28"/>
      <c r="I85" s="9"/>
      <c r="U85" s="9"/>
    </row>
    <row r="86" spans="3:21">
      <c r="C86" s="28"/>
      <c r="D86" s="28"/>
      <c r="I86" s="9"/>
      <c r="U86" s="9"/>
    </row>
    <row r="87" spans="3:21">
      <c r="C87" s="28"/>
      <c r="D87" s="28"/>
      <c r="I87" s="9"/>
      <c r="U87" s="9"/>
    </row>
    <row r="88" spans="3:21">
      <c r="C88" s="28"/>
      <c r="D88" s="28"/>
      <c r="I88" s="9"/>
      <c r="U88" s="9"/>
    </row>
    <row r="89" spans="3:21">
      <c r="C89" s="28"/>
      <c r="D89" s="28"/>
      <c r="I89" s="9"/>
      <c r="U89" s="9"/>
    </row>
    <row r="90" spans="3:21">
      <c r="C90" s="28"/>
      <c r="D90" s="28"/>
      <c r="I90" s="9"/>
      <c r="U90" s="9"/>
    </row>
    <row r="91" spans="3:21">
      <c r="C91" s="28"/>
      <c r="D91" s="28"/>
      <c r="I91" s="9"/>
      <c r="U91" s="9"/>
    </row>
    <row r="92" spans="3:21">
      <c r="C92" s="28"/>
      <c r="D92" s="28"/>
      <c r="I92" s="9"/>
      <c r="U92" s="9"/>
    </row>
    <row r="93" spans="3:21">
      <c r="C93" s="28"/>
      <c r="D93" s="28"/>
      <c r="I93" s="9"/>
      <c r="U93" s="9"/>
    </row>
    <row r="94" spans="3:21">
      <c r="C94" s="28"/>
      <c r="D94" s="28"/>
      <c r="I94" s="9"/>
      <c r="U94" s="9"/>
    </row>
    <row r="95" spans="3:21">
      <c r="C95" s="28"/>
      <c r="D95" s="28"/>
      <c r="I95" s="9"/>
      <c r="U95" s="9"/>
    </row>
    <row r="96" spans="3:21">
      <c r="C96" s="28"/>
      <c r="D96" s="28"/>
      <c r="I96" s="9"/>
      <c r="U96" s="9"/>
    </row>
    <row r="97" spans="3:21">
      <c r="C97" s="28"/>
      <c r="D97" s="28"/>
      <c r="I97" s="9"/>
      <c r="U97" s="9"/>
    </row>
    <row r="98" spans="3:21">
      <c r="C98" s="28"/>
      <c r="D98" s="28"/>
      <c r="I98" s="9"/>
      <c r="U98" s="9"/>
    </row>
    <row r="99" spans="3:21">
      <c r="C99" s="28"/>
      <c r="D99" s="28"/>
      <c r="I99" s="9"/>
      <c r="U99" s="9"/>
    </row>
    <row r="100" spans="3:21">
      <c r="C100" s="28"/>
      <c r="D100" s="28"/>
      <c r="I100" s="9"/>
      <c r="U100" s="9"/>
    </row>
    <row r="101" spans="3:21">
      <c r="C101" s="28"/>
      <c r="D101" s="28"/>
      <c r="I101" s="9"/>
      <c r="U101" s="9"/>
    </row>
    <row r="102" spans="3:21">
      <c r="C102" s="28"/>
      <c r="D102" s="28"/>
      <c r="I102" s="9"/>
      <c r="U102" s="9"/>
    </row>
    <row r="103" spans="3:21">
      <c r="C103" s="28"/>
      <c r="D103" s="28"/>
      <c r="I103" s="9"/>
      <c r="U103" s="9"/>
    </row>
    <row r="104" spans="3:21">
      <c r="C104" s="28"/>
      <c r="D104" s="28"/>
      <c r="I104" s="9"/>
      <c r="U104" s="9"/>
    </row>
    <row r="105" spans="3:21">
      <c r="C105" s="28"/>
      <c r="D105" s="28"/>
      <c r="I105" s="9"/>
      <c r="U105" s="9"/>
    </row>
    <row r="106" spans="3:21">
      <c r="C106" s="28"/>
      <c r="D106" s="28"/>
      <c r="I106" s="9"/>
      <c r="U106" s="9"/>
    </row>
    <row r="107" spans="3:21">
      <c r="C107" s="28"/>
      <c r="D107" s="28"/>
      <c r="I107" s="9"/>
      <c r="U107" s="9"/>
    </row>
    <row r="108" spans="3:21">
      <c r="C108" s="28"/>
      <c r="D108" s="28"/>
      <c r="I108" s="9"/>
      <c r="U108" s="9"/>
    </row>
    <row r="109" spans="3:21">
      <c r="C109" s="28"/>
      <c r="D109" s="28"/>
      <c r="I109" s="9"/>
      <c r="U109" s="9"/>
    </row>
    <row r="110" spans="3:21">
      <c r="C110" s="28"/>
      <c r="D110" s="28"/>
      <c r="I110" s="9"/>
      <c r="U110" s="9"/>
    </row>
    <row r="111" spans="3:21">
      <c r="C111" s="28"/>
      <c r="D111" s="28"/>
      <c r="I111" s="9"/>
      <c r="U111" s="9"/>
    </row>
    <row r="112" spans="3:21">
      <c r="C112" s="28"/>
      <c r="D112" s="28"/>
      <c r="I112" s="9"/>
      <c r="U112" s="9"/>
    </row>
    <row r="113" spans="3:21">
      <c r="C113" s="28"/>
      <c r="D113" s="28"/>
      <c r="I113" s="9"/>
      <c r="U113" s="9"/>
    </row>
    <row r="114" spans="3:21">
      <c r="I114" s="9"/>
      <c r="U114" s="9"/>
    </row>
    <row r="115" spans="3:21">
      <c r="I115" s="9"/>
      <c r="U115" s="9"/>
    </row>
    <row r="116" spans="3:21">
      <c r="I116" s="9"/>
      <c r="U116" s="9"/>
    </row>
    <row r="117" spans="3:21">
      <c r="I117" s="9"/>
      <c r="U117" s="9"/>
    </row>
    <row r="118" spans="3:21">
      <c r="I118" s="9"/>
      <c r="U118" s="9"/>
    </row>
    <row r="119" spans="3:21">
      <c r="I119" s="9"/>
      <c r="U119" s="9"/>
    </row>
    <row r="120" spans="3:21">
      <c r="I120" s="9"/>
      <c r="U120" s="9"/>
    </row>
    <row r="121" spans="3:21">
      <c r="I121" s="9"/>
      <c r="U121" s="9"/>
    </row>
    <row r="122" spans="3:21">
      <c r="I122" s="9"/>
      <c r="U122" s="9"/>
    </row>
    <row r="123" spans="3:21">
      <c r="I123" s="9"/>
      <c r="U123" s="9"/>
    </row>
    <row r="124" spans="3:21">
      <c r="I124" s="9"/>
      <c r="U124" s="9"/>
    </row>
    <row r="125" spans="3:21">
      <c r="I125" s="9"/>
      <c r="U125" s="9"/>
    </row>
    <row r="126" spans="3:21">
      <c r="I126" s="9"/>
      <c r="U126" s="9"/>
    </row>
    <row r="127" spans="3:21">
      <c r="I127" s="9"/>
      <c r="U127" s="9"/>
    </row>
    <row r="128" spans="3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2018</v>
      </c>
      <c r="B3" s="18" t="s">
        <v>20</v>
      </c>
      <c r="C3" s="18" t="s">
        <v>21</v>
      </c>
      <c r="D3" s="18">
        <v>626</v>
      </c>
      <c r="E3" s="19">
        <v>1045183</v>
      </c>
      <c r="F3" s="53"/>
      <c r="G3" s="21">
        <v>6.9000000000000006E-2</v>
      </c>
      <c r="H3" s="53"/>
      <c r="I3" s="25"/>
      <c r="J3" s="50">
        <v>36</v>
      </c>
      <c r="K3" s="1">
        <v>0</v>
      </c>
      <c r="L3" s="50">
        <v>15</v>
      </c>
      <c r="M3" s="50">
        <v>1</v>
      </c>
      <c r="N3" s="1">
        <v>0</v>
      </c>
      <c r="O3" s="50">
        <v>3</v>
      </c>
      <c r="P3" s="50">
        <v>16</v>
      </c>
      <c r="Q3" s="1">
        <v>0</v>
      </c>
      <c r="R3" s="1">
        <v>1</v>
      </c>
      <c r="S3" s="1">
        <v>0</v>
      </c>
      <c r="T3" s="1">
        <v>0</v>
      </c>
      <c r="U3" s="9"/>
      <c r="V3" s="26">
        <f t="shared" ref="V3:V21" si="0">(J3/E3)*G3*100000</f>
        <v>0.23766173005110111</v>
      </c>
      <c r="W3" s="26">
        <f t="shared" ref="W3:W21" si="1">(K3/E3)*100000*G3</f>
        <v>0</v>
      </c>
      <c r="X3" s="26">
        <f t="shared" ref="X3:X21" si="2">(L3/E3)*100000*G3</f>
        <v>9.9025720854625465E-2</v>
      </c>
      <c r="Y3" s="26">
        <f t="shared" ref="Y3:Y21" si="3">(M3/E3)*100000*G3</f>
        <v>6.6017147236416968E-3</v>
      </c>
      <c r="Z3" s="26">
        <f t="shared" ref="Z3:Z21" si="4">(N3/E3)*100000*G3</f>
        <v>0</v>
      </c>
      <c r="AA3" s="26">
        <f t="shared" ref="AA3:AA21" si="5">(O3/E3)*100000*G3</f>
        <v>1.9805144170925094E-2</v>
      </c>
      <c r="AB3" s="26">
        <f t="shared" ref="AB3:AB21" si="6">(P3/E3)*100000*G3</f>
        <v>0.10562743557826715</v>
      </c>
      <c r="AC3" s="26">
        <f t="shared" ref="AC3:AC21" si="7">(Q3/E3)*100000*G3</f>
        <v>0</v>
      </c>
      <c r="AD3" s="26">
        <f t="shared" ref="AD3:AD21" si="8">(R3/E3)*100000*G3</f>
        <v>6.6017147236416968E-3</v>
      </c>
      <c r="AE3" s="26">
        <f t="shared" ref="AE3:AE21" si="9">(S3/E3)*100000*G3</f>
        <v>0</v>
      </c>
      <c r="AF3" s="26">
        <f t="shared" ref="AF3:AF21" si="10">(T3/E3)*100000*G3</f>
        <v>0</v>
      </c>
    </row>
    <row r="4" spans="1:32">
      <c r="A4" s="31"/>
      <c r="B4" s="53"/>
      <c r="C4" s="27">
        <v>44690</v>
      </c>
      <c r="D4" s="18">
        <v>104</v>
      </c>
      <c r="E4" s="19">
        <v>1176909</v>
      </c>
      <c r="F4" s="53"/>
      <c r="G4" s="21">
        <v>7.2999999999999995E-2</v>
      </c>
      <c r="H4" s="53"/>
      <c r="I4" s="25"/>
      <c r="J4" s="50">
        <v>32</v>
      </c>
      <c r="K4" s="1">
        <v>0</v>
      </c>
      <c r="L4" s="50">
        <v>20</v>
      </c>
      <c r="M4" s="50">
        <v>1</v>
      </c>
      <c r="N4" s="1">
        <v>0</v>
      </c>
      <c r="O4" s="50">
        <v>1</v>
      </c>
      <c r="P4" s="50">
        <v>5</v>
      </c>
      <c r="Q4" s="1">
        <v>0</v>
      </c>
      <c r="R4" s="1">
        <v>2</v>
      </c>
      <c r="S4" s="1">
        <v>0</v>
      </c>
      <c r="T4" s="50">
        <v>1</v>
      </c>
      <c r="U4" s="9"/>
      <c r="V4" s="26">
        <f t="shared" si="0"/>
        <v>0.19848603417936303</v>
      </c>
      <c r="W4" s="26">
        <f t="shared" si="1"/>
        <v>0</v>
      </c>
      <c r="X4" s="26">
        <f t="shared" si="2"/>
        <v>0.1240537713621019</v>
      </c>
      <c r="Y4" s="26">
        <f t="shared" si="3"/>
        <v>6.2026885681050947E-3</v>
      </c>
      <c r="Z4" s="26">
        <f t="shared" si="4"/>
        <v>0</v>
      </c>
      <c r="AA4" s="26">
        <f t="shared" si="5"/>
        <v>6.2026885681050947E-3</v>
      </c>
      <c r="AB4" s="26">
        <f t="shared" si="6"/>
        <v>3.1013442840525474E-2</v>
      </c>
      <c r="AC4" s="26">
        <f t="shared" si="7"/>
        <v>0</v>
      </c>
      <c r="AD4" s="26">
        <f t="shared" si="8"/>
        <v>1.2405377136210189E-2</v>
      </c>
      <c r="AE4" s="26">
        <f t="shared" si="9"/>
        <v>0</v>
      </c>
      <c r="AF4" s="26">
        <f t="shared" si="10"/>
        <v>6.2026885681050947E-3</v>
      </c>
    </row>
    <row r="5" spans="1:32">
      <c r="A5" s="31"/>
      <c r="B5" s="53"/>
      <c r="C5" s="27">
        <v>44848</v>
      </c>
      <c r="D5" s="18">
        <v>99</v>
      </c>
      <c r="E5" s="19">
        <v>1172580</v>
      </c>
      <c r="F5" s="53"/>
      <c r="G5" s="21">
        <v>7.2999999999999995E-2</v>
      </c>
      <c r="H5" s="53"/>
      <c r="I5" s="25"/>
      <c r="J5" s="50">
        <v>17</v>
      </c>
      <c r="K5" s="1">
        <v>0</v>
      </c>
      <c r="L5" s="50">
        <v>25</v>
      </c>
      <c r="M5" s="50">
        <v>1</v>
      </c>
      <c r="N5" s="1">
        <v>0</v>
      </c>
      <c r="O5" s="50">
        <v>1</v>
      </c>
      <c r="P5" s="50">
        <v>8</v>
      </c>
      <c r="Q5" s="1">
        <v>1</v>
      </c>
      <c r="R5" s="1">
        <v>0</v>
      </c>
      <c r="S5" s="1">
        <v>0</v>
      </c>
      <c r="T5" s="50">
        <v>14</v>
      </c>
      <c r="U5" s="9"/>
      <c r="V5" s="26">
        <f t="shared" si="0"/>
        <v>0.1058349963328728</v>
      </c>
      <c r="W5" s="26">
        <f t="shared" si="1"/>
        <v>0</v>
      </c>
      <c r="X5" s="26">
        <f t="shared" si="2"/>
        <v>0.15563970048951883</v>
      </c>
      <c r="Y5" s="26">
        <f t="shared" si="3"/>
        <v>6.2255880195807535E-3</v>
      </c>
      <c r="Z5" s="26">
        <f t="shared" si="4"/>
        <v>0</v>
      </c>
      <c r="AA5" s="26">
        <f t="shared" si="5"/>
        <v>6.2255880195807535E-3</v>
      </c>
      <c r="AB5" s="26">
        <f t="shared" si="6"/>
        <v>4.9804704156646028E-2</v>
      </c>
      <c r="AC5" s="26">
        <f t="shared" si="7"/>
        <v>6.2255880195807535E-3</v>
      </c>
      <c r="AD5" s="26">
        <f t="shared" si="8"/>
        <v>0</v>
      </c>
      <c r="AE5" s="26">
        <f t="shared" si="9"/>
        <v>0</v>
      </c>
      <c r="AF5" s="26">
        <f t="shared" si="10"/>
        <v>8.715823227413054E-2</v>
      </c>
    </row>
    <row r="6" spans="1:32">
      <c r="A6" s="31"/>
      <c r="B6" s="53"/>
      <c r="C6" s="18" t="s">
        <v>22</v>
      </c>
      <c r="D6" s="18">
        <v>311</v>
      </c>
      <c r="E6" s="19">
        <v>1470638</v>
      </c>
      <c r="F6" s="53"/>
      <c r="G6" s="21">
        <v>7.1999999999999995E-2</v>
      </c>
      <c r="H6" s="53"/>
      <c r="I6" s="25"/>
      <c r="J6" s="50">
        <v>102</v>
      </c>
      <c r="K6" s="1">
        <v>0</v>
      </c>
      <c r="L6" s="50">
        <v>41</v>
      </c>
      <c r="M6" s="50">
        <v>3</v>
      </c>
      <c r="N6" s="1">
        <v>0</v>
      </c>
      <c r="O6" s="50">
        <v>6</v>
      </c>
      <c r="P6" s="50">
        <v>6</v>
      </c>
      <c r="Q6" s="1">
        <v>0</v>
      </c>
      <c r="R6" s="50">
        <v>1</v>
      </c>
      <c r="S6" s="1">
        <v>0</v>
      </c>
      <c r="T6" s="50">
        <v>89</v>
      </c>
      <c r="U6" s="9"/>
      <c r="V6" s="26">
        <f t="shared" si="0"/>
        <v>0.49937510114657713</v>
      </c>
      <c r="W6" s="26">
        <f t="shared" si="1"/>
        <v>0</v>
      </c>
      <c r="X6" s="26">
        <f t="shared" si="2"/>
        <v>0.20072920732362412</v>
      </c>
      <c r="Y6" s="26">
        <f t="shared" si="3"/>
        <v>1.468750297489933E-2</v>
      </c>
      <c r="Z6" s="26">
        <f t="shared" si="4"/>
        <v>0</v>
      </c>
      <c r="AA6" s="26">
        <f t="shared" si="5"/>
        <v>2.9375005949798659E-2</v>
      </c>
      <c r="AB6" s="26">
        <f t="shared" si="6"/>
        <v>2.9375005949798659E-2</v>
      </c>
      <c r="AC6" s="26">
        <f t="shared" si="7"/>
        <v>0</v>
      </c>
      <c r="AD6" s="26">
        <f t="shared" si="8"/>
        <v>4.8958343249664426E-3</v>
      </c>
      <c r="AE6" s="26">
        <f t="shared" si="9"/>
        <v>0</v>
      </c>
      <c r="AF6" s="26">
        <f t="shared" si="10"/>
        <v>0.43572925492201342</v>
      </c>
    </row>
    <row r="7" spans="1:32">
      <c r="A7" s="31"/>
      <c r="B7" s="53"/>
      <c r="C7" s="18" t="s">
        <v>23</v>
      </c>
      <c r="D7" s="18">
        <v>661</v>
      </c>
      <c r="E7" s="19">
        <v>1860305</v>
      </c>
      <c r="F7" s="53"/>
      <c r="G7" s="21">
        <v>6.6000000000000003E-2</v>
      </c>
      <c r="H7" s="53"/>
      <c r="I7" s="25"/>
      <c r="J7" s="50">
        <v>159</v>
      </c>
      <c r="K7" s="1">
        <v>0</v>
      </c>
      <c r="L7" s="50">
        <v>67</v>
      </c>
      <c r="M7" s="50">
        <v>11</v>
      </c>
      <c r="N7" s="50">
        <v>4</v>
      </c>
      <c r="O7" s="50">
        <v>5</v>
      </c>
      <c r="P7" s="50">
        <v>19</v>
      </c>
      <c r="Q7" s="50">
        <v>2</v>
      </c>
      <c r="R7" s="50">
        <v>2</v>
      </c>
      <c r="S7" s="1">
        <v>1</v>
      </c>
      <c r="T7" s="50">
        <v>297</v>
      </c>
      <c r="U7" s="9"/>
      <c r="V7" s="26">
        <f t="shared" si="0"/>
        <v>0.56410104794643889</v>
      </c>
      <c r="W7" s="26">
        <f t="shared" si="1"/>
        <v>0</v>
      </c>
      <c r="X7" s="26">
        <f t="shared" si="2"/>
        <v>0.23770295731076355</v>
      </c>
      <c r="Y7" s="26">
        <f t="shared" si="3"/>
        <v>3.9025858662961189E-2</v>
      </c>
      <c r="Z7" s="26">
        <f t="shared" si="4"/>
        <v>1.4191221331985885E-2</v>
      </c>
      <c r="AA7" s="26">
        <f t="shared" si="5"/>
        <v>1.7739026664982355E-2</v>
      </c>
      <c r="AB7" s="26">
        <f t="shared" si="6"/>
        <v>6.7408301326932943E-2</v>
      </c>
      <c r="AC7" s="26">
        <f t="shared" si="7"/>
        <v>7.0956106659929427E-3</v>
      </c>
      <c r="AD7" s="26">
        <f t="shared" si="8"/>
        <v>7.0956106659929427E-3</v>
      </c>
      <c r="AE7" s="26">
        <f t="shared" si="9"/>
        <v>3.5478053329964713E-3</v>
      </c>
      <c r="AF7" s="26">
        <f t="shared" si="10"/>
        <v>1.053698183899952</v>
      </c>
    </row>
    <row r="8" spans="1:32">
      <c r="A8" s="31"/>
      <c r="B8" s="53"/>
      <c r="C8" s="18" t="s">
        <v>24</v>
      </c>
      <c r="D8" s="18">
        <v>907</v>
      </c>
      <c r="E8" s="19">
        <v>1868033</v>
      </c>
      <c r="F8" s="53"/>
      <c r="G8" s="21">
        <v>6.5000000000000002E-2</v>
      </c>
      <c r="H8" s="53"/>
      <c r="I8" s="25"/>
      <c r="J8" s="50">
        <v>176</v>
      </c>
      <c r="K8" s="1">
        <v>0</v>
      </c>
      <c r="L8" s="50">
        <v>67</v>
      </c>
      <c r="M8" s="50">
        <v>9</v>
      </c>
      <c r="N8" s="50">
        <v>7</v>
      </c>
      <c r="O8" s="50">
        <v>13</v>
      </c>
      <c r="P8" s="50">
        <v>39</v>
      </c>
      <c r="Q8" s="50">
        <v>6</v>
      </c>
      <c r="R8" s="50">
        <v>3</v>
      </c>
      <c r="S8" s="1">
        <v>3</v>
      </c>
      <c r="T8" s="50">
        <v>429</v>
      </c>
      <c r="U8" s="9"/>
      <c r="V8" s="26">
        <f t="shared" si="0"/>
        <v>0.61240888142768357</v>
      </c>
      <c r="W8" s="26">
        <f t="shared" si="1"/>
        <v>0</v>
      </c>
      <c r="X8" s="26">
        <f t="shared" si="2"/>
        <v>0.2331329264525841</v>
      </c>
      <c r="Y8" s="26">
        <f t="shared" si="3"/>
        <v>3.1316363254824731E-2</v>
      </c>
      <c r="Z8" s="26">
        <f t="shared" si="4"/>
        <v>2.4357171420419231E-2</v>
      </c>
      <c r="AA8" s="26">
        <f t="shared" si="5"/>
        <v>4.5234746923635716E-2</v>
      </c>
      <c r="AB8" s="26">
        <f t="shared" si="6"/>
        <v>0.13570424077090715</v>
      </c>
      <c r="AC8" s="26">
        <f t="shared" si="7"/>
        <v>2.0877575503216485E-2</v>
      </c>
      <c r="AD8" s="26">
        <f t="shared" si="8"/>
        <v>1.0438787751608242E-2</v>
      </c>
      <c r="AE8" s="26">
        <f t="shared" si="9"/>
        <v>1.0438787751608242E-2</v>
      </c>
      <c r="AF8" s="26">
        <f t="shared" si="10"/>
        <v>1.4927466484799787</v>
      </c>
    </row>
    <row r="9" spans="1:32">
      <c r="A9" s="31"/>
      <c r="B9" s="53"/>
      <c r="C9" s="18" t="s">
        <v>25</v>
      </c>
      <c r="D9" s="18">
        <v>1088</v>
      </c>
      <c r="E9" s="19">
        <v>1764834</v>
      </c>
      <c r="F9" s="53"/>
      <c r="G9" s="21">
        <v>7.0999999999999994E-2</v>
      </c>
      <c r="H9" s="53"/>
      <c r="I9" s="25"/>
      <c r="J9" s="50">
        <v>173</v>
      </c>
      <c r="K9" s="1">
        <v>0</v>
      </c>
      <c r="L9" s="50">
        <v>117</v>
      </c>
      <c r="M9" s="50">
        <v>32</v>
      </c>
      <c r="N9" s="50">
        <v>12</v>
      </c>
      <c r="O9" s="50">
        <v>13</v>
      </c>
      <c r="P9" s="50">
        <v>72</v>
      </c>
      <c r="Q9" s="50">
        <v>0</v>
      </c>
      <c r="R9" s="50">
        <v>20</v>
      </c>
      <c r="S9" s="1">
        <v>0</v>
      </c>
      <c r="T9" s="50">
        <v>508</v>
      </c>
      <c r="U9" s="9"/>
      <c r="V9" s="26">
        <f t="shared" si="0"/>
        <v>0.69598613807304244</v>
      </c>
      <c r="W9" s="26">
        <f t="shared" si="1"/>
        <v>0</v>
      </c>
      <c r="X9" s="26">
        <f t="shared" si="2"/>
        <v>0.47069582748292466</v>
      </c>
      <c r="Y9" s="26">
        <f t="shared" si="3"/>
        <v>0.12873732033721019</v>
      </c>
      <c r="Z9" s="26">
        <f t="shared" si="4"/>
        <v>4.8276495126453815E-2</v>
      </c>
      <c r="AA9" s="26">
        <f t="shared" si="5"/>
        <v>5.2299536386991634E-2</v>
      </c>
      <c r="AB9" s="26">
        <f t="shared" si="6"/>
        <v>0.28965897075872288</v>
      </c>
      <c r="AC9" s="26">
        <f t="shared" si="7"/>
        <v>0</v>
      </c>
      <c r="AD9" s="26">
        <f t="shared" si="8"/>
        <v>8.0460825210756343E-2</v>
      </c>
      <c r="AE9" s="26">
        <f t="shared" si="9"/>
        <v>0</v>
      </c>
      <c r="AF9" s="26">
        <f t="shared" si="10"/>
        <v>2.0437049603532116</v>
      </c>
    </row>
    <row r="10" spans="1:32">
      <c r="A10" s="31"/>
      <c r="B10" s="53"/>
      <c r="C10" s="18" t="s">
        <v>26</v>
      </c>
      <c r="D10" s="18">
        <v>1868</v>
      </c>
      <c r="E10" s="19">
        <v>2114600</v>
      </c>
      <c r="F10" s="53"/>
      <c r="G10" s="21">
        <v>8.1000000000000003E-2</v>
      </c>
      <c r="H10" s="53"/>
      <c r="I10" s="25"/>
      <c r="J10" s="50">
        <v>212</v>
      </c>
      <c r="K10" s="1">
        <v>0</v>
      </c>
      <c r="L10" s="50">
        <v>259</v>
      </c>
      <c r="M10" s="50">
        <v>84</v>
      </c>
      <c r="N10" s="50">
        <v>12</v>
      </c>
      <c r="O10" s="50">
        <v>17</v>
      </c>
      <c r="P10" s="50">
        <v>160</v>
      </c>
      <c r="Q10" s="50">
        <v>10</v>
      </c>
      <c r="R10" s="50">
        <v>70</v>
      </c>
      <c r="S10" s="1">
        <v>2</v>
      </c>
      <c r="T10" s="50">
        <v>764</v>
      </c>
      <c r="U10" s="9"/>
      <c r="V10" s="26">
        <f t="shared" si="0"/>
        <v>0.81206847630757595</v>
      </c>
      <c r="W10" s="26">
        <f t="shared" si="1"/>
        <v>0</v>
      </c>
      <c r="X10" s="26">
        <f t="shared" si="2"/>
        <v>0.9921025253002933</v>
      </c>
      <c r="Y10" s="26">
        <f t="shared" si="3"/>
        <v>0.32176298117847346</v>
      </c>
      <c r="Z10" s="26">
        <f t="shared" si="4"/>
        <v>4.5966140168353355E-2</v>
      </c>
      <c r="AA10" s="26">
        <f t="shared" si="5"/>
        <v>6.5118698571833916E-2</v>
      </c>
      <c r="AB10" s="26">
        <f t="shared" si="6"/>
        <v>0.61288186891137808</v>
      </c>
      <c r="AC10" s="26">
        <f t="shared" si="7"/>
        <v>3.830511680696113E-2</v>
      </c>
      <c r="AD10" s="26">
        <f t="shared" si="8"/>
        <v>0.2681358176487279</v>
      </c>
      <c r="AE10" s="26">
        <f t="shared" si="9"/>
        <v>7.6610233613922264E-3</v>
      </c>
      <c r="AF10" s="26">
        <f t="shared" si="10"/>
        <v>2.9265109240518301</v>
      </c>
    </row>
    <row r="11" spans="1:32">
      <c r="A11" s="31"/>
      <c r="B11" s="53"/>
      <c r="C11" s="18" t="s">
        <v>27</v>
      </c>
      <c r="D11" s="18">
        <v>2651</v>
      </c>
      <c r="E11" s="19">
        <v>2021308</v>
      </c>
      <c r="F11" s="53"/>
      <c r="G11" s="21">
        <v>8.2000000000000003E-2</v>
      </c>
      <c r="H11" s="53"/>
      <c r="I11" s="25"/>
      <c r="J11" s="50">
        <v>259</v>
      </c>
      <c r="K11" s="1">
        <v>0</v>
      </c>
      <c r="L11" s="50">
        <v>472</v>
      </c>
      <c r="M11" s="50">
        <v>150</v>
      </c>
      <c r="N11" s="50">
        <v>30</v>
      </c>
      <c r="O11" s="50">
        <v>30</v>
      </c>
      <c r="P11" s="50">
        <v>217</v>
      </c>
      <c r="Q11" s="50">
        <v>17</v>
      </c>
      <c r="R11" s="50">
        <v>213</v>
      </c>
      <c r="S11" s="50">
        <v>4</v>
      </c>
      <c r="T11" s="50">
        <v>803</v>
      </c>
      <c r="U11" s="9"/>
      <c r="V11" s="26">
        <f t="shared" si="0"/>
        <v>1.0507057806133455</v>
      </c>
      <c r="W11" s="26">
        <f t="shared" si="1"/>
        <v>0</v>
      </c>
      <c r="X11" s="26">
        <f t="shared" si="2"/>
        <v>1.9147997237432395</v>
      </c>
      <c r="Y11" s="26">
        <f t="shared" si="3"/>
        <v>0.60851686135908045</v>
      </c>
      <c r="Z11" s="26">
        <f t="shared" si="4"/>
        <v>0.12170337227181607</v>
      </c>
      <c r="AA11" s="26">
        <f t="shared" si="5"/>
        <v>0.12170337227181607</v>
      </c>
      <c r="AB11" s="26">
        <f t="shared" si="6"/>
        <v>0.88032105943280292</v>
      </c>
      <c r="AC11" s="26">
        <f t="shared" si="7"/>
        <v>6.8965244287362434E-2</v>
      </c>
      <c r="AD11" s="26">
        <f t="shared" si="8"/>
        <v>0.86409394312989407</v>
      </c>
      <c r="AE11" s="26">
        <f t="shared" si="9"/>
        <v>1.6227116302908809E-2</v>
      </c>
      <c r="AF11" s="26">
        <f t="shared" si="10"/>
        <v>3.2575935978089436</v>
      </c>
    </row>
    <row r="12" spans="1:32">
      <c r="A12" s="31"/>
      <c r="B12" s="53"/>
      <c r="C12" s="18" t="s">
        <v>28</v>
      </c>
      <c r="D12" s="18">
        <v>5097</v>
      </c>
      <c r="E12" s="19">
        <v>2308830</v>
      </c>
      <c r="F12" s="53"/>
      <c r="G12" s="21">
        <v>7.1999999999999995E-2</v>
      </c>
      <c r="H12" s="53"/>
      <c r="I12" s="25"/>
      <c r="J12" s="50">
        <v>484</v>
      </c>
      <c r="K12" s="1">
        <v>1</v>
      </c>
      <c r="L12" s="50">
        <v>1068</v>
      </c>
      <c r="M12" s="50">
        <v>282</v>
      </c>
      <c r="N12" s="50">
        <v>92</v>
      </c>
      <c r="O12" s="50">
        <v>75</v>
      </c>
      <c r="P12" s="50">
        <v>471</v>
      </c>
      <c r="Q12" s="50">
        <v>45</v>
      </c>
      <c r="R12" s="50">
        <v>496</v>
      </c>
      <c r="S12" s="50">
        <v>10</v>
      </c>
      <c r="T12" s="50">
        <v>1083</v>
      </c>
      <c r="U12" s="9"/>
      <c r="V12" s="26">
        <f t="shared" si="0"/>
        <v>1.5093358974025803</v>
      </c>
      <c r="W12" s="26">
        <f t="shared" si="1"/>
        <v>3.1184625979392157E-3</v>
      </c>
      <c r="X12" s="26">
        <f t="shared" si="2"/>
        <v>3.3305180545990822</v>
      </c>
      <c r="Y12" s="26">
        <f t="shared" si="3"/>
        <v>0.87940645261885886</v>
      </c>
      <c r="Z12" s="26">
        <f t="shared" si="4"/>
        <v>0.28689855901040784</v>
      </c>
      <c r="AA12" s="26">
        <f t="shared" si="5"/>
        <v>0.23388469484544117</v>
      </c>
      <c r="AB12" s="26">
        <f t="shared" si="6"/>
        <v>1.4687958836293706</v>
      </c>
      <c r="AC12" s="26">
        <f t="shared" si="7"/>
        <v>0.1403308169072647</v>
      </c>
      <c r="AD12" s="26">
        <f t="shared" si="8"/>
        <v>1.546757448577851</v>
      </c>
      <c r="AE12" s="26">
        <f t="shared" si="9"/>
        <v>3.1184625979392155E-2</v>
      </c>
      <c r="AF12" s="26">
        <f t="shared" si="10"/>
        <v>3.3772949935681704</v>
      </c>
    </row>
    <row r="13" spans="1:32">
      <c r="A13" s="31"/>
      <c r="B13" s="53"/>
      <c r="C13" s="18" t="s">
        <v>29</v>
      </c>
      <c r="D13" s="18">
        <v>7699</v>
      </c>
      <c r="E13" s="19">
        <v>2075419</v>
      </c>
      <c r="F13" s="53"/>
      <c r="G13" s="21">
        <v>6.3E-2</v>
      </c>
      <c r="H13" s="53"/>
      <c r="I13" s="25"/>
      <c r="J13" s="50">
        <v>634</v>
      </c>
      <c r="K13" s="1">
        <v>0</v>
      </c>
      <c r="L13" s="50">
        <v>2051</v>
      </c>
      <c r="M13" s="50">
        <v>414</v>
      </c>
      <c r="N13" s="50">
        <v>185</v>
      </c>
      <c r="O13" s="50">
        <v>169</v>
      </c>
      <c r="P13" s="50">
        <v>711</v>
      </c>
      <c r="Q13" s="50">
        <v>83</v>
      </c>
      <c r="R13" s="50">
        <v>770</v>
      </c>
      <c r="S13" s="50">
        <v>34</v>
      </c>
      <c r="T13" s="50">
        <v>1088</v>
      </c>
      <c r="U13" s="9"/>
      <c r="V13" s="26">
        <f t="shared" si="0"/>
        <v>1.9245270473094831</v>
      </c>
      <c r="W13" s="26">
        <f t="shared" si="1"/>
        <v>0</v>
      </c>
      <c r="X13" s="26">
        <f t="shared" si="2"/>
        <v>6.2258753533623814</v>
      </c>
      <c r="Y13" s="26">
        <f t="shared" si="3"/>
        <v>1.2567100908298516</v>
      </c>
      <c r="Z13" s="26">
        <f t="shared" si="4"/>
        <v>0.56157334976696272</v>
      </c>
      <c r="AA13" s="26">
        <f t="shared" si="5"/>
        <v>0.5130048438411714</v>
      </c>
      <c r="AB13" s="26">
        <f t="shared" si="6"/>
        <v>2.1582629820773538</v>
      </c>
      <c r="AC13" s="26">
        <f t="shared" si="7"/>
        <v>0.25194912449004275</v>
      </c>
      <c r="AD13" s="26">
        <f t="shared" si="8"/>
        <v>2.33735934767871</v>
      </c>
      <c r="AE13" s="26">
        <f t="shared" si="9"/>
        <v>0.10320807509230666</v>
      </c>
      <c r="AF13" s="26">
        <f t="shared" si="10"/>
        <v>3.3026584029538131</v>
      </c>
    </row>
    <row r="14" spans="1:32">
      <c r="A14" s="31"/>
      <c r="B14" s="53"/>
      <c r="C14" s="18" t="s">
        <v>30</v>
      </c>
      <c r="D14" s="18">
        <v>11543</v>
      </c>
      <c r="E14" s="19">
        <v>2164174</v>
      </c>
      <c r="F14" s="53"/>
      <c r="G14" s="21">
        <v>4.8000000000000001E-2</v>
      </c>
      <c r="H14" s="53"/>
      <c r="I14" s="25"/>
      <c r="J14" s="50">
        <v>860</v>
      </c>
      <c r="K14" s="50">
        <v>14</v>
      </c>
      <c r="L14" s="50">
        <v>3766</v>
      </c>
      <c r="M14" s="50">
        <v>648</v>
      </c>
      <c r="N14" s="50">
        <v>295</v>
      </c>
      <c r="O14" s="50">
        <v>300</v>
      </c>
      <c r="P14" s="50">
        <v>1137</v>
      </c>
      <c r="Q14" s="50">
        <v>142</v>
      </c>
      <c r="R14" s="50">
        <v>972</v>
      </c>
      <c r="S14" s="50">
        <v>69</v>
      </c>
      <c r="T14" s="50">
        <v>1106</v>
      </c>
      <c r="U14" s="9"/>
      <c r="V14" s="26">
        <f t="shared" si="0"/>
        <v>1.9074251885476863</v>
      </c>
      <c r="W14" s="26">
        <f t="shared" si="1"/>
        <v>3.1051107720543727E-2</v>
      </c>
      <c r="X14" s="26">
        <f t="shared" si="2"/>
        <v>8.3527479768262634</v>
      </c>
      <c r="Y14" s="26">
        <f t="shared" si="3"/>
        <v>1.437222700208024</v>
      </c>
      <c r="Z14" s="26">
        <f t="shared" si="4"/>
        <v>0.65429119839717131</v>
      </c>
      <c r="AA14" s="26">
        <f t="shared" si="5"/>
        <v>0.66538087972593696</v>
      </c>
      <c r="AB14" s="26">
        <f t="shared" si="6"/>
        <v>2.5217935341613011</v>
      </c>
      <c r="AC14" s="26">
        <f t="shared" si="7"/>
        <v>0.31494694973694354</v>
      </c>
      <c r="AD14" s="26">
        <f t="shared" si="8"/>
        <v>2.1558340503120359</v>
      </c>
      <c r="AE14" s="26">
        <f t="shared" si="9"/>
        <v>0.15303760233696551</v>
      </c>
      <c r="AF14" s="26">
        <f t="shared" si="10"/>
        <v>2.4530375099229547</v>
      </c>
    </row>
    <row r="15" spans="1:32">
      <c r="A15" s="31"/>
      <c r="B15" s="53"/>
      <c r="C15" s="18" t="s">
        <v>31</v>
      </c>
      <c r="D15" s="18">
        <v>13828</v>
      </c>
      <c r="E15" s="19">
        <v>1668124</v>
      </c>
      <c r="F15" s="53"/>
      <c r="G15" s="21">
        <v>3.9E-2</v>
      </c>
      <c r="H15" s="53"/>
      <c r="I15" s="25"/>
      <c r="J15" s="50">
        <v>888</v>
      </c>
      <c r="K15" s="50">
        <v>26</v>
      </c>
      <c r="L15" s="50">
        <v>5176</v>
      </c>
      <c r="M15" s="50">
        <v>805</v>
      </c>
      <c r="N15" s="50">
        <v>412</v>
      </c>
      <c r="O15" s="50">
        <v>429</v>
      </c>
      <c r="P15" s="50">
        <v>1351</v>
      </c>
      <c r="Q15" s="50">
        <v>192</v>
      </c>
      <c r="R15" s="50">
        <v>835</v>
      </c>
      <c r="S15" s="50">
        <v>132</v>
      </c>
      <c r="T15" s="50">
        <v>946</v>
      </c>
      <c r="U15" s="9"/>
      <c r="V15" s="26">
        <f t="shared" si="0"/>
        <v>2.0761046540904635</v>
      </c>
      <c r="W15" s="26">
        <f t="shared" si="1"/>
        <v>6.078684798012618E-2</v>
      </c>
      <c r="X15" s="26">
        <f t="shared" si="2"/>
        <v>12.101258659428197</v>
      </c>
      <c r="Y15" s="26">
        <f t="shared" si="3"/>
        <v>1.8820543316923684</v>
      </c>
      <c r="Z15" s="26">
        <f t="shared" si="4"/>
        <v>0.96323774491584557</v>
      </c>
      <c r="AA15" s="26">
        <f t="shared" si="5"/>
        <v>1.0029829916720818</v>
      </c>
      <c r="AB15" s="26">
        <f t="shared" si="6"/>
        <v>3.1585781392750181</v>
      </c>
      <c r="AC15" s="26">
        <f t="shared" si="7"/>
        <v>0.44888749277631634</v>
      </c>
      <c r="AD15" s="26">
        <f t="shared" si="8"/>
        <v>1.9521930024386676</v>
      </c>
      <c r="AE15" s="26">
        <f t="shared" si="9"/>
        <v>0.30861015128371755</v>
      </c>
      <c r="AF15" s="26">
        <f t="shared" si="10"/>
        <v>2.2117060841999758</v>
      </c>
    </row>
    <row r="16" spans="1:32">
      <c r="A16" s="31"/>
      <c r="B16" s="53"/>
      <c r="C16" s="18" t="s">
        <v>32</v>
      </c>
      <c r="D16" s="18">
        <v>14005</v>
      </c>
      <c r="E16" s="19">
        <v>1132243</v>
      </c>
      <c r="F16" s="53"/>
      <c r="G16" s="21">
        <v>3.4000000000000002E-2</v>
      </c>
      <c r="H16" s="53"/>
      <c r="I16" s="25"/>
      <c r="J16" s="50">
        <v>774</v>
      </c>
      <c r="K16" s="50">
        <v>51</v>
      </c>
      <c r="L16" s="50">
        <v>5826</v>
      </c>
      <c r="M16" s="50">
        <v>918</v>
      </c>
      <c r="N16" s="50">
        <v>476</v>
      </c>
      <c r="O16" s="50">
        <v>596</v>
      </c>
      <c r="P16" s="50">
        <v>1351</v>
      </c>
      <c r="Q16" s="50">
        <v>194</v>
      </c>
      <c r="R16" s="50">
        <v>519</v>
      </c>
      <c r="S16" s="50">
        <v>211</v>
      </c>
      <c r="T16" s="50">
        <v>624</v>
      </c>
      <c r="U16" s="9"/>
      <c r="V16" s="26">
        <f t="shared" si="0"/>
        <v>2.3242360518016012</v>
      </c>
      <c r="W16" s="26">
        <f t="shared" si="1"/>
        <v>0.15314733674661712</v>
      </c>
      <c r="X16" s="26">
        <f t="shared" si="2"/>
        <v>17.494831056584147</v>
      </c>
      <c r="Y16" s="26">
        <f t="shared" si="3"/>
        <v>2.7566520614391083</v>
      </c>
      <c r="Z16" s="26">
        <f t="shared" si="4"/>
        <v>1.4293751429684265</v>
      </c>
      <c r="AA16" s="26">
        <f t="shared" si="5"/>
        <v>1.789721817666349</v>
      </c>
      <c r="AB16" s="26">
        <f t="shared" si="6"/>
        <v>4.0569029793074458</v>
      </c>
      <c r="AC16" s="26">
        <f t="shared" si="7"/>
        <v>0.58256045742830831</v>
      </c>
      <c r="AD16" s="26">
        <f t="shared" si="8"/>
        <v>1.5584993680685153</v>
      </c>
      <c r="AE16" s="26">
        <f t="shared" si="9"/>
        <v>0.63360956967718052</v>
      </c>
      <c r="AF16" s="26">
        <f t="shared" si="10"/>
        <v>1.8738027084291977</v>
      </c>
    </row>
    <row r="17" spans="1:32">
      <c r="A17" s="31"/>
      <c r="B17" s="53"/>
      <c r="C17" s="18" t="s">
        <v>33</v>
      </c>
      <c r="D17" s="18">
        <v>16882</v>
      </c>
      <c r="E17" s="19">
        <v>825893</v>
      </c>
      <c r="F17" s="53"/>
      <c r="G17" s="21">
        <v>3.2000000000000001E-2</v>
      </c>
      <c r="H17" s="53"/>
      <c r="I17" s="25"/>
      <c r="J17" s="50">
        <v>669</v>
      </c>
      <c r="K17" s="50">
        <v>86</v>
      </c>
      <c r="L17" s="50">
        <v>6941</v>
      </c>
      <c r="M17" s="50">
        <v>1166</v>
      </c>
      <c r="N17" s="50">
        <v>543</v>
      </c>
      <c r="O17" s="50">
        <v>959</v>
      </c>
      <c r="P17" s="50">
        <v>1647</v>
      </c>
      <c r="Q17" s="50">
        <v>310</v>
      </c>
      <c r="R17" s="50">
        <v>365</v>
      </c>
      <c r="S17" s="50">
        <v>414</v>
      </c>
      <c r="T17" s="50">
        <v>572</v>
      </c>
      <c r="U17" s="9"/>
      <c r="V17" s="26">
        <f t="shared" si="0"/>
        <v>2.5921033354199636</v>
      </c>
      <c r="W17" s="26">
        <f t="shared" si="1"/>
        <v>0.33321507749793255</v>
      </c>
      <c r="X17" s="26">
        <f t="shared" si="2"/>
        <v>26.89355642922267</v>
      </c>
      <c r="Y17" s="26">
        <f t="shared" si="3"/>
        <v>4.5177765158440621</v>
      </c>
      <c r="Z17" s="26">
        <f t="shared" si="4"/>
        <v>2.1039045009462485</v>
      </c>
      <c r="AA17" s="26">
        <f t="shared" si="5"/>
        <v>3.7157355734943871</v>
      </c>
      <c r="AB17" s="26">
        <f t="shared" si="6"/>
        <v>6.3814561934778489</v>
      </c>
      <c r="AC17" s="26">
        <f t="shared" si="7"/>
        <v>1.2011241165623148</v>
      </c>
      <c r="AD17" s="26">
        <f t="shared" si="8"/>
        <v>1.4142267824040162</v>
      </c>
      <c r="AE17" s="26">
        <f t="shared" si="9"/>
        <v>1.6040818846993499</v>
      </c>
      <c r="AF17" s="26">
        <f t="shared" si="10"/>
        <v>2.216267724753691</v>
      </c>
    </row>
    <row r="18" spans="1:32">
      <c r="A18" s="31"/>
      <c r="B18" s="53"/>
      <c r="C18" s="18" t="s">
        <v>34</v>
      </c>
      <c r="D18" s="18">
        <v>24981</v>
      </c>
      <c r="E18" s="46">
        <v>663906</v>
      </c>
      <c r="F18" s="53"/>
      <c r="G18" s="21">
        <v>2.7E-2</v>
      </c>
      <c r="H18" s="53"/>
      <c r="I18" s="25"/>
      <c r="J18" s="50">
        <v>866</v>
      </c>
      <c r="K18" s="50">
        <v>229</v>
      </c>
      <c r="L18" s="50">
        <v>8893</v>
      </c>
      <c r="M18" s="50">
        <v>1939</v>
      </c>
      <c r="N18" s="50">
        <v>794</v>
      </c>
      <c r="O18" s="50">
        <v>2020</v>
      </c>
      <c r="P18" s="50">
        <v>2535</v>
      </c>
      <c r="Q18" s="50">
        <v>523</v>
      </c>
      <c r="R18" s="50">
        <v>364</v>
      </c>
      <c r="S18" s="50">
        <v>772</v>
      </c>
      <c r="T18" s="50">
        <v>696</v>
      </c>
      <c r="U18" s="9"/>
      <c r="V18" s="26">
        <f t="shared" si="0"/>
        <v>3.5218841221498223</v>
      </c>
      <c r="W18" s="26">
        <f t="shared" si="1"/>
        <v>0.93130654038372884</v>
      </c>
      <c r="X18" s="26">
        <f t="shared" si="2"/>
        <v>36.166415125032763</v>
      </c>
      <c r="Y18" s="26">
        <f t="shared" si="3"/>
        <v>7.8856042873539325</v>
      </c>
      <c r="Z18" s="26">
        <f t="shared" si="4"/>
        <v>3.2290715854352876</v>
      </c>
      <c r="AA18" s="26">
        <f t="shared" si="5"/>
        <v>8.2150183911577841</v>
      </c>
      <c r="AB18" s="26">
        <f t="shared" si="6"/>
        <v>10.309441396824248</v>
      </c>
      <c r="AC18" s="26">
        <f t="shared" si="7"/>
        <v>2.1269577319680799</v>
      </c>
      <c r="AD18" s="26">
        <f t="shared" si="8"/>
        <v>1.4803300467234821</v>
      </c>
      <c r="AE18" s="26">
        <f t="shared" si="9"/>
        <v>3.1396010881058465</v>
      </c>
      <c r="AF18" s="26">
        <f t="shared" si="10"/>
        <v>2.8305211882405041</v>
      </c>
    </row>
    <row r="19" spans="1:32">
      <c r="A19" s="31"/>
      <c r="B19" s="53"/>
      <c r="C19" s="18" t="s">
        <v>35</v>
      </c>
      <c r="D19" s="18">
        <v>27641</v>
      </c>
      <c r="E19" s="30">
        <v>355506</v>
      </c>
      <c r="F19" s="53"/>
      <c r="G19" s="21">
        <v>1.7999999999999999E-2</v>
      </c>
      <c r="H19" s="53"/>
      <c r="I19" s="25"/>
      <c r="J19" s="50">
        <v>764</v>
      </c>
      <c r="K19" s="50">
        <v>467</v>
      </c>
      <c r="L19" s="50">
        <v>8038</v>
      </c>
      <c r="M19" s="50">
        <v>2257</v>
      </c>
      <c r="N19" s="50">
        <v>793</v>
      </c>
      <c r="O19" s="50">
        <v>3034</v>
      </c>
      <c r="P19" s="50">
        <v>2963</v>
      </c>
      <c r="Q19" s="50">
        <v>616</v>
      </c>
      <c r="R19" s="50">
        <v>288</v>
      </c>
      <c r="S19" s="50">
        <v>1098</v>
      </c>
      <c r="T19" s="50">
        <v>521</v>
      </c>
      <c r="U19" s="9"/>
      <c r="V19" s="26">
        <f t="shared" si="0"/>
        <v>3.8682891427992776</v>
      </c>
      <c r="W19" s="26">
        <f t="shared" si="1"/>
        <v>2.3645170545644794</v>
      </c>
      <c r="X19" s="26">
        <f t="shared" si="2"/>
        <v>40.69804729034108</v>
      </c>
      <c r="Y19" s="26">
        <f t="shared" si="3"/>
        <v>11.427655229447604</v>
      </c>
      <c r="Z19" s="26">
        <f t="shared" si="4"/>
        <v>4.0151221076437524</v>
      </c>
      <c r="AA19" s="26">
        <f t="shared" si="5"/>
        <v>15.361766046142678</v>
      </c>
      <c r="AB19" s="26">
        <f t="shared" si="6"/>
        <v>15.00227844255793</v>
      </c>
      <c r="AC19" s="26">
        <f t="shared" si="7"/>
        <v>3.1189347015240245</v>
      </c>
      <c r="AD19" s="26">
        <f t="shared" si="8"/>
        <v>1.4582032370761675</v>
      </c>
      <c r="AE19" s="26">
        <f t="shared" si="9"/>
        <v>5.5593998413528878</v>
      </c>
      <c r="AF19" s="26">
        <f t="shared" si="10"/>
        <v>2.6379301615162607</v>
      </c>
    </row>
    <row r="20" spans="1:32">
      <c r="A20" s="31"/>
      <c r="B20" s="53"/>
      <c r="C20" s="18" t="s">
        <v>36</v>
      </c>
      <c r="D20" s="18">
        <v>31170</v>
      </c>
      <c r="E20" s="30">
        <v>169204</v>
      </c>
      <c r="F20" s="53"/>
      <c r="G20" s="21">
        <v>1.6E-2</v>
      </c>
      <c r="H20" s="53"/>
      <c r="I20" s="25"/>
      <c r="J20" s="50">
        <v>759</v>
      </c>
      <c r="K20" s="50">
        <v>898</v>
      </c>
      <c r="L20" s="50">
        <v>6055</v>
      </c>
      <c r="M20" s="50">
        <v>2206</v>
      </c>
      <c r="N20" s="50">
        <v>768</v>
      </c>
      <c r="O20" s="50">
        <v>4751</v>
      </c>
      <c r="P20" s="50">
        <v>3677</v>
      </c>
      <c r="Q20" s="50">
        <v>757</v>
      </c>
      <c r="R20" s="50">
        <v>176</v>
      </c>
      <c r="S20" s="50">
        <v>1470</v>
      </c>
      <c r="T20" s="50">
        <v>323</v>
      </c>
      <c r="U20" s="9"/>
      <c r="V20" s="26">
        <f t="shared" si="0"/>
        <v>7.1771352923098748</v>
      </c>
      <c r="W20" s="26">
        <f t="shared" si="1"/>
        <v>8.4915250230490997</v>
      </c>
      <c r="X20" s="26">
        <f t="shared" si="2"/>
        <v>57.256329637597226</v>
      </c>
      <c r="Y20" s="26">
        <f t="shared" si="3"/>
        <v>20.860026949717501</v>
      </c>
      <c r="Z20" s="26">
        <f t="shared" si="4"/>
        <v>7.2622396633649329</v>
      </c>
      <c r="AA20" s="26">
        <f t="shared" si="5"/>
        <v>44.925651875842178</v>
      </c>
      <c r="AB20" s="26">
        <f t="shared" si="6"/>
        <v>34.769863596605283</v>
      </c>
      <c r="AC20" s="26">
        <f t="shared" si="7"/>
        <v>7.1582232098531957</v>
      </c>
      <c r="AD20" s="26">
        <f t="shared" si="8"/>
        <v>1.664263256187797</v>
      </c>
      <c r="AE20" s="26">
        <f t="shared" si="9"/>
        <v>13.900380605659441</v>
      </c>
      <c r="AF20" s="26">
        <f t="shared" si="10"/>
        <v>3.0543013167537412</v>
      </c>
    </row>
    <row r="21" spans="1:32">
      <c r="A21" s="31"/>
      <c r="B21" s="53"/>
      <c r="C21" s="18" t="s">
        <v>41</v>
      </c>
      <c r="D21" s="20">
        <f t="shared" ref="D21:E21" si="11">SUM(D3:D20)</f>
        <v>161161</v>
      </c>
      <c r="E21" s="49">
        <f t="shared" si="11"/>
        <v>25857689</v>
      </c>
      <c r="F21" s="53"/>
      <c r="G21" s="4">
        <v>1</v>
      </c>
      <c r="H21" s="53"/>
      <c r="I21" s="25"/>
      <c r="J21" s="61">
        <f t="shared" ref="J21:T21" si="12">SUM(J3:J20)</f>
        <v>7864</v>
      </c>
      <c r="K21" s="61">
        <f t="shared" si="12"/>
        <v>1772</v>
      </c>
      <c r="L21" s="61">
        <f t="shared" si="12"/>
        <v>48897</v>
      </c>
      <c r="M21" s="61">
        <f t="shared" si="12"/>
        <v>10927</v>
      </c>
      <c r="N21" s="61">
        <f t="shared" si="12"/>
        <v>4423</v>
      </c>
      <c r="O21" s="61">
        <f t="shared" si="12"/>
        <v>12422</v>
      </c>
      <c r="P21" s="61">
        <f t="shared" si="12"/>
        <v>16385</v>
      </c>
      <c r="Q21" s="61">
        <f t="shared" si="12"/>
        <v>2898</v>
      </c>
      <c r="R21" s="61">
        <f t="shared" si="12"/>
        <v>5097</v>
      </c>
      <c r="S21" s="61">
        <f t="shared" si="12"/>
        <v>4220</v>
      </c>
      <c r="T21" s="61">
        <f t="shared" si="12"/>
        <v>9864</v>
      </c>
      <c r="U21" s="9"/>
      <c r="V21" s="26">
        <f t="shared" si="0"/>
        <v>30.412617306983623</v>
      </c>
      <c r="W21" s="26">
        <f t="shared" si="1"/>
        <v>6.8528939303121792</v>
      </c>
      <c r="X21" s="26">
        <f t="shared" si="2"/>
        <v>189.10042579597891</v>
      </c>
      <c r="Y21" s="26">
        <f t="shared" si="3"/>
        <v>42.258223463048068</v>
      </c>
      <c r="Z21" s="26">
        <f t="shared" si="4"/>
        <v>17.105163574362738</v>
      </c>
      <c r="AA21" s="26">
        <f t="shared" si="5"/>
        <v>48.039869301545082</v>
      </c>
      <c r="AB21" s="26">
        <f t="shared" si="6"/>
        <v>63.366064925601044</v>
      </c>
      <c r="AC21" s="26">
        <f t="shared" si="7"/>
        <v>11.207498086932672</v>
      </c>
      <c r="AD21" s="26">
        <f t="shared" si="8"/>
        <v>19.71173835372527</v>
      </c>
      <c r="AE21" s="26">
        <f t="shared" si="9"/>
        <v>16.320097283249094</v>
      </c>
      <c r="AF21" s="26">
        <f t="shared" si="10"/>
        <v>38.147260569186983</v>
      </c>
    </row>
    <row r="22" spans="1:32">
      <c r="A22" s="42"/>
      <c r="B22" s="77"/>
      <c r="C22" s="72"/>
      <c r="D22" s="72"/>
      <c r="E22" s="73"/>
      <c r="F22" s="41"/>
      <c r="G22" s="41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>
      <c r="A23" s="31"/>
      <c r="B23" s="4" t="s">
        <v>38</v>
      </c>
      <c r="C23" s="18" t="s">
        <v>21</v>
      </c>
      <c r="D23" s="18">
        <v>492</v>
      </c>
      <c r="E23" s="19">
        <v>993553</v>
      </c>
      <c r="F23" s="53"/>
      <c r="G23" s="21">
        <v>6.9000000000000006E-2</v>
      </c>
      <c r="H23" s="53"/>
      <c r="I23" s="25"/>
      <c r="J23" s="50">
        <v>29</v>
      </c>
      <c r="L23" s="50">
        <v>22</v>
      </c>
      <c r="M23" s="50">
        <v>3</v>
      </c>
      <c r="O23" s="50">
        <v>5</v>
      </c>
      <c r="P23" s="50">
        <v>8</v>
      </c>
      <c r="Q23" s="1">
        <v>1</v>
      </c>
      <c r="R23" s="1">
        <v>2</v>
      </c>
      <c r="S23" s="1">
        <v>0</v>
      </c>
      <c r="T23" s="1">
        <v>0</v>
      </c>
      <c r="U23" s="9"/>
      <c r="V23" s="26">
        <f t="shared" ref="V23:V41" si="13">(J23/E23)*G23*100000</f>
        <v>0.2013984155852783</v>
      </c>
      <c r="W23" s="26">
        <f t="shared" ref="W23:W41" si="14">(K23/E23)*100000*G23</f>
        <v>0</v>
      </c>
      <c r="X23" s="26">
        <f t="shared" ref="X23:X41" si="15">(L23/E23)*100000*G23</f>
        <v>0.15278500492676284</v>
      </c>
      <c r="Y23" s="26">
        <f t="shared" ref="Y23:Y41" si="16">(M23/E23)*100000*G23</f>
        <v>2.0834318853649482E-2</v>
      </c>
      <c r="Z23" s="26">
        <f t="shared" ref="Z23:Z41" si="17">(N23/E23)*100000*G23</f>
        <v>0</v>
      </c>
      <c r="AA23" s="26">
        <f t="shared" ref="AA23:AA41" si="18">(O23/E23)*100000*G23</f>
        <v>3.4723864756082461E-2</v>
      </c>
      <c r="AB23" s="26">
        <f t="shared" ref="AB23:AB41" si="19">(P23/E23)*100000*G23</f>
        <v>5.555818360973195E-2</v>
      </c>
      <c r="AC23" s="26">
        <f t="shared" ref="AC23:AC41" si="20">(Q23/E23)*100000*G23</f>
        <v>6.9447729512164937E-3</v>
      </c>
      <c r="AD23" s="26">
        <f t="shared" ref="AD23:AD41" si="21">(R23/E23)*100000*G23</f>
        <v>1.3889545902432987E-2</v>
      </c>
      <c r="AE23" s="26">
        <f t="shared" ref="AE23:AE41" si="22">(S23/E23)*100000*G23</f>
        <v>0</v>
      </c>
      <c r="AF23" s="26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73</v>
      </c>
      <c r="E24" s="19">
        <v>1112018</v>
      </c>
      <c r="F24" s="53"/>
      <c r="G24" s="21">
        <v>7.2999999999999995E-2</v>
      </c>
      <c r="H24" s="53"/>
      <c r="I24" s="25"/>
      <c r="J24" s="50">
        <v>16</v>
      </c>
      <c r="L24" s="50">
        <v>21</v>
      </c>
      <c r="M24" s="50">
        <v>1</v>
      </c>
      <c r="O24" s="50">
        <v>1</v>
      </c>
      <c r="P24" s="50">
        <v>5</v>
      </c>
      <c r="Q24" s="1">
        <v>0</v>
      </c>
      <c r="R24" s="1">
        <v>0</v>
      </c>
      <c r="S24" s="1">
        <v>0</v>
      </c>
      <c r="T24" s="1">
        <v>0</v>
      </c>
      <c r="U24" s="9"/>
      <c r="V24" s="26">
        <f t="shared" si="13"/>
        <v>0.10503427102798694</v>
      </c>
      <c r="W24" s="26">
        <f t="shared" si="14"/>
        <v>0</v>
      </c>
      <c r="X24" s="26">
        <f t="shared" si="15"/>
        <v>0.13785748072423287</v>
      </c>
      <c r="Y24" s="26">
        <f t="shared" si="16"/>
        <v>6.564641939249184E-3</v>
      </c>
      <c r="Z24" s="26">
        <f t="shared" si="17"/>
        <v>0</v>
      </c>
      <c r="AA24" s="26">
        <f t="shared" si="18"/>
        <v>6.564641939249184E-3</v>
      </c>
      <c r="AB24" s="26">
        <f t="shared" si="19"/>
        <v>3.2823209696245921E-2</v>
      </c>
      <c r="AC24" s="26">
        <f t="shared" si="20"/>
        <v>0</v>
      </c>
      <c r="AD24" s="26">
        <f t="shared" si="21"/>
        <v>0</v>
      </c>
      <c r="AE24" s="26">
        <f t="shared" si="22"/>
        <v>0</v>
      </c>
      <c r="AF24" s="26">
        <f t="shared" si="23"/>
        <v>0</v>
      </c>
    </row>
    <row r="25" spans="1:32">
      <c r="A25" s="31"/>
      <c r="B25" s="53"/>
      <c r="C25" s="27">
        <v>44848</v>
      </c>
      <c r="D25" s="18">
        <v>88</v>
      </c>
      <c r="E25" s="19">
        <v>1094811</v>
      </c>
      <c r="F25" s="53"/>
      <c r="G25" s="21">
        <v>7.2999999999999995E-2</v>
      </c>
      <c r="H25" s="53"/>
      <c r="I25" s="25"/>
      <c r="J25" s="50">
        <v>8</v>
      </c>
      <c r="L25" s="50">
        <v>18</v>
      </c>
      <c r="M25" s="50">
        <v>2</v>
      </c>
      <c r="N25" s="1">
        <v>2</v>
      </c>
      <c r="O25" s="50">
        <v>2</v>
      </c>
      <c r="P25" s="50">
        <v>5</v>
      </c>
      <c r="Q25" s="1">
        <v>0</v>
      </c>
      <c r="R25" s="1">
        <v>0</v>
      </c>
      <c r="S25" s="1">
        <v>1</v>
      </c>
      <c r="T25" s="1">
        <v>12</v>
      </c>
      <c r="U25" s="9"/>
      <c r="V25" s="26">
        <f t="shared" si="13"/>
        <v>5.3342540401950654E-2</v>
      </c>
      <c r="W25" s="26">
        <f t="shared" si="14"/>
        <v>0</v>
      </c>
      <c r="X25" s="26">
        <f t="shared" si="15"/>
        <v>0.12002071590438897</v>
      </c>
      <c r="Y25" s="26">
        <f t="shared" si="16"/>
        <v>1.3335635100487664E-2</v>
      </c>
      <c r="Z25" s="26">
        <f t="shared" si="17"/>
        <v>1.3335635100487664E-2</v>
      </c>
      <c r="AA25" s="26">
        <f t="shared" si="18"/>
        <v>1.3335635100487664E-2</v>
      </c>
      <c r="AB25" s="26">
        <f t="shared" si="19"/>
        <v>3.3339087751219153E-2</v>
      </c>
      <c r="AC25" s="26">
        <f t="shared" si="20"/>
        <v>0</v>
      </c>
      <c r="AD25" s="26">
        <f t="shared" si="21"/>
        <v>0</v>
      </c>
      <c r="AE25" s="26">
        <f t="shared" si="22"/>
        <v>6.6678175502438318E-3</v>
      </c>
      <c r="AF25" s="26">
        <f t="shared" si="23"/>
        <v>8.0013810602925992E-2</v>
      </c>
    </row>
    <row r="26" spans="1:32">
      <c r="A26" s="31"/>
      <c r="B26" s="53"/>
      <c r="C26" s="18" t="s">
        <v>22</v>
      </c>
      <c r="D26" s="18">
        <v>203</v>
      </c>
      <c r="E26" s="19">
        <v>1349367</v>
      </c>
      <c r="F26" s="53"/>
      <c r="G26" s="21">
        <v>7.1999999999999995E-2</v>
      </c>
      <c r="H26" s="53"/>
      <c r="I26" s="25"/>
      <c r="J26" s="50">
        <v>16</v>
      </c>
      <c r="L26" s="50">
        <v>32</v>
      </c>
      <c r="M26" s="50">
        <v>4</v>
      </c>
      <c r="N26" s="1">
        <v>0</v>
      </c>
      <c r="O26" s="50">
        <v>0</v>
      </c>
      <c r="P26" s="50">
        <v>7</v>
      </c>
      <c r="Q26" s="1">
        <v>0</v>
      </c>
      <c r="R26" s="50">
        <v>2</v>
      </c>
      <c r="S26" s="1">
        <v>0</v>
      </c>
      <c r="T26" s="50">
        <v>101</v>
      </c>
      <c r="U26" s="9"/>
      <c r="V26" s="26">
        <f t="shared" si="13"/>
        <v>8.5373363955098952E-2</v>
      </c>
      <c r="W26" s="26">
        <f t="shared" si="14"/>
        <v>0</v>
      </c>
      <c r="X26" s="26">
        <f t="shared" si="15"/>
        <v>0.1707467279101979</v>
      </c>
      <c r="Y26" s="26">
        <f t="shared" si="16"/>
        <v>2.1343340988774738E-2</v>
      </c>
      <c r="Z26" s="26">
        <f t="shared" si="17"/>
        <v>0</v>
      </c>
      <c r="AA26" s="26">
        <f t="shared" si="18"/>
        <v>0</v>
      </c>
      <c r="AB26" s="26">
        <f t="shared" si="19"/>
        <v>3.7350846730355783E-2</v>
      </c>
      <c r="AC26" s="26">
        <f t="shared" si="20"/>
        <v>0</v>
      </c>
      <c r="AD26" s="26">
        <f t="shared" si="21"/>
        <v>1.0671670494387369E-2</v>
      </c>
      <c r="AE26" s="26">
        <f t="shared" si="22"/>
        <v>0</v>
      </c>
      <c r="AF26" s="26">
        <f t="shared" si="23"/>
        <v>0.53891935996656204</v>
      </c>
    </row>
    <row r="27" spans="1:32">
      <c r="A27" s="31"/>
      <c r="B27" s="53"/>
      <c r="C27" s="18" t="s">
        <v>23</v>
      </c>
      <c r="D27" s="18">
        <v>391</v>
      </c>
      <c r="E27" s="19">
        <v>1637892</v>
      </c>
      <c r="F27" s="53"/>
      <c r="G27" s="21">
        <v>6.6000000000000003E-2</v>
      </c>
      <c r="H27" s="53"/>
      <c r="I27" s="25"/>
      <c r="J27" s="50">
        <v>42</v>
      </c>
      <c r="L27" s="50">
        <v>49</v>
      </c>
      <c r="M27" s="50">
        <v>7</v>
      </c>
      <c r="N27" s="50">
        <v>3</v>
      </c>
      <c r="O27" s="78">
        <v>3</v>
      </c>
      <c r="P27" s="50">
        <v>10</v>
      </c>
      <c r="Q27" s="50">
        <v>1</v>
      </c>
      <c r="R27" s="50">
        <v>1</v>
      </c>
      <c r="S27" s="1">
        <v>0</v>
      </c>
      <c r="T27" s="50">
        <v>194</v>
      </c>
      <c r="U27" s="9"/>
      <c r="V27" s="26">
        <f t="shared" si="13"/>
        <v>0.1692419280392114</v>
      </c>
      <c r="W27" s="26">
        <f t="shared" si="14"/>
        <v>0</v>
      </c>
      <c r="X27" s="26">
        <f t="shared" si="15"/>
        <v>0.1974489160457466</v>
      </c>
      <c r="Y27" s="26">
        <f t="shared" si="16"/>
        <v>2.8206988006535226E-2</v>
      </c>
      <c r="Z27" s="26">
        <f t="shared" si="17"/>
        <v>1.2088709145657956E-2</v>
      </c>
      <c r="AA27" s="26">
        <f t="shared" si="18"/>
        <v>1.2088709145657956E-2</v>
      </c>
      <c r="AB27" s="26">
        <f t="shared" si="19"/>
        <v>4.0295697152193194E-2</v>
      </c>
      <c r="AC27" s="26">
        <f t="shared" si="20"/>
        <v>4.0295697152193189E-3</v>
      </c>
      <c r="AD27" s="26">
        <f t="shared" si="21"/>
        <v>4.0295697152193189E-3</v>
      </c>
      <c r="AE27" s="26">
        <f t="shared" si="22"/>
        <v>0</v>
      </c>
      <c r="AF27" s="26">
        <f t="shared" si="23"/>
        <v>0.78173652475254785</v>
      </c>
    </row>
    <row r="28" spans="1:32">
      <c r="A28" s="31"/>
      <c r="B28" s="53"/>
      <c r="C28" s="18" t="s">
        <v>24</v>
      </c>
      <c r="D28" s="18">
        <v>450</v>
      </c>
      <c r="E28" s="19">
        <v>1625029</v>
      </c>
      <c r="F28" s="53"/>
      <c r="G28" s="21">
        <v>6.5000000000000002E-2</v>
      </c>
      <c r="H28" s="53"/>
      <c r="I28" s="25"/>
      <c r="J28" s="50">
        <v>37</v>
      </c>
      <c r="L28" s="50">
        <v>71</v>
      </c>
      <c r="M28" s="50">
        <v>10</v>
      </c>
      <c r="N28" s="50">
        <v>4</v>
      </c>
      <c r="O28" s="78">
        <v>3</v>
      </c>
      <c r="P28" s="50">
        <v>17</v>
      </c>
      <c r="Q28" s="50">
        <v>3</v>
      </c>
      <c r="R28" s="50">
        <v>5</v>
      </c>
      <c r="S28" s="1">
        <v>0</v>
      </c>
      <c r="T28" s="50">
        <v>223</v>
      </c>
      <c r="U28" s="9"/>
      <c r="V28" s="26">
        <f t="shared" si="13"/>
        <v>0.14799735881636575</v>
      </c>
      <c r="W28" s="26">
        <f t="shared" si="14"/>
        <v>0</v>
      </c>
      <c r="X28" s="26">
        <f t="shared" si="15"/>
        <v>0.28399493178275587</v>
      </c>
      <c r="Y28" s="26">
        <f t="shared" si="16"/>
        <v>3.9999286166585338E-2</v>
      </c>
      <c r="Z28" s="26">
        <f t="shared" si="17"/>
        <v>1.5999714466634136E-2</v>
      </c>
      <c r="AA28" s="26">
        <f t="shared" si="18"/>
        <v>1.1999785849975601E-2</v>
      </c>
      <c r="AB28" s="26">
        <f t="shared" si="19"/>
        <v>6.7998786483195087E-2</v>
      </c>
      <c r="AC28" s="26">
        <f t="shared" si="20"/>
        <v>1.1999785849975601E-2</v>
      </c>
      <c r="AD28" s="26">
        <f t="shared" si="21"/>
        <v>1.9999643083292669E-2</v>
      </c>
      <c r="AE28" s="26">
        <f t="shared" si="22"/>
        <v>0</v>
      </c>
      <c r="AF28" s="26">
        <f t="shared" si="23"/>
        <v>0.89198408151485309</v>
      </c>
    </row>
    <row r="29" spans="1:32">
      <c r="A29" s="31"/>
      <c r="B29" s="53"/>
      <c r="C29" s="18" t="s">
        <v>25</v>
      </c>
      <c r="D29" s="18">
        <v>617</v>
      </c>
      <c r="E29" s="19">
        <v>1595783</v>
      </c>
      <c r="F29" s="53"/>
      <c r="G29" s="21">
        <v>7.0999999999999994E-2</v>
      </c>
      <c r="H29" s="53"/>
      <c r="I29" s="25"/>
      <c r="J29" s="50">
        <v>32</v>
      </c>
      <c r="L29" s="50">
        <v>125</v>
      </c>
      <c r="M29" s="50">
        <v>19</v>
      </c>
      <c r="N29" s="50">
        <v>4</v>
      </c>
      <c r="O29" s="78">
        <v>7</v>
      </c>
      <c r="P29" s="50">
        <v>14</v>
      </c>
      <c r="Q29" s="50">
        <v>4</v>
      </c>
      <c r="R29" s="50">
        <v>16</v>
      </c>
      <c r="S29" s="1">
        <v>0</v>
      </c>
      <c r="T29" s="50">
        <v>277</v>
      </c>
      <c r="U29" s="9"/>
      <c r="V29" s="26">
        <f t="shared" si="13"/>
        <v>0.14237524776238372</v>
      </c>
      <c r="W29" s="26">
        <f t="shared" si="14"/>
        <v>0</v>
      </c>
      <c r="X29" s="26">
        <f t="shared" si="15"/>
        <v>0.55615331157181136</v>
      </c>
      <c r="Y29" s="26">
        <f t="shared" si="16"/>
        <v>8.4535303358915334E-2</v>
      </c>
      <c r="Z29" s="26">
        <f t="shared" si="17"/>
        <v>1.7796905970297962E-2</v>
      </c>
      <c r="AA29" s="26">
        <f t="shared" si="18"/>
        <v>3.1144585448021438E-2</v>
      </c>
      <c r="AB29" s="26">
        <f t="shared" si="19"/>
        <v>6.2289170896042877E-2</v>
      </c>
      <c r="AC29" s="26">
        <f t="shared" si="20"/>
        <v>1.7796905970297962E-2</v>
      </c>
      <c r="AD29" s="26">
        <f t="shared" si="21"/>
        <v>7.1187623881191847E-2</v>
      </c>
      <c r="AE29" s="26">
        <f t="shared" si="22"/>
        <v>0</v>
      </c>
      <c r="AF29" s="26">
        <f t="shared" si="23"/>
        <v>1.2324357384431339</v>
      </c>
    </row>
    <row r="30" spans="1:32">
      <c r="A30" s="31"/>
      <c r="B30" s="53"/>
      <c r="C30" s="18" t="s">
        <v>26</v>
      </c>
      <c r="D30" s="18">
        <v>1059</v>
      </c>
      <c r="E30" s="19">
        <v>1981010</v>
      </c>
      <c r="F30" s="53"/>
      <c r="G30" s="21">
        <v>8.1000000000000003E-2</v>
      </c>
      <c r="H30" s="53"/>
      <c r="I30" s="25"/>
      <c r="J30" s="50">
        <v>42</v>
      </c>
      <c r="L30" s="50">
        <v>340</v>
      </c>
      <c r="M30" s="50">
        <v>29</v>
      </c>
      <c r="N30" s="50">
        <v>12</v>
      </c>
      <c r="O30" s="78">
        <v>11</v>
      </c>
      <c r="P30" s="50">
        <v>45</v>
      </c>
      <c r="Q30" s="50">
        <v>7</v>
      </c>
      <c r="R30" s="50">
        <v>46</v>
      </c>
      <c r="S30" s="1">
        <v>0</v>
      </c>
      <c r="T30" s="50">
        <v>345</v>
      </c>
      <c r="U30" s="9"/>
      <c r="V30" s="26">
        <f t="shared" si="13"/>
        <v>0.1717305818749022</v>
      </c>
      <c r="W30" s="26">
        <f t="shared" si="14"/>
        <v>0</v>
      </c>
      <c r="X30" s="26">
        <f t="shared" si="15"/>
        <v>1.3901999485111129</v>
      </c>
      <c r="Y30" s="26">
        <f t="shared" si="16"/>
        <v>0.11857587796124198</v>
      </c>
      <c r="Z30" s="26">
        <f t="shared" si="17"/>
        <v>4.9065880535686342E-2</v>
      </c>
      <c r="AA30" s="26">
        <f t="shared" si="18"/>
        <v>4.4977057157712476E-2</v>
      </c>
      <c r="AB30" s="26">
        <f t="shared" si="19"/>
        <v>0.18399705200882377</v>
      </c>
      <c r="AC30" s="26">
        <f t="shared" si="20"/>
        <v>2.8621763645817037E-2</v>
      </c>
      <c r="AD30" s="26">
        <f t="shared" si="21"/>
        <v>0.18808587538679764</v>
      </c>
      <c r="AE30" s="26">
        <f t="shared" si="22"/>
        <v>0</v>
      </c>
      <c r="AF30" s="26">
        <f t="shared" si="23"/>
        <v>1.4106440654009824</v>
      </c>
    </row>
    <row r="31" spans="1:32">
      <c r="A31" s="31"/>
      <c r="B31" s="53"/>
      <c r="C31" s="18" t="s">
        <v>27</v>
      </c>
      <c r="D31" s="18">
        <v>1392</v>
      </c>
      <c r="E31" s="19">
        <v>1930092</v>
      </c>
      <c r="F31" s="53"/>
      <c r="G31" s="21">
        <v>8.2000000000000003E-2</v>
      </c>
      <c r="H31" s="53"/>
      <c r="I31" s="25"/>
      <c r="J31" s="50">
        <v>62</v>
      </c>
      <c r="L31" s="50">
        <v>513</v>
      </c>
      <c r="M31" s="50">
        <v>63</v>
      </c>
      <c r="N31" s="50">
        <v>22</v>
      </c>
      <c r="O31" s="78">
        <v>16</v>
      </c>
      <c r="P31" s="50">
        <v>57</v>
      </c>
      <c r="Q31" s="50">
        <v>8</v>
      </c>
      <c r="R31" s="50">
        <v>88</v>
      </c>
      <c r="S31" s="50">
        <v>3</v>
      </c>
      <c r="T31" s="50">
        <v>345</v>
      </c>
      <c r="U31" s="9"/>
      <c r="V31" s="26">
        <f t="shared" si="13"/>
        <v>0.26340713292423368</v>
      </c>
      <c r="W31" s="26">
        <f t="shared" si="14"/>
        <v>0</v>
      </c>
      <c r="X31" s="26">
        <f t="shared" si="15"/>
        <v>2.1794815998408366</v>
      </c>
      <c r="Y31" s="26">
        <f t="shared" si="16"/>
        <v>0.26765563506817291</v>
      </c>
      <c r="Z31" s="26">
        <f t="shared" si="17"/>
        <v>9.3467047166663556E-2</v>
      </c>
      <c r="AA31" s="26">
        <f t="shared" si="18"/>
        <v>6.7976034303028038E-2</v>
      </c>
      <c r="AB31" s="26">
        <f t="shared" si="19"/>
        <v>0.24216462220453741</v>
      </c>
      <c r="AC31" s="26">
        <f t="shared" si="20"/>
        <v>3.3988017151514019E-2</v>
      </c>
      <c r="AD31" s="26">
        <f t="shared" si="21"/>
        <v>0.37386818866665422</v>
      </c>
      <c r="AE31" s="26">
        <f t="shared" si="22"/>
        <v>1.2745506431817761E-2</v>
      </c>
      <c r="AF31" s="26">
        <f t="shared" si="23"/>
        <v>1.4657332396590423</v>
      </c>
    </row>
    <row r="32" spans="1:32">
      <c r="A32" s="31"/>
      <c r="B32" s="53"/>
      <c r="C32" s="18" t="s">
        <v>28</v>
      </c>
      <c r="D32" s="18">
        <v>2184</v>
      </c>
      <c r="E32" s="19">
        <v>2244349</v>
      </c>
      <c r="F32" s="53"/>
      <c r="G32" s="21">
        <v>7.1999999999999995E-2</v>
      </c>
      <c r="H32" s="53"/>
      <c r="I32" s="25"/>
      <c r="J32" s="50">
        <v>84</v>
      </c>
      <c r="L32" s="50">
        <v>980</v>
      </c>
      <c r="M32" s="50">
        <v>128</v>
      </c>
      <c r="N32" s="50">
        <v>26</v>
      </c>
      <c r="O32" s="78">
        <v>26</v>
      </c>
      <c r="P32" s="50">
        <v>102</v>
      </c>
      <c r="Q32" s="50">
        <v>22</v>
      </c>
      <c r="R32" s="50">
        <v>129</v>
      </c>
      <c r="S32" s="50">
        <v>5</v>
      </c>
      <c r="T32" s="50">
        <v>367</v>
      </c>
      <c r="U32" s="9"/>
      <c r="V32" s="26">
        <f t="shared" si="13"/>
        <v>0.2694768059691251</v>
      </c>
      <c r="W32" s="26">
        <f t="shared" si="14"/>
        <v>0</v>
      </c>
      <c r="X32" s="26">
        <f t="shared" si="15"/>
        <v>3.1438960696397928</v>
      </c>
      <c r="Y32" s="26">
        <f t="shared" si="16"/>
        <v>0.41063132338152397</v>
      </c>
      <c r="Z32" s="26">
        <f t="shared" si="17"/>
        <v>8.3409487561872053E-2</v>
      </c>
      <c r="AA32" s="26">
        <f t="shared" si="18"/>
        <v>8.3409487561872053E-2</v>
      </c>
      <c r="AB32" s="26">
        <f t="shared" si="19"/>
        <v>0.32722183581965192</v>
      </c>
      <c r="AC32" s="26">
        <f t="shared" si="20"/>
        <v>7.0577258706199436E-2</v>
      </c>
      <c r="AD32" s="26">
        <f t="shared" si="21"/>
        <v>0.41383938059544217</v>
      </c>
      <c r="AE32" s="26">
        <f t="shared" si="22"/>
        <v>1.6040286069590778E-2</v>
      </c>
      <c r="AF32" s="26">
        <f t="shared" si="23"/>
        <v>1.1773569975079632</v>
      </c>
    </row>
    <row r="33" spans="1:32">
      <c r="A33" s="31"/>
      <c r="B33" s="53"/>
      <c r="C33" s="18" t="s">
        <v>29</v>
      </c>
      <c r="D33" s="18">
        <v>3022</v>
      </c>
      <c r="E33" s="19">
        <v>2046854</v>
      </c>
      <c r="F33" s="53"/>
      <c r="G33" s="21">
        <v>6.3E-2</v>
      </c>
      <c r="H33" s="53"/>
      <c r="I33" s="25"/>
      <c r="J33" s="50">
        <v>132</v>
      </c>
      <c r="K33" s="50">
        <v>2</v>
      </c>
      <c r="L33" s="50">
        <v>1479</v>
      </c>
      <c r="M33" s="50">
        <v>223</v>
      </c>
      <c r="N33" s="50">
        <v>52</v>
      </c>
      <c r="O33" s="78">
        <v>42</v>
      </c>
      <c r="P33" s="50">
        <v>151</v>
      </c>
      <c r="Q33" s="50">
        <v>44</v>
      </c>
      <c r="R33" s="50">
        <v>143</v>
      </c>
      <c r="S33" s="50">
        <v>12</v>
      </c>
      <c r="T33" s="50">
        <v>315</v>
      </c>
      <c r="U33" s="9"/>
      <c r="V33" s="26">
        <f t="shared" si="13"/>
        <v>0.40628203086297315</v>
      </c>
      <c r="W33" s="26">
        <f t="shared" si="14"/>
        <v>6.1557883464086844E-3</v>
      </c>
      <c r="X33" s="26">
        <f t="shared" si="15"/>
        <v>4.5522054821692217</v>
      </c>
      <c r="Y33" s="26">
        <f t="shared" si="16"/>
        <v>0.68637040062456822</v>
      </c>
      <c r="Z33" s="26">
        <f t="shared" si="17"/>
        <v>0.1600504970066258</v>
      </c>
      <c r="AA33" s="26">
        <f t="shared" si="18"/>
        <v>0.12927155527458234</v>
      </c>
      <c r="AB33" s="26">
        <f t="shared" si="19"/>
        <v>0.46476202015385565</v>
      </c>
      <c r="AC33" s="26">
        <f t="shared" si="20"/>
        <v>0.13542734362099104</v>
      </c>
      <c r="AD33" s="26">
        <f t="shared" si="21"/>
        <v>0.44013886676822089</v>
      </c>
      <c r="AE33" s="26">
        <f t="shared" si="22"/>
        <v>3.6934730078452105E-2</v>
      </c>
      <c r="AF33" s="26">
        <f t="shared" si="23"/>
        <v>0.96953666455936771</v>
      </c>
    </row>
    <row r="34" spans="1:32">
      <c r="A34" s="31"/>
      <c r="B34" s="53"/>
      <c r="C34" s="18" t="s">
        <v>30</v>
      </c>
      <c r="D34" s="18">
        <v>4036</v>
      </c>
      <c r="E34" s="19">
        <v>2176334</v>
      </c>
      <c r="F34" s="53"/>
      <c r="G34" s="21">
        <v>4.8000000000000001E-2</v>
      </c>
      <c r="H34" s="53"/>
      <c r="I34" s="25"/>
      <c r="J34" s="50">
        <v>184</v>
      </c>
      <c r="K34" s="50">
        <v>10</v>
      </c>
      <c r="L34" s="50">
        <v>2017</v>
      </c>
      <c r="M34" s="50">
        <v>259</v>
      </c>
      <c r="N34" s="50">
        <v>67</v>
      </c>
      <c r="O34" s="78">
        <v>67</v>
      </c>
      <c r="P34" s="50">
        <v>216</v>
      </c>
      <c r="Q34" s="50">
        <v>67</v>
      </c>
      <c r="R34" s="50">
        <v>149</v>
      </c>
      <c r="S34" s="50">
        <v>19</v>
      </c>
      <c r="T34" s="50">
        <v>342</v>
      </c>
      <c r="U34" s="9"/>
      <c r="V34" s="26">
        <f t="shared" si="13"/>
        <v>0.40582006254554676</v>
      </c>
      <c r="W34" s="26">
        <f t="shared" si="14"/>
        <v>2.2055438181823196E-2</v>
      </c>
      <c r="X34" s="26">
        <f t="shared" si="15"/>
        <v>4.4485818812737383</v>
      </c>
      <c r="Y34" s="26">
        <f t="shared" si="16"/>
        <v>0.57123584890922074</v>
      </c>
      <c r="Z34" s="26">
        <f t="shared" si="17"/>
        <v>0.14777143581821542</v>
      </c>
      <c r="AA34" s="26">
        <f t="shared" si="18"/>
        <v>0.14777143581821542</v>
      </c>
      <c r="AB34" s="26">
        <f t="shared" si="19"/>
        <v>0.47639746472738098</v>
      </c>
      <c r="AC34" s="26">
        <f t="shared" si="20"/>
        <v>0.14777143581821542</v>
      </c>
      <c r="AD34" s="26">
        <f t="shared" si="21"/>
        <v>0.32862602890916559</v>
      </c>
      <c r="AE34" s="26">
        <f t="shared" si="22"/>
        <v>4.1905332545464066E-2</v>
      </c>
      <c r="AF34" s="26">
        <f t="shared" si="23"/>
        <v>0.75429598581835333</v>
      </c>
    </row>
    <row r="35" spans="1:32">
      <c r="A35" s="31"/>
      <c r="B35" s="53"/>
      <c r="C35" s="18" t="s">
        <v>31</v>
      </c>
      <c r="D35" s="18">
        <v>4903</v>
      </c>
      <c r="E35" s="19">
        <v>1720944</v>
      </c>
      <c r="F35" s="53"/>
      <c r="G35" s="21">
        <v>3.9E-2</v>
      </c>
      <c r="H35" s="53"/>
      <c r="I35" s="25"/>
      <c r="J35" s="50">
        <v>192</v>
      </c>
      <c r="K35" s="50">
        <v>19</v>
      </c>
      <c r="L35" s="50">
        <v>2450</v>
      </c>
      <c r="M35" s="50">
        <v>313</v>
      </c>
      <c r="N35" s="50">
        <v>133</v>
      </c>
      <c r="O35" s="78">
        <v>136</v>
      </c>
      <c r="P35" s="50">
        <v>318</v>
      </c>
      <c r="Q35" s="50">
        <v>90</v>
      </c>
      <c r="R35" s="50">
        <v>133</v>
      </c>
      <c r="S35" s="50">
        <v>38</v>
      </c>
      <c r="T35" s="50">
        <v>246</v>
      </c>
      <c r="U35" s="9"/>
      <c r="V35" s="26">
        <f t="shared" si="13"/>
        <v>0.43511003263325243</v>
      </c>
      <c r="W35" s="26">
        <f t="shared" si="14"/>
        <v>4.3057763645998941E-2</v>
      </c>
      <c r="X35" s="26">
        <f t="shared" si="15"/>
        <v>5.5521853122472313</v>
      </c>
      <c r="Y35" s="26">
        <f t="shared" si="16"/>
        <v>0.70932000111566673</v>
      </c>
      <c r="Z35" s="26">
        <f t="shared" si="17"/>
        <v>0.30140434552199258</v>
      </c>
      <c r="AA35" s="26">
        <f t="shared" si="18"/>
        <v>0.30820293978188718</v>
      </c>
      <c r="AB35" s="26">
        <f t="shared" si="19"/>
        <v>0.72065099154882439</v>
      </c>
      <c r="AC35" s="26">
        <f t="shared" si="20"/>
        <v>0.20395782779683708</v>
      </c>
      <c r="AD35" s="26">
        <f t="shared" si="21"/>
        <v>0.30140434552199258</v>
      </c>
      <c r="AE35" s="26">
        <f t="shared" si="22"/>
        <v>8.6115527291997881E-2</v>
      </c>
      <c r="AF35" s="26">
        <f t="shared" si="23"/>
        <v>0.55748472931135473</v>
      </c>
    </row>
    <row r="36" spans="1:32">
      <c r="A36" s="31"/>
      <c r="B36" s="53"/>
      <c r="C36" s="18" t="s">
        <v>32</v>
      </c>
      <c r="D36" s="18">
        <v>5395</v>
      </c>
      <c r="E36" s="19">
        <v>1224345</v>
      </c>
      <c r="F36" s="53"/>
      <c r="G36" s="21">
        <v>3.4000000000000002E-2</v>
      </c>
      <c r="H36" s="53"/>
      <c r="I36" s="25"/>
      <c r="J36" s="50">
        <v>214</v>
      </c>
      <c r="K36" s="50">
        <v>28</v>
      </c>
      <c r="L36" s="50">
        <v>2374</v>
      </c>
      <c r="M36" s="50">
        <v>376</v>
      </c>
      <c r="N36" s="50">
        <v>210</v>
      </c>
      <c r="O36" s="78">
        <v>195</v>
      </c>
      <c r="P36" s="50">
        <v>497</v>
      </c>
      <c r="Q36" s="50">
        <v>120</v>
      </c>
      <c r="R36" s="50">
        <v>126</v>
      </c>
      <c r="S36" s="50">
        <v>61</v>
      </c>
      <c r="T36" s="50">
        <v>170</v>
      </c>
      <c r="U36" s="9"/>
      <c r="V36" s="26">
        <f t="shared" si="13"/>
        <v>0.59427693991481156</v>
      </c>
      <c r="W36" s="26">
        <f t="shared" si="14"/>
        <v>7.7755861297265083E-2</v>
      </c>
      <c r="X36" s="26">
        <f t="shared" si="15"/>
        <v>6.5925862399895463</v>
      </c>
      <c r="Y36" s="26">
        <f t="shared" si="16"/>
        <v>1.0441501374204167</v>
      </c>
      <c r="Z36" s="26">
        <f t="shared" si="17"/>
        <v>0.58316895972948812</v>
      </c>
      <c r="AA36" s="26">
        <f t="shared" si="18"/>
        <v>0.54151403403452458</v>
      </c>
      <c r="AB36" s="26">
        <f t="shared" si="19"/>
        <v>1.3801665380264549</v>
      </c>
      <c r="AC36" s="26">
        <f t="shared" si="20"/>
        <v>0.33323940555970744</v>
      </c>
      <c r="AD36" s="26">
        <f t="shared" si="21"/>
        <v>0.34990137583769282</v>
      </c>
      <c r="AE36" s="26">
        <f t="shared" si="22"/>
        <v>0.16939669782618463</v>
      </c>
      <c r="AF36" s="26">
        <f t="shared" si="23"/>
        <v>0.47208915787625222</v>
      </c>
    </row>
    <row r="37" spans="1:32">
      <c r="A37" s="31"/>
      <c r="B37" s="53"/>
      <c r="C37" s="18" t="s">
        <v>33</v>
      </c>
      <c r="D37" s="18">
        <v>7855</v>
      </c>
      <c r="E37" s="19">
        <v>969497</v>
      </c>
      <c r="F37" s="53"/>
      <c r="G37" s="21">
        <v>3.2000000000000001E-2</v>
      </c>
      <c r="H37" s="53"/>
      <c r="I37" s="25"/>
      <c r="J37" s="50">
        <v>294</v>
      </c>
      <c r="K37" s="50">
        <v>56</v>
      </c>
      <c r="L37" s="50">
        <v>2995</v>
      </c>
      <c r="M37" s="50">
        <v>658</v>
      </c>
      <c r="N37" s="50">
        <v>294</v>
      </c>
      <c r="O37" s="78">
        <v>357</v>
      </c>
      <c r="P37" s="50">
        <v>843</v>
      </c>
      <c r="Q37" s="50">
        <v>186</v>
      </c>
      <c r="R37" s="50">
        <v>134</v>
      </c>
      <c r="S37" s="50">
        <v>94</v>
      </c>
      <c r="T37" s="50">
        <v>183</v>
      </c>
      <c r="U37" s="9"/>
      <c r="V37" s="26">
        <f t="shared" si="13"/>
        <v>0.97040011469865306</v>
      </c>
      <c r="W37" s="26">
        <f t="shared" si="14"/>
        <v>0.18483811708545769</v>
      </c>
      <c r="X37" s="26">
        <f t="shared" si="15"/>
        <v>9.8855385834097476</v>
      </c>
      <c r="Y37" s="26">
        <f t="shared" si="16"/>
        <v>2.1718478757541284</v>
      </c>
      <c r="Z37" s="26">
        <f t="shared" si="17"/>
        <v>0.97040011469865306</v>
      </c>
      <c r="AA37" s="26">
        <f t="shared" si="18"/>
        <v>1.1783429964197931</v>
      </c>
      <c r="AB37" s="26">
        <f t="shared" si="19"/>
        <v>2.7824737982685868</v>
      </c>
      <c r="AC37" s="26">
        <f t="shared" si="20"/>
        <v>0.61392660317669878</v>
      </c>
      <c r="AD37" s="26">
        <f t="shared" si="21"/>
        <v>0.44229120874020245</v>
      </c>
      <c r="AE37" s="26">
        <f t="shared" si="22"/>
        <v>0.31026398225058976</v>
      </c>
      <c r="AF37" s="26">
        <f t="shared" si="23"/>
        <v>0.60402456118997794</v>
      </c>
    </row>
    <row r="38" spans="1:32">
      <c r="A38" s="31"/>
      <c r="B38" s="53"/>
      <c r="C38" s="18" t="s">
        <v>34</v>
      </c>
      <c r="D38" s="18">
        <v>15976</v>
      </c>
      <c r="E38" s="46">
        <v>915243</v>
      </c>
      <c r="F38" s="53"/>
      <c r="G38" s="21">
        <v>2.7E-2</v>
      </c>
      <c r="H38" s="53"/>
      <c r="I38" s="25"/>
      <c r="J38" s="50">
        <v>501</v>
      </c>
      <c r="K38" s="50">
        <v>252</v>
      </c>
      <c r="L38" s="50">
        <v>4564</v>
      </c>
      <c r="M38" s="50">
        <v>1617</v>
      </c>
      <c r="N38" s="50">
        <v>669</v>
      </c>
      <c r="O38" s="78">
        <v>1092</v>
      </c>
      <c r="P38" s="50">
        <v>2092</v>
      </c>
      <c r="Q38" s="50">
        <v>398</v>
      </c>
      <c r="R38" s="50">
        <v>206</v>
      </c>
      <c r="S38" s="50">
        <v>225</v>
      </c>
      <c r="T38" s="50">
        <v>222</v>
      </c>
      <c r="U38" s="9"/>
      <c r="V38" s="26">
        <f t="shared" si="13"/>
        <v>1.4779681461644614</v>
      </c>
      <c r="W38" s="26">
        <f t="shared" si="14"/>
        <v>0.74340912741206433</v>
      </c>
      <c r="X38" s="26">
        <f t="shared" si="15"/>
        <v>13.463965307574055</v>
      </c>
      <c r="Y38" s="26">
        <f t="shared" si="16"/>
        <v>4.7702085675607462</v>
      </c>
      <c r="Z38" s="26">
        <f t="shared" si="17"/>
        <v>1.9735742311058377</v>
      </c>
      <c r="AA38" s="26">
        <f t="shared" si="18"/>
        <v>3.2214395521189454</v>
      </c>
      <c r="AB38" s="26">
        <f t="shared" si="19"/>
        <v>6.1714757720080895</v>
      </c>
      <c r="AC38" s="26">
        <f t="shared" si="20"/>
        <v>1.1741144155158794</v>
      </c>
      <c r="AD38" s="26">
        <f t="shared" si="21"/>
        <v>0.60770746129716369</v>
      </c>
      <c r="AE38" s="26">
        <f t="shared" si="22"/>
        <v>0.66375814947505751</v>
      </c>
      <c r="AF38" s="26">
        <f t="shared" si="23"/>
        <v>0.65490804081539</v>
      </c>
    </row>
    <row r="39" spans="1:32">
      <c r="A39" s="31"/>
      <c r="B39" s="53"/>
      <c r="C39" s="18" t="s">
        <v>35</v>
      </c>
      <c r="D39" s="18">
        <v>25585</v>
      </c>
      <c r="E39" s="30">
        <v>631903</v>
      </c>
      <c r="F39" s="53"/>
      <c r="G39" s="21">
        <v>1.7999999999999999E-2</v>
      </c>
      <c r="H39" s="53"/>
      <c r="I39" s="25"/>
      <c r="J39" s="50">
        <v>626</v>
      </c>
      <c r="K39" s="50">
        <v>693</v>
      </c>
      <c r="L39" s="50">
        <v>5303</v>
      </c>
      <c r="M39" s="50">
        <v>2722</v>
      </c>
      <c r="N39" s="50">
        <v>1086</v>
      </c>
      <c r="O39" s="78">
        <v>2281</v>
      </c>
      <c r="P39" s="50">
        <v>3716</v>
      </c>
      <c r="Q39" s="50">
        <v>680</v>
      </c>
      <c r="R39" s="50">
        <v>257</v>
      </c>
      <c r="S39" s="50">
        <v>438</v>
      </c>
      <c r="T39" s="50">
        <v>231</v>
      </c>
      <c r="U39" s="9"/>
      <c r="V39" s="26">
        <f t="shared" si="13"/>
        <v>1.7831850774565081</v>
      </c>
      <c r="W39" s="26">
        <f t="shared" si="14"/>
        <v>1.9740371544366777</v>
      </c>
      <c r="X39" s="26">
        <f t="shared" si="15"/>
        <v>15.10579946605729</v>
      </c>
      <c r="Y39" s="26">
        <f t="shared" si="16"/>
        <v>7.7537216946271812</v>
      </c>
      <c r="Z39" s="26">
        <f t="shared" si="17"/>
        <v>3.0935127701561789</v>
      </c>
      <c r="AA39" s="26">
        <f t="shared" si="18"/>
        <v>6.4975162327129317</v>
      </c>
      <c r="AB39" s="26">
        <f t="shared" si="19"/>
        <v>10.585168926243426</v>
      </c>
      <c r="AC39" s="26">
        <f t="shared" si="20"/>
        <v>1.9370061544256001</v>
      </c>
      <c r="AD39" s="26">
        <f t="shared" si="21"/>
        <v>0.73207438483438114</v>
      </c>
      <c r="AE39" s="26">
        <f t="shared" si="22"/>
        <v>1.2476598465270776</v>
      </c>
      <c r="AF39" s="26">
        <f t="shared" si="23"/>
        <v>0.6580123848122259</v>
      </c>
    </row>
    <row r="40" spans="1:32">
      <c r="A40" s="31"/>
      <c r="B40" s="53"/>
      <c r="C40" s="18" t="s">
        <v>36</v>
      </c>
      <c r="D40" s="18">
        <v>63894</v>
      </c>
      <c r="E40" s="30">
        <v>478345</v>
      </c>
      <c r="F40" s="53"/>
      <c r="G40" s="21">
        <v>1.6E-2</v>
      </c>
      <c r="H40" s="53"/>
      <c r="I40" s="25"/>
      <c r="J40" s="50">
        <v>1277</v>
      </c>
      <c r="K40" s="50">
        <v>3324</v>
      </c>
      <c r="L40" s="50">
        <v>6902</v>
      </c>
      <c r="M40" s="50">
        <v>5579</v>
      </c>
      <c r="N40" s="50">
        <v>1782</v>
      </c>
      <c r="O40" s="80">
        <v>7330</v>
      </c>
      <c r="P40" s="50">
        <v>10388</v>
      </c>
      <c r="Q40" s="50">
        <v>1246</v>
      </c>
      <c r="R40" s="50">
        <v>323</v>
      </c>
      <c r="S40" s="50">
        <v>1491</v>
      </c>
      <c r="T40" s="50">
        <v>237</v>
      </c>
      <c r="U40" s="9"/>
      <c r="V40" s="26">
        <f t="shared" si="13"/>
        <v>4.2713940774963675</v>
      </c>
      <c r="W40" s="26">
        <f t="shared" si="14"/>
        <v>11.1183350928723</v>
      </c>
      <c r="X40" s="26">
        <f t="shared" si="15"/>
        <v>23.086266188629548</v>
      </c>
      <c r="Y40" s="26">
        <f t="shared" si="16"/>
        <v>18.661008268091024</v>
      </c>
      <c r="Z40" s="26">
        <f t="shared" si="17"/>
        <v>5.9605514848069907</v>
      </c>
      <c r="AA40" s="26">
        <f t="shared" si="18"/>
        <v>24.517868902152212</v>
      </c>
      <c r="AB40" s="26">
        <f t="shared" si="19"/>
        <v>34.746469598302482</v>
      </c>
      <c r="AC40" s="26">
        <f t="shared" si="20"/>
        <v>4.1677032267505671</v>
      </c>
      <c r="AD40" s="26">
        <f t="shared" si="21"/>
        <v>1.0803917674481807</v>
      </c>
      <c r="AE40" s="26">
        <f t="shared" si="22"/>
        <v>4.9871954342577007</v>
      </c>
      <c r="AF40" s="26">
        <f t="shared" si="23"/>
        <v>0.79273327828241114</v>
      </c>
    </row>
    <row r="41" spans="1:32">
      <c r="A41" s="31"/>
      <c r="B41" s="53"/>
      <c r="C41" s="18" t="s">
        <v>41</v>
      </c>
      <c r="D41" s="20">
        <f t="shared" ref="D41:E41" si="24">SUM(D23:D40)</f>
        <v>137615</v>
      </c>
      <c r="E41" s="49">
        <f t="shared" si="24"/>
        <v>25727369</v>
      </c>
      <c r="F41" s="53"/>
      <c r="G41" s="4">
        <v>1</v>
      </c>
      <c r="H41" s="53"/>
      <c r="I41" s="25"/>
      <c r="J41" s="61">
        <f t="shared" ref="J41:T41" si="25">SUM(J23:J40)</f>
        <v>3788</v>
      </c>
      <c r="K41" s="61">
        <f t="shared" si="25"/>
        <v>4384</v>
      </c>
      <c r="L41" s="61">
        <f t="shared" si="25"/>
        <v>30255</v>
      </c>
      <c r="M41" s="61">
        <f t="shared" si="25"/>
        <v>12013</v>
      </c>
      <c r="N41" s="61">
        <f t="shared" si="25"/>
        <v>4366</v>
      </c>
      <c r="O41" s="61">
        <f t="shared" si="25"/>
        <v>11574</v>
      </c>
      <c r="P41" s="61">
        <f t="shared" si="25"/>
        <v>18491</v>
      </c>
      <c r="Q41" s="61">
        <f t="shared" si="25"/>
        <v>2877</v>
      </c>
      <c r="R41" s="61">
        <f t="shared" si="25"/>
        <v>1760</v>
      </c>
      <c r="S41" s="61">
        <f t="shared" si="25"/>
        <v>2387</v>
      </c>
      <c r="T41" s="61">
        <f t="shared" si="25"/>
        <v>3810</v>
      </c>
      <c r="U41" s="9"/>
      <c r="V41" s="26">
        <f t="shared" si="13"/>
        <v>14.723619815147051</v>
      </c>
      <c r="W41" s="26">
        <f t="shared" si="14"/>
        <v>17.04021892017019</v>
      </c>
      <c r="X41" s="26">
        <f t="shared" si="15"/>
        <v>117.59849986992452</v>
      </c>
      <c r="Y41" s="26">
        <f t="shared" si="16"/>
        <v>46.693464846716353</v>
      </c>
      <c r="Z41" s="26">
        <f t="shared" si="17"/>
        <v>16.970254517669488</v>
      </c>
      <c r="AA41" s="26">
        <f t="shared" si="18"/>
        <v>44.987110807949307</v>
      </c>
      <c r="AB41" s="26">
        <f t="shared" si="19"/>
        <v>71.87287592446782</v>
      </c>
      <c r="AC41" s="26">
        <f t="shared" si="20"/>
        <v>11.182643666361686</v>
      </c>
      <c r="AD41" s="26">
        <f t="shared" si="21"/>
        <v>6.8409638000683239</v>
      </c>
      <c r="AE41" s="26">
        <f t="shared" si="22"/>
        <v>9.2780571538426635</v>
      </c>
      <c r="AF41" s="26">
        <f t="shared" si="23"/>
        <v>14.809131862647906</v>
      </c>
    </row>
    <row r="42" spans="1:32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31"/>
      <c r="B43" s="4" t="s">
        <v>39</v>
      </c>
      <c r="C43" s="18" t="s">
        <v>21</v>
      </c>
      <c r="D43" s="18">
        <v>1118</v>
      </c>
      <c r="E43" s="19">
        <v>2038736</v>
      </c>
      <c r="F43" s="53"/>
      <c r="G43" s="21">
        <v>6.9000000000000006E-2</v>
      </c>
      <c r="H43" s="53"/>
      <c r="I43" s="25"/>
      <c r="J43" s="50">
        <v>65</v>
      </c>
      <c r="L43" s="50">
        <v>37</v>
      </c>
      <c r="M43" s="50">
        <v>4</v>
      </c>
      <c r="O43" s="50">
        <v>8</v>
      </c>
      <c r="P43" s="50">
        <v>24</v>
      </c>
      <c r="Q43" s="50">
        <v>1</v>
      </c>
      <c r="R43" s="1">
        <v>3</v>
      </c>
      <c r="S43" s="1">
        <v>0</v>
      </c>
      <c r="T43" s="1">
        <v>0</v>
      </c>
      <c r="U43" s="9"/>
      <c r="V43" s="26">
        <f t="shared" ref="V43:V61" si="26">(J43/E43)*G43*100000</f>
        <v>0.21998924824008603</v>
      </c>
      <c r="W43" s="26">
        <f t="shared" ref="W43:W61" si="27">(K43/E43)*100000*G43</f>
        <v>0</v>
      </c>
      <c r="X43" s="26">
        <f t="shared" ref="X43:X61" si="28">(L43/E43)*100000*G43</f>
        <v>0.12522464899820282</v>
      </c>
      <c r="Y43" s="26">
        <f t="shared" ref="Y43:Y61" si="29">(M43/E43)*100000*G43</f>
        <v>1.3537799891697601E-2</v>
      </c>
      <c r="Z43" s="26">
        <f t="shared" ref="Z43:Z61" si="30">(N43/E43)*100000*G43</f>
        <v>0</v>
      </c>
      <c r="AA43" s="26">
        <f t="shared" ref="AA43:AA61" si="31">(O43/E43)*100000*G43</f>
        <v>2.7075599783395202E-2</v>
      </c>
      <c r="AB43" s="26">
        <f t="shared" ref="AB43:AB61" si="32">(P43/E43)*100000*G43</f>
        <v>8.1226799350185605E-2</v>
      </c>
      <c r="AC43" s="26">
        <f t="shared" ref="AC43:AC61" si="33">(Q43/E43)*100000*G43</f>
        <v>3.3844499729244002E-3</v>
      </c>
      <c r="AD43" s="26">
        <f t="shared" ref="AD43:AD61" si="34">(R43/E43)*100000*G43</f>
        <v>1.0153349918773201E-2</v>
      </c>
      <c r="AE43" s="26">
        <f t="shared" ref="AE43:AE61" si="35">(S43/E43)*100000*G43</f>
        <v>0</v>
      </c>
      <c r="AF43" s="26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177</v>
      </c>
      <c r="E44" s="19">
        <v>2288927</v>
      </c>
      <c r="F44" s="53"/>
      <c r="G44" s="21">
        <v>7.2999999999999995E-2</v>
      </c>
      <c r="H44" s="53"/>
      <c r="I44" s="25"/>
      <c r="J44" s="50">
        <v>48</v>
      </c>
      <c r="L44" s="50">
        <v>41</v>
      </c>
      <c r="M44" s="50">
        <v>2</v>
      </c>
      <c r="O44" s="50">
        <v>2</v>
      </c>
      <c r="P44" s="50">
        <v>10</v>
      </c>
      <c r="Q44" s="50">
        <v>0</v>
      </c>
      <c r="R44" s="1">
        <v>2</v>
      </c>
      <c r="S44" s="1">
        <v>0</v>
      </c>
      <c r="T44" s="50">
        <v>1</v>
      </c>
      <c r="U44" s="9"/>
      <c r="V44" s="26">
        <f t="shared" si="26"/>
        <v>0.1530848297040491</v>
      </c>
      <c r="W44" s="26">
        <f t="shared" si="27"/>
        <v>0</v>
      </c>
      <c r="X44" s="26">
        <f t="shared" si="28"/>
        <v>0.13075995870554194</v>
      </c>
      <c r="Y44" s="26">
        <f t="shared" si="29"/>
        <v>6.3785345710020459E-3</v>
      </c>
      <c r="Z44" s="26">
        <f t="shared" si="30"/>
        <v>0</v>
      </c>
      <c r="AA44" s="26">
        <f t="shared" si="31"/>
        <v>6.3785345710020459E-3</v>
      </c>
      <c r="AB44" s="26">
        <f t="shared" si="32"/>
        <v>3.1892672855010233E-2</v>
      </c>
      <c r="AC44" s="26">
        <f t="shared" si="33"/>
        <v>0</v>
      </c>
      <c r="AD44" s="26">
        <f t="shared" si="34"/>
        <v>6.3785345710020459E-3</v>
      </c>
      <c r="AE44" s="26">
        <f t="shared" si="35"/>
        <v>0</v>
      </c>
      <c r="AF44" s="26">
        <f t="shared" si="36"/>
        <v>3.189267285501023E-3</v>
      </c>
    </row>
    <row r="45" spans="1:32">
      <c r="A45" s="31"/>
      <c r="B45" s="53"/>
      <c r="C45" s="27">
        <v>44848</v>
      </c>
      <c r="D45" s="18">
        <v>187</v>
      </c>
      <c r="E45" s="19">
        <v>2267391</v>
      </c>
      <c r="F45" s="53"/>
      <c r="G45" s="21">
        <v>7.2999999999999995E-2</v>
      </c>
      <c r="H45" s="53"/>
      <c r="I45" s="25"/>
      <c r="J45" s="50">
        <v>25</v>
      </c>
      <c r="L45" s="50">
        <v>43</v>
      </c>
      <c r="M45" s="50">
        <v>3</v>
      </c>
      <c r="N45" s="1">
        <v>2</v>
      </c>
      <c r="O45" s="50">
        <v>3</v>
      </c>
      <c r="P45" s="50">
        <v>13</v>
      </c>
      <c r="Q45" s="50">
        <v>1</v>
      </c>
      <c r="R45" s="1">
        <v>0</v>
      </c>
      <c r="S45" s="1">
        <v>1</v>
      </c>
      <c r="T45" s="50">
        <v>26</v>
      </c>
      <c r="U45" s="9"/>
      <c r="V45" s="26">
        <f t="shared" si="26"/>
        <v>8.0488984917025774E-2</v>
      </c>
      <c r="W45" s="26">
        <f t="shared" si="27"/>
        <v>0</v>
      </c>
      <c r="X45" s="26">
        <f t="shared" si="28"/>
        <v>0.13844105405728432</v>
      </c>
      <c r="Y45" s="26">
        <f t="shared" si="29"/>
        <v>9.6586781900430928E-3</v>
      </c>
      <c r="Z45" s="26">
        <f t="shared" si="30"/>
        <v>6.4391187933620624E-3</v>
      </c>
      <c r="AA45" s="26">
        <f t="shared" si="31"/>
        <v>9.6586781900430928E-3</v>
      </c>
      <c r="AB45" s="26">
        <f t="shared" si="32"/>
        <v>4.1854272156853403E-2</v>
      </c>
      <c r="AC45" s="26">
        <f t="shared" si="33"/>
        <v>3.2195593966810312E-3</v>
      </c>
      <c r="AD45" s="26">
        <f t="shared" si="34"/>
        <v>0</v>
      </c>
      <c r="AE45" s="26">
        <f t="shared" si="35"/>
        <v>3.2195593966810312E-3</v>
      </c>
      <c r="AF45" s="26">
        <f t="shared" si="36"/>
        <v>8.3708544313706806E-2</v>
      </c>
    </row>
    <row r="46" spans="1:32">
      <c r="A46" s="31"/>
      <c r="B46" s="53"/>
      <c r="C46" s="18" t="s">
        <v>22</v>
      </c>
      <c r="D46" s="18">
        <v>514</v>
      </c>
      <c r="E46" s="19">
        <v>2820005</v>
      </c>
      <c r="F46" s="53"/>
      <c r="G46" s="21">
        <v>7.1999999999999995E-2</v>
      </c>
      <c r="H46" s="53"/>
      <c r="I46" s="25"/>
      <c r="J46" s="50">
        <v>118</v>
      </c>
      <c r="L46" s="50">
        <v>73</v>
      </c>
      <c r="M46" s="50">
        <v>7</v>
      </c>
      <c r="N46" s="1">
        <v>0</v>
      </c>
      <c r="O46" s="50">
        <v>6</v>
      </c>
      <c r="P46" s="50">
        <v>13</v>
      </c>
      <c r="Q46" s="50">
        <v>0</v>
      </c>
      <c r="R46" s="50">
        <v>3</v>
      </c>
      <c r="S46" s="1">
        <v>0</v>
      </c>
      <c r="T46" s="50">
        <v>190</v>
      </c>
      <c r="U46" s="9"/>
      <c r="V46" s="26">
        <f t="shared" si="26"/>
        <v>0.30127606156726672</v>
      </c>
      <c r="W46" s="26">
        <f t="shared" si="27"/>
        <v>0</v>
      </c>
      <c r="X46" s="26">
        <f t="shared" si="28"/>
        <v>0.18638264825771583</v>
      </c>
      <c r="Y46" s="26">
        <f t="shared" si="29"/>
        <v>1.7872308737041244E-2</v>
      </c>
      <c r="Z46" s="26">
        <f t="shared" si="30"/>
        <v>0</v>
      </c>
      <c r="AA46" s="26">
        <f t="shared" si="31"/>
        <v>1.5319121774606781E-2</v>
      </c>
      <c r="AB46" s="26">
        <f t="shared" si="32"/>
        <v>3.319143051164803E-2</v>
      </c>
      <c r="AC46" s="26">
        <f t="shared" si="33"/>
        <v>0</v>
      </c>
      <c r="AD46" s="26">
        <f t="shared" si="34"/>
        <v>7.6595608873033906E-3</v>
      </c>
      <c r="AE46" s="26">
        <f t="shared" si="35"/>
        <v>0</v>
      </c>
      <c r="AF46" s="26">
        <f t="shared" si="36"/>
        <v>0.4851055228625481</v>
      </c>
    </row>
    <row r="47" spans="1:32">
      <c r="A47" s="31"/>
      <c r="B47" s="53"/>
      <c r="C47" s="18" t="s">
        <v>23</v>
      </c>
      <c r="D47" s="18">
        <v>1052</v>
      </c>
      <c r="E47" s="19">
        <v>3498197</v>
      </c>
      <c r="F47" s="53"/>
      <c r="G47" s="21">
        <v>6.6000000000000003E-2</v>
      </c>
      <c r="H47" s="53"/>
      <c r="I47" s="25"/>
      <c r="J47" s="50">
        <v>201</v>
      </c>
      <c r="L47" s="50">
        <v>116</v>
      </c>
      <c r="M47" s="50">
        <v>18</v>
      </c>
      <c r="N47" s="50">
        <v>7</v>
      </c>
      <c r="O47" s="50">
        <v>8</v>
      </c>
      <c r="P47" s="50">
        <v>29</v>
      </c>
      <c r="Q47" s="50">
        <v>3</v>
      </c>
      <c r="R47" s="50">
        <v>3</v>
      </c>
      <c r="S47" s="1">
        <v>1</v>
      </c>
      <c r="T47" s="50">
        <v>491</v>
      </c>
      <c r="U47" s="9"/>
      <c r="V47" s="26">
        <f t="shared" si="26"/>
        <v>0.37922392592526949</v>
      </c>
      <c r="W47" s="26">
        <f t="shared" si="27"/>
        <v>0</v>
      </c>
      <c r="X47" s="26">
        <f t="shared" si="28"/>
        <v>0.21885559904144908</v>
      </c>
      <c r="Y47" s="26">
        <f t="shared" si="29"/>
        <v>3.3960351575397264E-2</v>
      </c>
      <c r="Z47" s="26">
        <f t="shared" si="30"/>
        <v>1.3206803390432271E-2</v>
      </c>
      <c r="AA47" s="26">
        <f t="shared" si="31"/>
        <v>1.5093489589065454E-2</v>
      </c>
      <c r="AB47" s="26">
        <f t="shared" si="32"/>
        <v>5.471389976036227E-2</v>
      </c>
      <c r="AC47" s="26">
        <f t="shared" si="33"/>
        <v>5.6600585958995449E-3</v>
      </c>
      <c r="AD47" s="26">
        <f t="shared" si="34"/>
        <v>5.6600585958995449E-3</v>
      </c>
      <c r="AE47" s="26">
        <f t="shared" si="35"/>
        <v>1.8866861986331818E-3</v>
      </c>
      <c r="AF47" s="26">
        <f t="shared" si="36"/>
        <v>0.92636292352889227</v>
      </c>
    </row>
    <row r="48" spans="1:32">
      <c r="A48" s="31"/>
      <c r="B48" s="53"/>
      <c r="C48" s="18" t="s">
        <v>24</v>
      </c>
      <c r="D48" s="18">
        <v>1357</v>
      </c>
      <c r="E48" s="19">
        <v>3493062</v>
      </c>
      <c r="F48" s="53"/>
      <c r="G48" s="21">
        <v>6.5000000000000002E-2</v>
      </c>
      <c r="H48" s="53"/>
      <c r="I48" s="25"/>
      <c r="J48" s="50">
        <v>213</v>
      </c>
      <c r="L48" s="50">
        <v>138</v>
      </c>
      <c r="M48" s="50">
        <v>19</v>
      </c>
      <c r="N48" s="50">
        <v>11</v>
      </c>
      <c r="O48" s="50">
        <v>16</v>
      </c>
      <c r="P48" s="50">
        <v>56</v>
      </c>
      <c r="Q48" s="50">
        <v>9</v>
      </c>
      <c r="R48" s="50">
        <v>8</v>
      </c>
      <c r="S48" s="1">
        <v>3</v>
      </c>
      <c r="T48" s="50">
        <v>652</v>
      </c>
      <c r="U48" s="9"/>
      <c r="V48" s="26">
        <f t="shared" si="26"/>
        <v>0.39635712163139397</v>
      </c>
      <c r="W48" s="26">
        <f t="shared" si="27"/>
        <v>0</v>
      </c>
      <c r="X48" s="26">
        <f t="shared" si="28"/>
        <v>0.25679475485977632</v>
      </c>
      <c r="Y48" s="26">
        <f t="shared" si="29"/>
        <v>3.5355799582143119E-2</v>
      </c>
      <c r="Z48" s="26">
        <f t="shared" si="30"/>
        <v>2.0469147126503912E-2</v>
      </c>
      <c r="AA48" s="26">
        <f t="shared" si="31"/>
        <v>2.9773304911278414E-2</v>
      </c>
      <c r="AB48" s="26">
        <f t="shared" si="32"/>
        <v>0.10420656718947445</v>
      </c>
      <c r="AC48" s="26">
        <f t="shared" si="33"/>
        <v>1.6747484012594106E-2</v>
      </c>
      <c r="AD48" s="26">
        <f t="shared" si="34"/>
        <v>1.4886652455639207E-2</v>
      </c>
      <c r="AE48" s="26">
        <f t="shared" si="35"/>
        <v>5.5824946708647027E-3</v>
      </c>
      <c r="AF48" s="26">
        <f t="shared" si="36"/>
        <v>1.2132621751345953</v>
      </c>
    </row>
    <row r="49" spans="1:32">
      <c r="A49" s="31"/>
      <c r="B49" s="53"/>
      <c r="C49" s="18" t="s">
        <v>25</v>
      </c>
      <c r="D49" s="18">
        <v>1705</v>
      </c>
      <c r="E49" s="19">
        <v>3360617</v>
      </c>
      <c r="F49" s="53"/>
      <c r="G49" s="21">
        <v>7.0999999999999994E-2</v>
      </c>
      <c r="H49" s="53"/>
      <c r="I49" s="25"/>
      <c r="J49" s="50">
        <v>205</v>
      </c>
      <c r="L49" s="50">
        <v>242</v>
      </c>
      <c r="M49" s="50">
        <v>51</v>
      </c>
      <c r="N49" s="50">
        <v>16</v>
      </c>
      <c r="O49" s="50">
        <v>20</v>
      </c>
      <c r="P49" s="50">
        <v>86</v>
      </c>
      <c r="Q49" s="50">
        <v>4</v>
      </c>
      <c r="R49" s="50">
        <v>36</v>
      </c>
      <c r="S49" s="1">
        <v>0</v>
      </c>
      <c r="T49" s="50">
        <v>785</v>
      </c>
      <c r="U49" s="9"/>
      <c r="V49" s="26">
        <f t="shared" si="26"/>
        <v>0.43310499232730176</v>
      </c>
      <c r="W49" s="26">
        <f t="shared" si="27"/>
        <v>0</v>
      </c>
      <c r="X49" s="26">
        <f t="shared" si="28"/>
        <v>0.51127516167418063</v>
      </c>
      <c r="Y49" s="26">
        <f t="shared" si="29"/>
        <v>0.10774807126191409</v>
      </c>
      <c r="Z49" s="26">
        <f t="shared" si="30"/>
        <v>3.3803316474325988E-2</v>
      </c>
      <c r="AA49" s="26">
        <f t="shared" si="31"/>
        <v>4.2254145592907494E-2</v>
      </c>
      <c r="AB49" s="26">
        <f t="shared" si="32"/>
        <v>0.18169282604950221</v>
      </c>
      <c r="AC49" s="26">
        <f t="shared" si="33"/>
        <v>8.450829118581497E-3</v>
      </c>
      <c r="AD49" s="26">
        <f t="shared" si="34"/>
        <v>7.6057462067233475E-2</v>
      </c>
      <c r="AE49" s="26">
        <f t="shared" si="35"/>
        <v>0</v>
      </c>
      <c r="AF49" s="26">
        <f t="shared" si="36"/>
        <v>1.6584752145216191</v>
      </c>
    </row>
    <row r="50" spans="1:32">
      <c r="A50" s="31"/>
      <c r="B50" s="53"/>
      <c r="C50" s="18" t="s">
        <v>26</v>
      </c>
      <c r="D50" s="18">
        <v>2927</v>
      </c>
      <c r="E50" s="19">
        <v>4095610</v>
      </c>
      <c r="F50" s="53"/>
      <c r="G50" s="21">
        <v>8.1000000000000003E-2</v>
      </c>
      <c r="H50" s="53"/>
      <c r="I50" s="25"/>
      <c r="J50" s="50">
        <v>254</v>
      </c>
      <c r="L50" s="50">
        <v>599</v>
      </c>
      <c r="M50" s="50">
        <v>113</v>
      </c>
      <c r="N50" s="50">
        <v>24</v>
      </c>
      <c r="O50" s="50">
        <v>28</v>
      </c>
      <c r="P50" s="50">
        <v>205</v>
      </c>
      <c r="Q50" s="50">
        <v>17</v>
      </c>
      <c r="R50" s="50">
        <v>116</v>
      </c>
      <c r="S50" s="50">
        <v>2</v>
      </c>
      <c r="T50" s="50">
        <v>1109</v>
      </c>
      <c r="U50" s="9"/>
      <c r="V50" s="26">
        <f t="shared" si="26"/>
        <v>0.50234275236167503</v>
      </c>
      <c r="W50" s="26">
        <f t="shared" si="27"/>
        <v>0</v>
      </c>
      <c r="X50" s="26">
        <f t="shared" si="28"/>
        <v>1.184658695530092</v>
      </c>
      <c r="Y50" s="26">
        <f t="shared" si="29"/>
        <v>0.22348319297980035</v>
      </c>
      <c r="Z50" s="26">
        <f t="shared" si="30"/>
        <v>4.7465456916063783E-2</v>
      </c>
      <c r="AA50" s="26">
        <f t="shared" si="31"/>
        <v>5.5376366402074419E-2</v>
      </c>
      <c r="AB50" s="26">
        <f t="shared" si="32"/>
        <v>0.40543411115804484</v>
      </c>
      <c r="AC50" s="26">
        <f t="shared" si="33"/>
        <v>3.3621365315545181E-2</v>
      </c>
      <c r="AD50" s="26">
        <f t="shared" si="34"/>
        <v>0.22941637509430832</v>
      </c>
      <c r="AE50" s="26">
        <f t="shared" si="35"/>
        <v>3.955454743005315E-3</v>
      </c>
      <c r="AF50" s="26">
        <f t="shared" si="36"/>
        <v>2.1932996549964474</v>
      </c>
    </row>
    <row r="51" spans="1:32">
      <c r="A51" s="31"/>
      <c r="B51" s="53"/>
      <c r="C51" s="18" t="s">
        <v>27</v>
      </c>
      <c r="D51" s="18">
        <v>4043</v>
      </c>
      <c r="E51" s="19">
        <v>3951400</v>
      </c>
      <c r="F51" s="53"/>
      <c r="G51" s="21">
        <v>8.2000000000000003E-2</v>
      </c>
      <c r="H51" s="53"/>
      <c r="I51" s="25"/>
      <c r="J51" s="50">
        <v>321</v>
      </c>
      <c r="L51" s="50">
        <v>985</v>
      </c>
      <c r="M51" s="50">
        <v>213</v>
      </c>
      <c r="N51" s="50">
        <v>52</v>
      </c>
      <c r="O51" s="50">
        <v>46</v>
      </c>
      <c r="P51" s="50">
        <v>274</v>
      </c>
      <c r="Q51" s="50">
        <v>25</v>
      </c>
      <c r="R51" s="50">
        <v>301</v>
      </c>
      <c r="S51" s="50">
        <v>7</v>
      </c>
      <c r="T51" s="50">
        <v>1148</v>
      </c>
      <c r="U51" s="9"/>
      <c r="V51" s="26">
        <f t="shared" si="26"/>
        <v>0.66614364529027681</v>
      </c>
      <c r="W51" s="26">
        <f t="shared" si="27"/>
        <v>0</v>
      </c>
      <c r="X51" s="26">
        <f t="shared" si="28"/>
        <v>2.0440856405324697</v>
      </c>
      <c r="Y51" s="26">
        <f t="shared" si="29"/>
        <v>0.442020549678595</v>
      </c>
      <c r="Z51" s="26">
        <f t="shared" si="30"/>
        <v>0.10791112010932835</v>
      </c>
      <c r="AA51" s="26">
        <f t="shared" si="31"/>
        <v>9.5459837019790467E-2</v>
      </c>
      <c r="AB51" s="26">
        <f t="shared" si="32"/>
        <v>0.56860859442223</v>
      </c>
      <c r="AC51" s="26">
        <f t="shared" si="33"/>
        <v>5.1880346206407864E-2</v>
      </c>
      <c r="AD51" s="26">
        <f t="shared" si="34"/>
        <v>0.62463936832515066</v>
      </c>
      <c r="AE51" s="26">
        <f t="shared" si="35"/>
        <v>1.45264969377942E-2</v>
      </c>
      <c r="AF51" s="26">
        <f t="shared" si="36"/>
        <v>2.3823454977982488</v>
      </c>
    </row>
    <row r="52" spans="1:32">
      <c r="A52" s="31"/>
      <c r="B52" s="53"/>
      <c r="C52" s="18" t="s">
        <v>28</v>
      </c>
      <c r="D52" s="18">
        <v>7281</v>
      </c>
      <c r="E52" s="19">
        <v>4553179</v>
      </c>
      <c r="F52" s="53"/>
      <c r="G52" s="21">
        <v>7.1999999999999995E-2</v>
      </c>
      <c r="H52" s="53"/>
      <c r="I52" s="25"/>
      <c r="J52" s="50">
        <v>568</v>
      </c>
      <c r="K52" s="50">
        <v>1</v>
      </c>
      <c r="L52" s="50">
        <v>2048</v>
      </c>
      <c r="M52" s="50">
        <v>410</v>
      </c>
      <c r="N52" s="50">
        <v>118</v>
      </c>
      <c r="O52" s="50">
        <v>101</v>
      </c>
      <c r="P52" s="50">
        <v>573</v>
      </c>
      <c r="Q52" s="50">
        <v>67</v>
      </c>
      <c r="R52" s="50">
        <v>625</v>
      </c>
      <c r="S52" s="50">
        <v>15</v>
      </c>
      <c r="T52" s="50">
        <v>1450</v>
      </c>
      <c r="U52" s="9"/>
      <c r="V52" s="26">
        <f t="shared" si="26"/>
        <v>0.89818564128491329</v>
      </c>
      <c r="W52" s="26">
        <f t="shared" si="27"/>
        <v>1.5813127487410441E-3</v>
      </c>
      <c r="X52" s="26">
        <f t="shared" si="28"/>
        <v>3.2385285094216583</v>
      </c>
      <c r="Y52" s="26">
        <f t="shared" si="29"/>
        <v>0.64833822698382815</v>
      </c>
      <c r="Z52" s="26">
        <f t="shared" si="30"/>
        <v>0.18659490435144321</v>
      </c>
      <c r="AA52" s="26">
        <f t="shared" si="31"/>
        <v>0.15971258762284549</v>
      </c>
      <c r="AB52" s="26">
        <f t="shared" si="32"/>
        <v>0.90609220502861831</v>
      </c>
      <c r="AC52" s="26">
        <f t="shared" si="33"/>
        <v>0.10594795416564996</v>
      </c>
      <c r="AD52" s="26">
        <f t="shared" si="34"/>
        <v>0.98832046796315254</v>
      </c>
      <c r="AE52" s="26">
        <f t="shared" si="35"/>
        <v>2.3719691231115666E-2</v>
      </c>
      <c r="AF52" s="26">
        <f t="shared" si="36"/>
        <v>2.2929034856745143</v>
      </c>
    </row>
    <row r="53" spans="1:32">
      <c r="A53" s="31"/>
      <c r="B53" s="53"/>
      <c r="C53" s="18" t="s">
        <v>29</v>
      </c>
      <c r="D53" s="18">
        <v>10721</v>
      </c>
      <c r="E53" s="19">
        <v>4122273</v>
      </c>
      <c r="F53" s="53"/>
      <c r="G53" s="21">
        <v>6.3E-2</v>
      </c>
      <c r="H53" s="53"/>
      <c r="I53" s="25"/>
      <c r="J53" s="50">
        <v>766</v>
      </c>
      <c r="K53" s="50">
        <v>2</v>
      </c>
      <c r="L53" s="50">
        <v>3530</v>
      </c>
      <c r="M53" s="50">
        <v>637</v>
      </c>
      <c r="N53" s="50">
        <v>237</v>
      </c>
      <c r="O53" s="50">
        <v>211</v>
      </c>
      <c r="P53" s="50">
        <v>862</v>
      </c>
      <c r="Q53" s="50">
        <v>127</v>
      </c>
      <c r="R53" s="50">
        <v>913</v>
      </c>
      <c r="S53" s="50">
        <v>46</v>
      </c>
      <c r="T53" s="50">
        <v>1403</v>
      </c>
      <c r="U53" s="9"/>
      <c r="V53" s="26">
        <f t="shared" si="26"/>
        <v>1.1706648249642855</v>
      </c>
      <c r="W53" s="26">
        <f t="shared" si="27"/>
        <v>3.0565661226221556E-3</v>
      </c>
      <c r="X53" s="26">
        <f t="shared" si="28"/>
        <v>5.3948392064281041</v>
      </c>
      <c r="Y53" s="26">
        <f t="shared" si="29"/>
        <v>0.97351631005515638</v>
      </c>
      <c r="Z53" s="26">
        <f t="shared" si="30"/>
        <v>0.36220308553072544</v>
      </c>
      <c r="AA53" s="26">
        <f t="shared" si="31"/>
        <v>0.32246772593663736</v>
      </c>
      <c r="AB53" s="26">
        <f t="shared" si="32"/>
        <v>1.3173799988501491</v>
      </c>
      <c r="AC53" s="26">
        <f t="shared" si="33"/>
        <v>0.19409194878650685</v>
      </c>
      <c r="AD53" s="26">
        <f t="shared" si="34"/>
        <v>1.3953224349770139</v>
      </c>
      <c r="AE53" s="26">
        <f t="shared" si="35"/>
        <v>7.0301020820309576E-2</v>
      </c>
      <c r="AF53" s="26">
        <f t="shared" si="36"/>
        <v>2.144181135019442</v>
      </c>
    </row>
    <row r="54" spans="1:32">
      <c r="A54" s="31"/>
      <c r="B54" s="53"/>
      <c r="C54" s="18" t="s">
        <v>30</v>
      </c>
      <c r="D54" s="18">
        <v>15579</v>
      </c>
      <c r="E54" s="19">
        <v>4340508</v>
      </c>
      <c r="F54" s="53"/>
      <c r="G54" s="21">
        <v>4.8000000000000001E-2</v>
      </c>
      <c r="H54" s="53"/>
      <c r="I54" s="25"/>
      <c r="J54" s="50">
        <v>1044</v>
      </c>
      <c r="K54" s="50">
        <v>24</v>
      </c>
      <c r="L54" s="50">
        <v>5783</v>
      </c>
      <c r="M54" s="50">
        <v>907</v>
      </c>
      <c r="N54" s="50">
        <v>362</v>
      </c>
      <c r="O54" s="50">
        <v>367</v>
      </c>
      <c r="P54" s="50">
        <v>1353</v>
      </c>
      <c r="Q54" s="50">
        <v>209</v>
      </c>
      <c r="R54" s="50">
        <v>1121</v>
      </c>
      <c r="S54" s="50">
        <v>88</v>
      </c>
      <c r="T54" s="50">
        <v>1448</v>
      </c>
      <c r="U54" s="9"/>
      <c r="V54" s="26">
        <f t="shared" si="26"/>
        <v>1.1545192406050169</v>
      </c>
      <c r="W54" s="26">
        <f t="shared" si="27"/>
        <v>2.654067219781648E-2</v>
      </c>
      <c r="X54" s="26">
        <f t="shared" si="28"/>
        <v>6.3951961383321949</v>
      </c>
      <c r="Y54" s="26">
        <f t="shared" si="29"/>
        <v>1.0030162368091478</v>
      </c>
      <c r="Z54" s="26">
        <f t="shared" si="30"/>
        <v>0.40032180565039854</v>
      </c>
      <c r="AA54" s="26">
        <f t="shared" si="31"/>
        <v>0.40585111235827698</v>
      </c>
      <c r="AB54" s="26">
        <f t="shared" si="32"/>
        <v>1.496230395151904</v>
      </c>
      <c r="AC54" s="26">
        <f t="shared" si="33"/>
        <v>0.23112502038931851</v>
      </c>
      <c r="AD54" s="26">
        <f t="shared" si="34"/>
        <v>1.2396705639063448</v>
      </c>
      <c r="AE54" s="26">
        <f t="shared" si="35"/>
        <v>9.7315798058660419E-2</v>
      </c>
      <c r="AF54" s="26">
        <f t="shared" si="36"/>
        <v>1.6012872226015942</v>
      </c>
    </row>
    <row r="55" spans="1:32">
      <c r="A55" s="31"/>
      <c r="B55" s="53"/>
      <c r="C55" s="18" t="s">
        <v>31</v>
      </c>
      <c r="D55" s="18">
        <v>18731</v>
      </c>
      <c r="E55" s="19">
        <v>3389068</v>
      </c>
      <c r="F55" s="53"/>
      <c r="G55" s="21">
        <v>3.9E-2</v>
      </c>
      <c r="H55" s="53"/>
      <c r="I55" s="25"/>
      <c r="J55" s="50">
        <v>1080</v>
      </c>
      <c r="K55" s="50">
        <v>45</v>
      </c>
      <c r="L55" s="50">
        <v>7626</v>
      </c>
      <c r="M55" s="50">
        <v>1118</v>
      </c>
      <c r="N55" s="50">
        <v>545</v>
      </c>
      <c r="O55" s="50">
        <v>565</v>
      </c>
      <c r="P55" s="50">
        <v>1669</v>
      </c>
      <c r="Q55" s="50">
        <v>282</v>
      </c>
      <c r="R55" s="50">
        <v>968</v>
      </c>
      <c r="S55" s="50">
        <v>170</v>
      </c>
      <c r="T55" s="50">
        <v>1192</v>
      </c>
      <c r="U55" s="9"/>
      <c r="V55" s="26">
        <f t="shared" si="26"/>
        <v>1.2428195598317886</v>
      </c>
      <c r="W55" s="26">
        <f t="shared" si="27"/>
        <v>5.1784148326324525E-2</v>
      </c>
      <c r="X55" s="26">
        <f t="shared" si="28"/>
        <v>8.7756870030344611</v>
      </c>
      <c r="Y55" s="26">
        <f t="shared" si="29"/>
        <v>1.2865483961962405</v>
      </c>
      <c r="Z55" s="26">
        <f t="shared" si="30"/>
        <v>0.62716357417437474</v>
      </c>
      <c r="AA55" s="26">
        <f t="shared" si="31"/>
        <v>0.65017875120829682</v>
      </c>
      <c r="AB55" s="26">
        <f t="shared" si="32"/>
        <v>1.9206165234807917</v>
      </c>
      <c r="AC55" s="26">
        <f t="shared" si="33"/>
        <v>0.32451399617830029</v>
      </c>
      <c r="AD55" s="26">
        <f t="shared" si="34"/>
        <v>1.1139345684418251</v>
      </c>
      <c r="AE55" s="26">
        <f t="shared" si="35"/>
        <v>0.19562900478833709</v>
      </c>
      <c r="AF55" s="26">
        <f t="shared" si="36"/>
        <v>1.3717045512217521</v>
      </c>
    </row>
    <row r="56" spans="1:32">
      <c r="A56" s="31"/>
      <c r="B56" s="53"/>
      <c r="C56" s="18" t="s">
        <v>32</v>
      </c>
      <c r="D56" s="18">
        <v>19400</v>
      </c>
      <c r="E56" s="19">
        <v>2356588</v>
      </c>
      <c r="F56" s="53"/>
      <c r="G56" s="21">
        <v>3.4000000000000002E-2</v>
      </c>
      <c r="H56" s="53"/>
      <c r="I56" s="25"/>
      <c r="J56" s="50">
        <v>988</v>
      </c>
      <c r="K56" s="50">
        <v>79</v>
      </c>
      <c r="L56" s="50">
        <v>8200</v>
      </c>
      <c r="M56" s="50">
        <v>1294</v>
      </c>
      <c r="N56" s="50">
        <v>686</v>
      </c>
      <c r="O56" s="50">
        <v>791</v>
      </c>
      <c r="P56" s="50">
        <v>1848</v>
      </c>
      <c r="Q56" s="50">
        <v>314</v>
      </c>
      <c r="R56" s="50">
        <v>645</v>
      </c>
      <c r="S56" s="50">
        <v>272</v>
      </c>
      <c r="T56" s="50">
        <v>794</v>
      </c>
      <c r="U56" s="9"/>
      <c r="V56" s="26">
        <f t="shared" si="26"/>
        <v>1.4254506939694169</v>
      </c>
      <c r="W56" s="26">
        <f t="shared" si="27"/>
        <v>0.11397834496314165</v>
      </c>
      <c r="X56" s="26">
        <f t="shared" si="28"/>
        <v>11.830663654402041</v>
      </c>
      <c r="Y56" s="26">
        <f t="shared" si="29"/>
        <v>1.8669364352190541</v>
      </c>
      <c r="Z56" s="26">
        <f t="shared" si="30"/>
        <v>0.98973600816095131</v>
      </c>
      <c r="AA56" s="26">
        <f t="shared" si="31"/>
        <v>1.1412262134917093</v>
      </c>
      <c r="AB56" s="26">
        <f t="shared" si="32"/>
        <v>2.6662276138213383</v>
      </c>
      <c r="AC56" s="26">
        <f t="shared" si="33"/>
        <v>0.45302785213198066</v>
      </c>
      <c r="AD56" s="26">
        <f t="shared" si="34"/>
        <v>0.93058268988894122</v>
      </c>
      <c r="AE56" s="26">
        <f t="shared" si="35"/>
        <v>0.39243176999967755</v>
      </c>
      <c r="AF56" s="26">
        <f t="shared" si="36"/>
        <v>1.1455545050725882</v>
      </c>
    </row>
    <row r="57" spans="1:32">
      <c r="A57" s="31"/>
      <c r="B57" s="53"/>
      <c r="C57" s="18" t="s">
        <v>33</v>
      </c>
      <c r="D57" s="18">
        <v>24737</v>
      </c>
      <c r="E57" s="19">
        <v>1795390</v>
      </c>
      <c r="F57" s="53"/>
      <c r="G57" s="21">
        <v>3.2000000000000001E-2</v>
      </c>
      <c r="H57" s="53"/>
      <c r="I57" s="25"/>
      <c r="J57" s="50">
        <v>963</v>
      </c>
      <c r="K57" s="50">
        <v>142</v>
      </c>
      <c r="L57" s="50">
        <v>9936</v>
      </c>
      <c r="M57" s="50">
        <v>1824</v>
      </c>
      <c r="N57" s="50">
        <v>837</v>
      </c>
      <c r="O57" s="50">
        <v>1316</v>
      </c>
      <c r="P57" s="50">
        <v>2490</v>
      </c>
      <c r="Q57" s="50">
        <v>496</v>
      </c>
      <c r="R57" s="50">
        <v>499</v>
      </c>
      <c r="S57" s="50">
        <v>508</v>
      </c>
      <c r="T57" s="50">
        <v>755</v>
      </c>
      <c r="U57" s="9"/>
      <c r="V57" s="26">
        <f t="shared" si="26"/>
        <v>1.7163958805607695</v>
      </c>
      <c r="W57" s="26">
        <f t="shared" si="27"/>
        <v>0.25309264282412181</v>
      </c>
      <c r="X57" s="26">
        <f t="shared" si="28"/>
        <v>17.709355627468124</v>
      </c>
      <c r="Y57" s="26">
        <f t="shared" si="29"/>
        <v>3.2509928205013954</v>
      </c>
      <c r="Z57" s="26">
        <f t="shared" si="30"/>
        <v>1.4918207186182391</v>
      </c>
      <c r="AA57" s="26">
        <f t="shared" si="31"/>
        <v>2.3455628025108748</v>
      </c>
      <c r="AB57" s="26">
        <f t="shared" si="32"/>
        <v>4.4380329621976289</v>
      </c>
      <c r="AC57" s="26">
        <f t="shared" si="33"/>
        <v>0.88404190732932686</v>
      </c>
      <c r="AD57" s="26">
        <f t="shared" si="34"/>
        <v>0.88938893499462512</v>
      </c>
      <c r="AE57" s="26">
        <f t="shared" si="35"/>
        <v>0.90543001799052014</v>
      </c>
      <c r="AF57" s="26">
        <f t="shared" si="36"/>
        <v>1.3456686291000841</v>
      </c>
    </row>
    <row r="58" spans="1:32">
      <c r="A58" s="31"/>
      <c r="B58" s="53"/>
      <c r="C58" s="18" t="s">
        <v>34</v>
      </c>
      <c r="D58" s="18">
        <v>40957</v>
      </c>
      <c r="E58" s="46">
        <v>1579149</v>
      </c>
      <c r="F58" s="53"/>
      <c r="G58" s="21">
        <v>2.7E-2</v>
      </c>
      <c r="H58" s="53"/>
      <c r="I58" s="25"/>
      <c r="J58" s="50">
        <v>1367</v>
      </c>
      <c r="K58" s="50">
        <v>481</v>
      </c>
      <c r="L58" s="50">
        <v>13457</v>
      </c>
      <c r="M58" s="50">
        <v>3556</v>
      </c>
      <c r="N58" s="50">
        <v>1463</v>
      </c>
      <c r="O58" s="50">
        <v>3112</v>
      </c>
      <c r="P58" s="50">
        <v>4627</v>
      </c>
      <c r="Q58" s="50">
        <v>921</v>
      </c>
      <c r="R58" s="50">
        <v>570</v>
      </c>
      <c r="S58" s="50">
        <v>997</v>
      </c>
      <c r="T58" s="50">
        <v>918</v>
      </c>
      <c r="U58" s="9"/>
      <c r="V58" s="26">
        <f t="shared" si="26"/>
        <v>2.3372715304255651</v>
      </c>
      <c r="W58" s="26">
        <f t="shared" si="27"/>
        <v>0.82240497888419639</v>
      </c>
      <c r="X58" s="26">
        <f t="shared" si="28"/>
        <v>23.008531810487799</v>
      </c>
      <c r="Y58" s="26">
        <f t="shared" si="29"/>
        <v>6.0799835860960556</v>
      </c>
      <c r="Z58" s="26">
        <f t="shared" si="30"/>
        <v>2.5014105698702274</v>
      </c>
      <c r="AA58" s="26">
        <f t="shared" si="31"/>
        <v>5.3208405286644895</v>
      </c>
      <c r="AB58" s="26">
        <f t="shared" si="32"/>
        <v>7.9111597449005764</v>
      </c>
      <c r="AC58" s="26">
        <f t="shared" si="33"/>
        <v>1.5747089096722346</v>
      </c>
      <c r="AD58" s="26">
        <f t="shared" si="34"/>
        <v>0.97457554670268609</v>
      </c>
      <c r="AE58" s="26">
        <f t="shared" si="35"/>
        <v>1.7046523158992595</v>
      </c>
      <c r="AF58" s="26">
        <f t="shared" si="36"/>
        <v>1.5695795646895891</v>
      </c>
    </row>
    <row r="59" spans="1:32">
      <c r="A59" s="31"/>
      <c r="B59" s="53"/>
      <c r="C59" s="18" t="s">
        <v>35</v>
      </c>
      <c r="D59" s="18">
        <v>53226</v>
      </c>
      <c r="E59" s="30">
        <v>987409</v>
      </c>
      <c r="F59" s="53"/>
      <c r="G59" s="21">
        <v>1.7999999999999999E-2</v>
      </c>
      <c r="H59" s="53"/>
      <c r="I59" s="25"/>
      <c r="J59" s="50">
        <v>1390</v>
      </c>
      <c r="K59" s="50">
        <v>1160</v>
      </c>
      <c r="L59" s="50">
        <v>13341</v>
      </c>
      <c r="M59" s="50">
        <v>4979</v>
      </c>
      <c r="N59" s="50">
        <v>1879</v>
      </c>
      <c r="O59" s="50">
        <v>5315</v>
      </c>
      <c r="P59" s="50">
        <v>6679</v>
      </c>
      <c r="Q59" s="50">
        <v>1296</v>
      </c>
      <c r="R59" s="50">
        <v>545</v>
      </c>
      <c r="S59" s="50">
        <v>1536</v>
      </c>
      <c r="T59" s="50">
        <v>752</v>
      </c>
      <c r="U59" s="9"/>
      <c r="V59" s="26">
        <f t="shared" si="26"/>
        <v>2.5339043901767146</v>
      </c>
      <c r="W59" s="26">
        <f t="shared" si="27"/>
        <v>2.1146252464784094</v>
      </c>
      <c r="X59" s="26">
        <f t="shared" si="28"/>
        <v>24.320013287300402</v>
      </c>
      <c r="Y59" s="26">
        <f t="shared" si="29"/>
        <v>9.0764819846689662</v>
      </c>
      <c r="Z59" s="26">
        <f t="shared" si="30"/>
        <v>3.4253283087352857</v>
      </c>
      <c r="AA59" s="26">
        <f t="shared" si="31"/>
        <v>9.6889941250282305</v>
      </c>
      <c r="AB59" s="26">
        <f t="shared" si="32"/>
        <v>12.175501742439049</v>
      </c>
      <c r="AC59" s="26">
        <f t="shared" si="33"/>
        <v>2.3625468271000161</v>
      </c>
      <c r="AD59" s="26">
        <f t="shared" si="34"/>
        <v>0.99350927528511479</v>
      </c>
      <c r="AE59" s="26">
        <f t="shared" si="35"/>
        <v>2.8000554987852042</v>
      </c>
      <c r="AF59" s="26">
        <f t="shared" si="36"/>
        <v>1.3708605046135895</v>
      </c>
    </row>
    <row r="60" spans="1:32">
      <c r="A60" s="31"/>
      <c r="B60" s="53"/>
      <c r="C60" s="18" t="s">
        <v>36</v>
      </c>
      <c r="D60" s="18">
        <v>95064</v>
      </c>
      <c r="E60" s="30">
        <v>647549</v>
      </c>
      <c r="F60" s="53"/>
      <c r="G60" s="21">
        <v>1.6E-2</v>
      </c>
      <c r="H60" s="53"/>
      <c r="I60" s="25"/>
      <c r="J60" s="50">
        <v>2036</v>
      </c>
      <c r="K60" s="50">
        <v>4222</v>
      </c>
      <c r="L60" s="50">
        <v>12957</v>
      </c>
      <c r="M60" s="50">
        <v>7785</v>
      </c>
      <c r="N60" s="50">
        <v>2550</v>
      </c>
      <c r="O60" s="50">
        <v>12081</v>
      </c>
      <c r="P60" s="50">
        <v>14065</v>
      </c>
      <c r="Q60" s="50">
        <v>2003</v>
      </c>
      <c r="R60" s="50">
        <v>499</v>
      </c>
      <c r="S60" s="50">
        <v>2961</v>
      </c>
      <c r="T60" s="50">
        <v>560</v>
      </c>
      <c r="U60" s="9"/>
      <c r="V60" s="26">
        <f t="shared" si="26"/>
        <v>5.0306617723137554</v>
      </c>
      <c r="W60" s="26">
        <f t="shared" si="27"/>
        <v>10.431951867735107</v>
      </c>
      <c r="X60" s="26">
        <f t="shared" si="28"/>
        <v>32.014874550034051</v>
      </c>
      <c r="Y60" s="26">
        <f t="shared" si="29"/>
        <v>19.23560996928418</v>
      </c>
      <c r="Z60" s="26">
        <f t="shared" si="30"/>
        <v>6.3006814928291153</v>
      </c>
      <c r="AA60" s="26">
        <f t="shared" si="31"/>
        <v>29.850405143085698</v>
      </c>
      <c r="AB60" s="26">
        <f t="shared" si="32"/>
        <v>34.752582430055483</v>
      </c>
      <c r="AC60" s="26">
        <f t="shared" si="33"/>
        <v>4.9491235412300849</v>
      </c>
      <c r="AD60" s="26">
        <f t="shared" si="34"/>
        <v>1.2329568882045991</v>
      </c>
      <c r="AE60" s="26">
        <f t="shared" si="35"/>
        <v>7.3162030981439239</v>
      </c>
      <c r="AF60" s="26">
        <f t="shared" si="36"/>
        <v>1.3836790729350212</v>
      </c>
    </row>
    <row r="61" spans="1:32">
      <c r="A61" s="31"/>
      <c r="B61" s="53"/>
      <c r="C61" s="18" t="s">
        <v>41</v>
      </c>
      <c r="D61" s="20">
        <f t="shared" ref="D61:E61" si="37">SUM(D43:D60)</f>
        <v>298776</v>
      </c>
      <c r="E61" s="49">
        <f t="shared" si="37"/>
        <v>51585058</v>
      </c>
      <c r="F61" s="53"/>
      <c r="G61" s="4">
        <v>1</v>
      </c>
      <c r="H61" s="53"/>
      <c r="I61" s="25"/>
      <c r="J61" s="61">
        <f t="shared" ref="J61:T61" si="38">SUM(J43:J60)</f>
        <v>11652</v>
      </c>
      <c r="K61" s="61">
        <f t="shared" si="38"/>
        <v>6156</v>
      </c>
      <c r="L61" s="61">
        <f t="shared" si="38"/>
        <v>79152</v>
      </c>
      <c r="M61" s="61">
        <f t="shared" si="38"/>
        <v>22940</v>
      </c>
      <c r="N61" s="61">
        <f t="shared" si="38"/>
        <v>8789</v>
      </c>
      <c r="O61" s="61">
        <f t="shared" si="38"/>
        <v>23996</v>
      </c>
      <c r="P61" s="61">
        <f t="shared" si="38"/>
        <v>34876</v>
      </c>
      <c r="Q61" s="61">
        <f t="shared" si="38"/>
        <v>5775</v>
      </c>
      <c r="R61" s="61">
        <f t="shared" si="38"/>
        <v>6857</v>
      </c>
      <c r="S61" s="61">
        <f t="shared" si="38"/>
        <v>6607</v>
      </c>
      <c r="T61" s="61">
        <f t="shared" si="38"/>
        <v>13674</v>
      </c>
      <c r="U61" s="9"/>
      <c r="V61" s="26">
        <f t="shared" si="26"/>
        <v>22.587936219825515</v>
      </c>
      <c r="W61" s="26">
        <f t="shared" si="27"/>
        <v>11.933688239722441</v>
      </c>
      <c r="X61" s="26">
        <f t="shared" si="28"/>
        <v>153.43978095362422</v>
      </c>
      <c r="Y61" s="26">
        <f t="shared" si="29"/>
        <v>44.470241751012473</v>
      </c>
      <c r="Z61" s="26">
        <f t="shared" si="30"/>
        <v>17.037879457264545</v>
      </c>
      <c r="AA61" s="26">
        <f t="shared" si="31"/>
        <v>46.517346166403456</v>
      </c>
      <c r="AB61" s="26">
        <f t="shared" si="32"/>
        <v>67.608724991643896</v>
      </c>
      <c r="AC61" s="26">
        <f t="shared" si="33"/>
        <v>11.195102271669445</v>
      </c>
      <c r="AD61" s="26">
        <f t="shared" si="34"/>
        <v>13.292608879106039</v>
      </c>
      <c r="AE61" s="26">
        <f t="shared" si="35"/>
        <v>12.807972417129006</v>
      </c>
      <c r="AF61" s="26">
        <f t="shared" si="36"/>
        <v>26.50767592429575</v>
      </c>
    </row>
    <row r="62" spans="1:3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9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C63" s="28"/>
      <c r="D63" s="28"/>
      <c r="I63" s="9"/>
      <c r="U63" s="9"/>
    </row>
    <row r="64" spans="1:32">
      <c r="C64" s="28"/>
      <c r="D64" s="28"/>
      <c r="I64" s="9"/>
      <c r="U64" s="9"/>
    </row>
    <row r="65" spans="3:21">
      <c r="C65" s="28"/>
      <c r="D65" s="28"/>
      <c r="I65" s="9"/>
      <c r="U65" s="9"/>
    </row>
    <row r="66" spans="3:21">
      <c r="C66" s="28"/>
      <c r="D66" s="28"/>
      <c r="I66" s="9"/>
      <c r="U66" s="9"/>
    </row>
    <row r="67" spans="3:21">
      <c r="C67" s="28"/>
      <c r="D67" s="28"/>
      <c r="I67" s="9"/>
      <c r="U67" s="9"/>
    </row>
    <row r="68" spans="3:21">
      <c r="C68" s="28"/>
      <c r="D68" s="28"/>
      <c r="I68" s="9"/>
      <c r="U68" s="9"/>
    </row>
    <row r="69" spans="3:21">
      <c r="C69" s="28"/>
      <c r="D69" s="28"/>
      <c r="I69" s="9"/>
      <c r="U69" s="9"/>
    </row>
    <row r="70" spans="3:21">
      <c r="C70" s="28"/>
      <c r="D70" s="28"/>
      <c r="I70" s="9"/>
      <c r="U70" s="9"/>
    </row>
    <row r="71" spans="3:21">
      <c r="C71" s="28"/>
      <c r="D71" s="28"/>
      <c r="I71" s="9"/>
      <c r="U71" s="9"/>
    </row>
    <row r="72" spans="3:21">
      <c r="C72" s="28"/>
      <c r="D72" s="28"/>
      <c r="I72" s="9"/>
      <c r="U72" s="9"/>
    </row>
    <row r="73" spans="3:21">
      <c r="C73" s="28"/>
      <c r="D73" s="28"/>
      <c r="I73" s="9"/>
      <c r="U73" s="9"/>
    </row>
    <row r="74" spans="3:21">
      <c r="C74" s="28"/>
      <c r="D74" s="28"/>
      <c r="I74" s="9"/>
      <c r="U74" s="9"/>
    </row>
    <row r="75" spans="3:21">
      <c r="C75" s="28"/>
      <c r="D75" s="28"/>
      <c r="I75" s="9"/>
      <c r="U75" s="9"/>
    </row>
    <row r="76" spans="3:21">
      <c r="C76" s="28"/>
      <c r="D76" s="28"/>
      <c r="I76" s="9"/>
      <c r="U76" s="9"/>
    </row>
    <row r="77" spans="3:21">
      <c r="C77" s="28"/>
      <c r="D77" s="28"/>
      <c r="I77" s="9"/>
      <c r="U77" s="9"/>
    </row>
    <row r="78" spans="3:21">
      <c r="C78" s="28"/>
      <c r="D78" s="28"/>
      <c r="I78" s="9"/>
      <c r="U78" s="9"/>
    </row>
    <row r="79" spans="3:21">
      <c r="C79" s="28"/>
      <c r="D79" s="28"/>
      <c r="I79" s="9"/>
      <c r="U79" s="9"/>
    </row>
    <row r="80" spans="3:21">
      <c r="C80" s="28"/>
      <c r="D80" s="28"/>
      <c r="I80" s="9"/>
      <c r="U80" s="9"/>
    </row>
    <row r="81" spans="3:21">
      <c r="C81" s="28"/>
      <c r="D81" s="28"/>
      <c r="I81" s="9"/>
      <c r="U81" s="9"/>
    </row>
    <row r="82" spans="3:21">
      <c r="C82" s="28"/>
      <c r="D82" s="28"/>
      <c r="I82" s="9"/>
      <c r="U82" s="9"/>
    </row>
    <row r="83" spans="3:21">
      <c r="C83" s="28"/>
      <c r="D83" s="28"/>
      <c r="I83" s="9"/>
      <c r="U83" s="9"/>
    </row>
    <row r="84" spans="3:21">
      <c r="C84" s="28"/>
      <c r="D84" s="28"/>
      <c r="I84" s="9"/>
      <c r="U84" s="9"/>
    </row>
    <row r="85" spans="3:21">
      <c r="C85" s="28"/>
      <c r="D85" s="28"/>
      <c r="I85" s="9"/>
      <c r="U85" s="9"/>
    </row>
    <row r="86" spans="3:21">
      <c r="C86" s="28"/>
      <c r="D86" s="28"/>
      <c r="I86" s="9"/>
      <c r="U86" s="9"/>
    </row>
    <row r="87" spans="3:21">
      <c r="C87" s="28"/>
      <c r="D87" s="28"/>
      <c r="I87" s="9"/>
      <c r="U87" s="9"/>
    </row>
    <row r="88" spans="3:21">
      <c r="C88" s="28"/>
      <c r="D88" s="28"/>
      <c r="I88" s="9"/>
      <c r="U88" s="9"/>
    </row>
    <row r="89" spans="3:21">
      <c r="C89" s="28"/>
      <c r="D89" s="28"/>
      <c r="I89" s="9"/>
      <c r="U89" s="9"/>
    </row>
    <row r="90" spans="3:21">
      <c r="C90" s="28"/>
      <c r="D90" s="28"/>
      <c r="I90" s="9"/>
      <c r="U90" s="9"/>
    </row>
    <row r="91" spans="3:21">
      <c r="C91" s="28"/>
      <c r="D91" s="28"/>
      <c r="I91" s="9"/>
      <c r="U91" s="9"/>
    </row>
    <row r="92" spans="3:21">
      <c r="C92" s="28"/>
      <c r="D92" s="28"/>
      <c r="I92" s="9"/>
      <c r="U92" s="9"/>
    </row>
    <row r="93" spans="3:21">
      <c r="C93" s="28"/>
      <c r="D93" s="28"/>
      <c r="I93" s="9"/>
      <c r="U93" s="9"/>
    </row>
    <row r="94" spans="3:21">
      <c r="C94" s="28"/>
      <c r="D94" s="28"/>
      <c r="I94" s="9"/>
      <c r="U94" s="9"/>
    </row>
    <row r="95" spans="3:21">
      <c r="C95" s="28"/>
      <c r="D95" s="28"/>
      <c r="I95" s="9"/>
      <c r="U95" s="9"/>
    </row>
    <row r="96" spans="3:21">
      <c r="C96" s="28"/>
      <c r="D96" s="28"/>
      <c r="I96" s="9"/>
      <c r="U96" s="9"/>
    </row>
    <row r="97" spans="3:21">
      <c r="C97" s="28"/>
      <c r="D97" s="28"/>
      <c r="I97" s="9"/>
      <c r="U97" s="9"/>
    </row>
    <row r="98" spans="3:21">
      <c r="C98" s="28"/>
      <c r="D98" s="28"/>
      <c r="I98" s="9"/>
      <c r="U98" s="9"/>
    </row>
    <row r="99" spans="3:21">
      <c r="I99" s="9"/>
      <c r="U99" s="9"/>
    </row>
    <row r="100" spans="3:21">
      <c r="I100" s="9"/>
      <c r="U100" s="9"/>
    </row>
    <row r="101" spans="3:21">
      <c r="I101" s="9"/>
      <c r="U101" s="9"/>
    </row>
    <row r="102" spans="3:21">
      <c r="I102" s="9"/>
      <c r="U102" s="9"/>
    </row>
    <row r="103" spans="3:21">
      <c r="I103" s="9"/>
      <c r="U103" s="9"/>
    </row>
    <row r="104" spans="3:21">
      <c r="I104" s="9"/>
      <c r="U104" s="9"/>
    </row>
    <row r="105" spans="3:21">
      <c r="I105" s="9"/>
      <c r="U105" s="9"/>
    </row>
    <row r="106" spans="3:21">
      <c r="I106" s="9"/>
      <c r="U106" s="9"/>
    </row>
    <row r="107" spans="3:21">
      <c r="I107" s="9"/>
      <c r="U107" s="9"/>
    </row>
    <row r="108" spans="3:21">
      <c r="I108" s="9"/>
      <c r="U108" s="9"/>
    </row>
    <row r="109" spans="3:21">
      <c r="I109" s="9"/>
      <c r="U109" s="9"/>
    </row>
    <row r="110" spans="3:21">
      <c r="I110" s="9"/>
      <c r="U110" s="9"/>
    </row>
    <row r="111" spans="3:21">
      <c r="I111" s="9"/>
      <c r="U111" s="9"/>
    </row>
    <row r="112" spans="3:21">
      <c r="I112" s="9"/>
      <c r="U112" s="9"/>
    </row>
    <row r="113" spans="9:21">
      <c r="I113" s="9"/>
      <c r="U113" s="9"/>
    </row>
    <row r="114" spans="9:21">
      <c r="I114" s="9"/>
      <c r="U114" s="9"/>
    </row>
    <row r="115" spans="9:21">
      <c r="I115" s="9"/>
      <c r="U115" s="9"/>
    </row>
    <row r="116" spans="9:21">
      <c r="I116" s="9"/>
      <c r="U116" s="9"/>
    </row>
    <row r="117" spans="9:21">
      <c r="I117" s="9"/>
      <c r="U117" s="9"/>
    </row>
    <row r="118" spans="9:21">
      <c r="I118" s="9"/>
      <c r="U118" s="9"/>
    </row>
    <row r="119" spans="9:21">
      <c r="I119" s="9"/>
      <c r="U119" s="9"/>
    </row>
    <row r="120" spans="9:21">
      <c r="I120" s="9"/>
      <c r="U120" s="9"/>
    </row>
    <row r="121" spans="9:21">
      <c r="I121" s="9"/>
      <c r="U121" s="9"/>
    </row>
    <row r="122" spans="9:21">
      <c r="I122" s="9"/>
      <c r="U122" s="9"/>
    </row>
    <row r="123" spans="9:21">
      <c r="I123" s="9"/>
      <c r="U123" s="9"/>
    </row>
    <row r="124" spans="9:21">
      <c r="I124" s="9"/>
      <c r="U124" s="9"/>
    </row>
    <row r="125" spans="9:21">
      <c r="I125" s="9"/>
      <c r="U125" s="9"/>
    </row>
    <row r="126" spans="9:21">
      <c r="I126" s="9"/>
      <c r="U126" s="9"/>
    </row>
    <row r="127" spans="9:21">
      <c r="I127" s="9"/>
      <c r="U127" s="9"/>
    </row>
    <row r="128" spans="9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2019</v>
      </c>
      <c r="B3" s="18" t="s">
        <v>20</v>
      </c>
      <c r="C3" s="18" t="s">
        <v>21</v>
      </c>
      <c r="D3" s="18">
        <v>561</v>
      </c>
      <c r="E3" s="19">
        <v>989933</v>
      </c>
      <c r="F3" s="53"/>
      <c r="G3" s="21">
        <v>6.9000000000000006E-2</v>
      </c>
      <c r="H3" s="53"/>
      <c r="I3" s="25"/>
      <c r="J3" s="50">
        <v>38</v>
      </c>
      <c r="K3" s="1">
        <v>0</v>
      </c>
      <c r="L3" s="50">
        <v>16</v>
      </c>
      <c r="M3" s="50">
        <v>1</v>
      </c>
      <c r="N3" s="1">
        <v>0</v>
      </c>
      <c r="O3" s="50">
        <v>4</v>
      </c>
      <c r="P3" s="50">
        <v>15</v>
      </c>
      <c r="Q3" s="1">
        <v>1</v>
      </c>
      <c r="R3" s="1">
        <v>1</v>
      </c>
      <c r="S3" s="1">
        <v>0</v>
      </c>
      <c r="T3" s="1">
        <v>0</v>
      </c>
      <c r="U3" s="9"/>
      <c r="V3" s="26">
        <f t="shared" ref="V3:V21" si="0">(J3/E3)*100000*G3</f>
        <v>0.26486641015099005</v>
      </c>
      <c r="W3" s="26">
        <f t="shared" ref="W3:W21" si="1">(K3/E3)*100000*G3</f>
        <v>0</v>
      </c>
      <c r="X3" s="26">
        <f t="shared" ref="X3:X21" si="2">(L3/E3)*100000*G3</f>
        <v>0.11152269901094317</v>
      </c>
      <c r="Y3" s="26">
        <f t="shared" ref="Y3:Y21" si="3">(M3/E3)*100000*G3</f>
        <v>6.9701686881839479E-3</v>
      </c>
      <c r="Z3" s="26">
        <f t="shared" ref="Z3:Z21" si="4">(N3/E3)*100000*G3</f>
        <v>0</v>
      </c>
      <c r="AA3" s="26">
        <f t="shared" ref="AA3:AA21" si="5">(O3/E3)*100000*G3</f>
        <v>2.7880674752735791E-2</v>
      </c>
      <c r="AB3" s="26">
        <f t="shared" ref="AB3:AB21" si="6">(P3/E3)*100000*G3</f>
        <v>0.10455253032275923</v>
      </c>
      <c r="AC3" s="26">
        <f t="shared" ref="AC3:AC21" si="7">(Q3/E3)*100000*G3</f>
        <v>6.9701686881839479E-3</v>
      </c>
      <c r="AD3" s="26">
        <f t="shared" ref="AD3:AD21" si="8">(R3/E3)*100000*G3</f>
        <v>6.9701686881839479E-3</v>
      </c>
      <c r="AE3" s="26">
        <f t="shared" ref="AE3:AE21" si="9">(S3/E3)*100000*G3</f>
        <v>0</v>
      </c>
      <c r="AF3" s="26">
        <f t="shared" ref="AF3:AF21" si="10">(T3/E3)*100000*G3</f>
        <v>0</v>
      </c>
    </row>
    <row r="4" spans="1:32">
      <c r="A4" s="31"/>
      <c r="B4" s="53"/>
      <c r="C4" s="27">
        <v>44690</v>
      </c>
      <c r="D4" s="18">
        <v>114</v>
      </c>
      <c r="E4" s="19">
        <v>1169113</v>
      </c>
      <c r="F4" s="53"/>
      <c r="G4" s="21">
        <v>7.2999999999999995E-2</v>
      </c>
      <c r="H4" s="53"/>
      <c r="I4" s="25"/>
      <c r="J4" s="50">
        <v>19</v>
      </c>
      <c r="K4" s="1">
        <v>0</v>
      </c>
      <c r="L4" s="50">
        <v>30</v>
      </c>
      <c r="M4" s="50">
        <v>2</v>
      </c>
      <c r="N4" s="1">
        <v>0</v>
      </c>
      <c r="O4" s="50">
        <v>2</v>
      </c>
      <c r="P4" s="50">
        <v>3</v>
      </c>
      <c r="Q4" s="1">
        <v>0</v>
      </c>
      <c r="R4" s="1">
        <v>0</v>
      </c>
      <c r="S4" s="1">
        <v>1</v>
      </c>
      <c r="T4" s="50">
        <v>1</v>
      </c>
      <c r="U4" s="9"/>
      <c r="V4" s="26">
        <f t="shared" si="0"/>
        <v>0.11863694955064225</v>
      </c>
      <c r="W4" s="26">
        <f t="shared" si="1"/>
        <v>0</v>
      </c>
      <c r="X4" s="26">
        <f t="shared" si="2"/>
        <v>0.18732149929048775</v>
      </c>
      <c r="Y4" s="26">
        <f t="shared" si="3"/>
        <v>1.2488099952699182E-2</v>
      </c>
      <c r="Z4" s="26">
        <f t="shared" si="4"/>
        <v>0</v>
      </c>
      <c r="AA4" s="26">
        <f t="shared" si="5"/>
        <v>1.2488099952699182E-2</v>
      </c>
      <c r="AB4" s="26">
        <f t="shared" si="6"/>
        <v>1.8732149929048772E-2</v>
      </c>
      <c r="AC4" s="26">
        <f t="shared" si="7"/>
        <v>0</v>
      </c>
      <c r="AD4" s="26">
        <f t="shared" si="8"/>
        <v>0</v>
      </c>
      <c r="AE4" s="26">
        <f t="shared" si="9"/>
        <v>6.2440499763495912E-3</v>
      </c>
      <c r="AF4" s="26">
        <f t="shared" si="10"/>
        <v>6.2440499763495912E-3</v>
      </c>
    </row>
    <row r="5" spans="1:32">
      <c r="A5" s="31"/>
      <c r="B5" s="53"/>
      <c r="C5" s="27">
        <v>44848</v>
      </c>
      <c r="D5" s="18">
        <v>103</v>
      </c>
      <c r="E5" s="19">
        <v>1157242</v>
      </c>
      <c r="F5" s="53"/>
      <c r="G5" s="21">
        <v>7.2999999999999995E-2</v>
      </c>
      <c r="H5" s="53"/>
      <c r="I5" s="25"/>
      <c r="J5" s="50">
        <v>21</v>
      </c>
      <c r="K5" s="1">
        <v>0</v>
      </c>
      <c r="L5" s="50">
        <v>25</v>
      </c>
      <c r="M5" s="50">
        <v>3</v>
      </c>
      <c r="N5" s="1">
        <v>0</v>
      </c>
      <c r="O5" s="50">
        <v>2</v>
      </c>
      <c r="P5" s="50">
        <v>7</v>
      </c>
      <c r="Q5" s="1">
        <v>0</v>
      </c>
      <c r="R5" s="1">
        <v>0</v>
      </c>
      <c r="S5" s="1">
        <v>0</v>
      </c>
      <c r="T5" s="50">
        <v>15</v>
      </c>
      <c r="U5" s="9"/>
      <c r="V5" s="26">
        <f t="shared" si="0"/>
        <v>0.13247013157144313</v>
      </c>
      <c r="W5" s="26">
        <f t="shared" si="1"/>
        <v>0</v>
      </c>
      <c r="X5" s="26">
        <f t="shared" si="2"/>
        <v>0.15770253758505132</v>
      </c>
      <c r="Y5" s="26">
        <f t="shared" si="3"/>
        <v>1.8924304510206161E-2</v>
      </c>
      <c r="Z5" s="26">
        <f t="shared" si="4"/>
        <v>0</v>
      </c>
      <c r="AA5" s="26">
        <f t="shared" si="5"/>
        <v>1.2616203006804107E-2</v>
      </c>
      <c r="AB5" s="26">
        <f t="shared" si="6"/>
        <v>4.4156710523814383E-2</v>
      </c>
      <c r="AC5" s="26">
        <f t="shared" si="7"/>
        <v>0</v>
      </c>
      <c r="AD5" s="26">
        <f t="shared" si="8"/>
        <v>0</v>
      </c>
      <c r="AE5" s="26">
        <f t="shared" si="9"/>
        <v>0</v>
      </c>
      <c r="AF5" s="26">
        <f t="shared" si="10"/>
        <v>9.4621522551030804E-2</v>
      </c>
    </row>
    <row r="6" spans="1:32">
      <c r="A6" s="31"/>
      <c r="B6" s="53"/>
      <c r="C6" s="18" t="s">
        <v>22</v>
      </c>
      <c r="D6" s="18">
        <v>298</v>
      </c>
      <c r="E6" s="19">
        <v>1397832</v>
      </c>
      <c r="F6" s="53"/>
      <c r="G6" s="21">
        <v>7.1999999999999995E-2</v>
      </c>
      <c r="H6" s="53"/>
      <c r="I6" s="25"/>
      <c r="J6" s="50">
        <v>78</v>
      </c>
      <c r="K6" s="1">
        <v>0</v>
      </c>
      <c r="L6" s="50">
        <v>46</v>
      </c>
      <c r="M6" s="50">
        <v>3</v>
      </c>
      <c r="N6" s="1">
        <v>0</v>
      </c>
      <c r="O6" s="50">
        <v>5</v>
      </c>
      <c r="P6" s="50">
        <v>13</v>
      </c>
      <c r="Q6" s="50">
        <v>1</v>
      </c>
      <c r="R6" s="1">
        <v>0</v>
      </c>
      <c r="S6" s="1">
        <v>1</v>
      </c>
      <c r="T6" s="50">
        <v>91</v>
      </c>
      <c r="U6" s="9"/>
      <c r="V6" s="26">
        <f t="shared" si="0"/>
        <v>0.40176501897223693</v>
      </c>
      <c r="W6" s="26">
        <f t="shared" si="1"/>
        <v>0</v>
      </c>
      <c r="X6" s="26">
        <f t="shared" si="2"/>
        <v>0.23693834452208848</v>
      </c>
      <c r="Y6" s="26">
        <f t="shared" si="3"/>
        <v>1.5452500729701422E-2</v>
      </c>
      <c r="Z6" s="26">
        <f t="shared" si="4"/>
        <v>0</v>
      </c>
      <c r="AA6" s="26">
        <f t="shared" si="5"/>
        <v>2.5754167882835705E-2</v>
      </c>
      <c r="AB6" s="26">
        <f t="shared" si="6"/>
        <v>6.6960836495372836E-2</v>
      </c>
      <c r="AC6" s="26">
        <f t="shared" si="7"/>
        <v>5.1508335765671409E-3</v>
      </c>
      <c r="AD6" s="26">
        <f t="shared" si="8"/>
        <v>0</v>
      </c>
      <c r="AE6" s="26">
        <f t="shared" si="9"/>
        <v>5.1508335765671409E-3</v>
      </c>
      <c r="AF6" s="26">
        <f t="shared" si="10"/>
        <v>0.46872585546760986</v>
      </c>
    </row>
    <row r="7" spans="1:32">
      <c r="A7" s="31"/>
      <c r="B7" s="53"/>
      <c r="C7" s="18" t="s">
        <v>23</v>
      </c>
      <c r="D7" s="18">
        <v>634</v>
      </c>
      <c r="E7" s="19">
        <v>1823024</v>
      </c>
      <c r="F7" s="53"/>
      <c r="G7" s="21">
        <v>6.6000000000000003E-2</v>
      </c>
      <c r="H7" s="53"/>
      <c r="I7" s="25"/>
      <c r="J7" s="50">
        <v>132</v>
      </c>
      <c r="K7" s="1">
        <v>0</v>
      </c>
      <c r="L7" s="50">
        <v>68</v>
      </c>
      <c r="M7" s="50">
        <v>4</v>
      </c>
      <c r="N7" s="50">
        <v>1</v>
      </c>
      <c r="O7" s="50">
        <v>9</v>
      </c>
      <c r="P7" s="50">
        <v>33</v>
      </c>
      <c r="Q7" s="50">
        <v>1</v>
      </c>
      <c r="R7" s="1">
        <v>0</v>
      </c>
      <c r="S7" s="1">
        <v>0</v>
      </c>
      <c r="T7" s="50">
        <v>283</v>
      </c>
      <c r="U7" s="9"/>
      <c r="V7" s="26">
        <f t="shared" si="0"/>
        <v>0.47788729056775997</v>
      </c>
      <c r="W7" s="26">
        <f t="shared" si="1"/>
        <v>0</v>
      </c>
      <c r="X7" s="26">
        <f t="shared" si="2"/>
        <v>0.24618436180763392</v>
      </c>
      <c r="Y7" s="26">
        <f t="shared" si="3"/>
        <v>1.4481433047507876E-2</v>
      </c>
      <c r="Z7" s="26">
        <f t="shared" si="4"/>
        <v>3.6203582618769691E-3</v>
      </c>
      <c r="AA7" s="26">
        <f t="shared" si="5"/>
        <v>3.2583224356892725E-2</v>
      </c>
      <c r="AB7" s="26">
        <f t="shared" si="6"/>
        <v>0.11947182264193999</v>
      </c>
      <c r="AC7" s="26">
        <f t="shared" si="7"/>
        <v>3.6203582618769691E-3</v>
      </c>
      <c r="AD7" s="26">
        <f t="shared" si="8"/>
        <v>0</v>
      </c>
      <c r="AE7" s="26">
        <f t="shared" si="9"/>
        <v>0</v>
      </c>
      <c r="AF7" s="26">
        <f t="shared" si="10"/>
        <v>1.0245613881111824</v>
      </c>
    </row>
    <row r="8" spans="1:32">
      <c r="A8" s="31"/>
      <c r="B8" s="53"/>
      <c r="C8" s="18" t="s">
        <v>24</v>
      </c>
      <c r="D8" s="18">
        <v>917</v>
      </c>
      <c r="E8" s="19">
        <v>1924269</v>
      </c>
      <c r="F8" s="53"/>
      <c r="G8" s="21">
        <v>6.5000000000000002E-2</v>
      </c>
      <c r="H8" s="53"/>
      <c r="I8" s="25"/>
      <c r="J8" s="50">
        <v>160</v>
      </c>
      <c r="K8" s="1">
        <v>0</v>
      </c>
      <c r="L8" s="50">
        <v>95</v>
      </c>
      <c r="M8" s="50">
        <v>12</v>
      </c>
      <c r="N8" s="50">
        <v>12</v>
      </c>
      <c r="O8" s="50">
        <v>3</v>
      </c>
      <c r="P8" s="50">
        <v>41</v>
      </c>
      <c r="Q8" s="50">
        <v>1</v>
      </c>
      <c r="R8" s="50">
        <v>7</v>
      </c>
      <c r="S8" s="1">
        <v>2</v>
      </c>
      <c r="T8" s="50">
        <v>435</v>
      </c>
      <c r="U8" s="9"/>
      <c r="V8" s="26">
        <f t="shared" si="0"/>
        <v>0.54046497657032366</v>
      </c>
      <c r="W8" s="26">
        <f t="shared" si="1"/>
        <v>0</v>
      </c>
      <c r="X8" s="26">
        <f t="shared" si="2"/>
        <v>0.32090107983862959</v>
      </c>
      <c r="Y8" s="26">
        <f t="shared" si="3"/>
        <v>4.0534873242774272E-2</v>
      </c>
      <c r="Z8" s="26">
        <f t="shared" si="4"/>
        <v>4.0534873242774272E-2</v>
      </c>
      <c r="AA8" s="26">
        <f t="shared" si="5"/>
        <v>1.0133718310693568E-2</v>
      </c>
      <c r="AB8" s="26">
        <f t="shared" si="6"/>
        <v>0.13849415024614545</v>
      </c>
      <c r="AC8" s="26">
        <f t="shared" si="7"/>
        <v>3.3779061035645224E-3</v>
      </c>
      <c r="AD8" s="26">
        <f t="shared" si="8"/>
        <v>2.3645342724951657E-2</v>
      </c>
      <c r="AE8" s="26">
        <f t="shared" si="9"/>
        <v>6.7558122071290447E-3</v>
      </c>
      <c r="AF8" s="26">
        <f t="shared" si="10"/>
        <v>1.4693891550505673</v>
      </c>
    </row>
    <row r="9" spans="1:32">
      <c r="A9" s="31"/>
      <c r="B9" s="53"/>
      <c r="C9" s="18" t="s">
        <v>25</v>
      </c>
      <c r="D9" s="18">
        <v>1039</v>
      </c>
      <c r="E9" s="19">
        <v>1743237</v>
      </c>
      <c r="F9" s="53"/>
      <c r="G9" s="21">
        <v>7.0999999999999994E-2</v>
      </c>
      <c r="H9" s="53"/>
      <c r="I9" s="25"/>
      <c r="J9" s="50">
        <v>145</v>
      </c>
      <c r="K9" s="1">
        <v>0</v>
      </c>
      <c r="L9" s="50">
        <v>112</v>
      </c>
      <c r="M9" s="50">
        <v>29</v>
      </c>
      <c r="N9" s="50">
        <v>16</v>
      </c>
      <c r="O9" s="50">
        <v>10</v>
      </c>
      <c r="P9" s="50">
        <v>57</v>
      </c>
      <c r="Q9" s="50">
        <v>1</v>
      </c>
      <c r="R9" s="50">
        <v>28</v>
      </c>
      <c r="S9" s="50">
        <v>2</v>
      </c>
      <c r="T9" s="50">
        <v>469</v>
      </c>
      <c r="U9" s="9"/>
      <c r="V9" s="26">
        <f t="shared" si="0"/>
        <v>0.59056800653037989</v>
      </c>
      <c r="W9" s="26">
        <f t="shared" si="1"/>
        <v>0</v>
      </c>
      <c r="X9" s="26">
        <f t="shared" si="2"/>
        <v>0.45616287400967281</v>
      </c>
      <c r="Y9" s="26">
        <f t="shared" si="3"/>
        <v>0.11811360130607598</v>
      </c>
      <c r="Z9" s="26">
        <f t="shared" si="4"/>
        <v>6.5166124858524688E-2</v>
      </c>
      <c r="AA9" s="26">
        <f t="shared" si="5"/>
        <v>4.072882803657793E-2</v>
      </c>
      <c r="AB9" s="26">
        <f t="shared" si="6"/>
        <v>0.23215431980849416</v>
      </c>
      <c r="AC9" s="26">
        <f t="shared" si="7"/>
        <v>4.072882803657793E-3</v>
      </c>
      <c r="AD9" s="26">
        <f t="shared" si="8"/>
        <v>0.1140407185024182</v>
      </c>
      <c r="AE9" s="26">
        <f t="shared" si="9"/>
        <v>8.145765607315586E-3</v>
      </c>
      <c r="AF9" s="26">
        <f t="shared" si="10"/>
        <v>1.910182034915505</v>
      </c>
    </row>
    <row r="10" spans="1:32">
      <c r="A10" s="31"/>
      <c r="B10" s="53"/>
      <c r="C10" s="18" t="s">
        <v>26</v>
      </c>
      <c r="D10" s="18">
        <v>1777</v>
      </c>
      <c r="E10" s="19">
        <v>2095902</v>
      </c>
      <c r="F10" s="53"/>
      <c r="G10" s="21">
        <v>8.1000000000000003E-2</v>
      </c>
      <c r="H10" s="53"/>
      <c r="I10" s="25"/>
      <c r="J10" s="50">
        <v>214</v>
      </c>
      <c r="K10" s="1">
        <v>0</v>
      </c>
      <c r="L10" s="50">
        <v>254</v>
      </c>
      <c r="M10" s="50">
        <v>76</v>
      </c>
      <c r="N10" s="50">
        <v>21</v>
      </c>
      <c r="O10" s="50">
        <v>15</v>
      </c>
      <c r="P10" s="50">
        <v>133</v>
      </c>
      <c r="Q10" s="50">
        <v>11</v>
      </c>
      <c r="R10" s="50">
        <v>79</v>
      </c>
      <c r="S10" s="50">
        <v>2</v>
      </c>
      <c r="T10" s="50">
        <v>689</v>
      </c>
      <c r="U10" s="9"/>
      <c r="V10" s="26">
        <f t="shared" si="0"/>
        <v>0.82704248576507877</v>
      </c>
      <c r="W10" s="26">
        <f t="shared" si="1"/>
        <v>0</v>
      </c>
      <c r="X10" s="26">
        <f t="shared" si="2"/>
        <v>0.98162986628191595</v>
      </c>
      <c r="Y10" s="26">
        <f t="shared" si="3"/>
        <v>0.29371602298199062</v>
      </c>
      <c r="Z10" s="26">
        <f t="shared" si="4"/>
        <v>8.1158374771339511E-2</v>
      </c>
      <c r="AA10" s="26">
        <f t="shared" si="5"/>
        <v>5.7970267693813929E-2</v>
      </c>
      <c r="AB10" s="26">
        <f t="shared" si="6"/>
        <v>0.51400304021848353</v>
      </c>
      <c r="AC10" s="26">
        <f t="shared" si="7"/>
        <v>4.2511529642130216E-2</v>
      </c>
      <c r="AD10" s="26">
        <f t="shared" si="8"/>
        <v>0.30531007652075337</v>
      </c>
      <c r="AE10" s="26">
        <f t="shared" si="9"/>
        <v>7.7293690258418571E-3</v>
      </c>
      <c r="AF10" s="26">
        <f t="shared" si="10"/>
        <v>2.66276762940252</v>
      </c>
    </row>
    <row r="11" spans="1:32">
      <c r="A11" s="31"/>
      <c r="B11" s="53"/>
      <c r="C11" s="18" t="s">
        <v>27</v>
      </c>
      <c r="D11" s="18">
        <v>2540</v>
      </c>
      <c r="E11" s="19">
        <v>1970422</v>
      </c>
      <c r="F11" s="53"/>
      <c r="G11" s="21">
        <v>8.2000000000000003E-2</v>
      </c>
      <c r="H11" s="53"/>
      <c r="I11" s="25"/>
      <c r="J11" s="50">
        <v>211</v>
      </c>
      <c r="K11" s="1">
        <v>0</v>
      </c>
      <c r="L11" s="50">
        <v>468</v>
      </c>
      <c r="M11" s="50">
        <v>146</v>
      </c>
      <c r="N11" s="50">
        <v>33</v>
      </c>
      <c r="O11" s="50">
        <v>23</v>
      </c>
      <c r="P11" s="50">
        <v>240</v>
      </c>
      <c r="Q11" s="50">
        <v>20</v>
      </c>
      <c r="R11" s="50">
        <v>166</v>
      </c>
      <c r="S11" s="50">
        <v>3</v>
      </c>
      <c r="T11" s="50">
        <v>766</v>
      </c>
      <c r="U11" s="9"/>
      <c r="V11" s="26">
        <f t="shared" si="0"/>
        <v>0.87808601406196252</v>
      </c>
      <c r="W11" s="26">
        <f t="shared" si="1"/>
        <v>0</v>
      </c>
      <c r="X11" s="26">
        <f t="shared" si="2"/>
        <v>1.9476031022796132</v>
      </c>
      <c r="Y11" s="26">
        <f t="shared" si="3"/>
        <v>0.60758558318979383</v>
      </c>
      <c r="Z11" s="26">
        <f t="shared" si="4"/>
        <v>0.13733098798125476</v>
      </c>
      <c r="AA11" s="26">
        <f t="shared" si="5"/>
        <v>9.5715537077844248E-2</v>
      </c>
      <c r="AB11" s="26">
        <f t="shared" si="6"/>
        <v>0.99877082168185294</v>
      </c>
      <c r="AC11" s="26">
        <f t="shared" si="7"/>
        <v>8.3230901806821078E-2</v>
      </c>
      <c r="AD11" s="26">
        <f t="shared" si="8"/>
        <v>0.69081648499661497</v>
      </c>
      <c r="AE11" s="26">
        <f t="shared" si="9"/>
        <v>1.2484635271023163E-2</v>
      </c>
      <c r="AF11" s="26">
        <f t="shared" si="10"/>
        <v>3.1877435392012474</v>
      </c>
    </row>
    <row r="12" spans="1:32">
      <c r="A12" s="31"/>
      <c r="B12" s="53"/>
      <c r="C12" s="18" t="s">
        <v>28</v>
      </c>
      <c r="D12" s="18">
        <v>4756</v>
      </c>
      <c r="E12" s="19">
        <v>2280977</v>
      </c>
      <c r="F12" s="53"/>
      <c r="G12" s="21">
        <v>7.1999999999999995E-2</v>
      </c>
      <c r="H12" s="53"/>
      <c r="I12" s="25"/>
      <c r="J12" s="50">
        <v>400</v>
      </c>
      <c r="L12" s="50">
        <v>1043</v>
      </c>
      <c r="M12" s="50">
        <v>262</v>
      </c>
      <c r="N12" s="50">
        <v>87</v>
      </c>
      <c r="O12" s="50">
        <v>59</v>
      </c>
      <c r="P12" s="50">
        <v>401</v>
      </c>
      <c r="Q12" s="50">
        <v>27</v>
      </c>
      <c r="R12" s="50">
        <v>440</v>
      </c>
      <c r="S12" s="50">
        <v>6</v>
      </c>
      <c r="T12" s="50">
        <v>1049</v>
      </c>
      <c r="U12" s="9"/>
      <c r="V12" s="26">
        <f t="shared" si="0"/>
        <v>1.2626168523400276</v>
      </c>
      <c r="W12" s="26">
        <f t="shared" si="1"/>
        <v>0</v>
      </c>
      <c r="X12" s="26">
        <f t="shared" si="2"/>
        <v>3.2922734424766227</v>
      </c>
      <c r="Y12" s="26">
        <f t="shared" si="3"/>
        <v>0.82701403828271824</v>
      </c>
      <c r="Z12" s="26">
        <f t="shared" si="4"/>
        <v>0.27461916538395609</v>
      </c>
      <c r="AA12" s="26">
        <f t="shared" si="5"/>
        <v>0.1862359857201541</v>
      </c>
      <c r="AB12" s="26">
        <f t="shared" si="6"/>
        <v>1.265773394470878</v>
      </c>
      <c r="AC12" s="26">
        <f t="shared" si="7"/>
        <v>8.5226637532951885E-2</v>
      </c>
      <c r="AD12" s="26">
        <f t="shared" si="8"/>
        <v>1.3888785375740307</v>
      </c>
      <c r="AE12" s="26">
        <f t="shared" si="9"/>
        <v>1.8939252785100419E-2</v>
      </c>
      <c r="AF12" s="26">
        <f t="shared" si="10"/>
        <v>3.3112126952617231</v>
      </c>
    </row>
    <row r="13" spans="1:32">
      <c r="A13" s="31"/>
      <c r="B13" s="53"/>
      <c r="C13" s="18" t="s">
        <v>29</v>
      </c>
      <c r="D13" s="18">
        <v>7536</v>
      </c>
      <c r="E13" s="19">
        <v>2159754</v>
      </c>
      <c r="F13" s="53"/>
      <c r="G13" s="21">
        <v>6.3E-2</v>
      </c>
      <c r="H13" s="53"/>
      <c r="I13" s="25"/>
      <c r="J13" s="50">
        <v>589</v>
      </c>
      <c r="K13" s="50">
        <v>4</v>
      </c>
      <c r="L13" s="50">
        <v>1994</v>
      </c>
      <c r="M13" s="50">
        <v>419</v>
      </c>
      <c r="N13" s="50">
        <v>192</v>
      </c>
      <c r="O13" s="50">
        <v>147</v>
      </c>
      <c r="P13" s="50">
        <v>727</v>
      </c>
      <c r="Q13" s="50">
        <v>78</v>
      </c>
      <c r="R13" s="50">
        <v>740</v>
      </c>
      <c r="S13" s="50">
        <v>26</v>
      </c>
      <c r="T13" s="50">
        <v>1099</v>
      </c>
      <c r="U13" s="9"/>
      <c r="V13" s="26">
        <f t="shared" si="0"/>
        <v>1.7181123405721208</v>
      </c>
      <c r="W13" s="26">
        <f t="shared" si="1"/>
        <v>1.1667995521712195E-2</v>
      </c>
      <c r="X13" s="26">
        <f t="shared" si="2"/>
        <v>5.8164957675735298</v>
      </c>
      <c r="Y13" s="26">
        <f t="shared" si="3"/>
        <v>1.2222225308993524</v>
      </c>
      <c r="Z13" s="26">
        <f t="shared" si="4"/>
        <v>0.56006378504218535</v>
      </c>
      <c r="AA13" s="26">
        <f t="shared" si="5"/>
        <v>0.42879883542292313</v>
      </c>
      <c r="AB13" s="26">
        <f t="shared" si="6"/>
        <v>2.1206581860711915</v>
      </c>
      <c r="AC13" s="26">
        <f t="shared" si="7"/>
        <v>0.22752591267338781</v>
      </c>
      <c r="AD13" s="26">
        <f t="shared" si="8"/>
        <v>2.1585791715167564</v>
      </c>
      <c r="AE13" s="26">
        <f t="shared" si="9"/>
        <v>7.5841970891129262E-2</v>
      </c>
      <c r="AF13" s="26">
        <f t="shared" si="10"/>
        <v>3.205781769590426</v>
      </c>
    </row>
    <row r="14" spans="1:32">
      <c r="A14" s="31"/>
      <c r="B14" s="53"/>
      <c r="C14" s="18" t="s">
        <v>30</v>
      </c>
      <c r="D14" s="18">
        <v>10925</v>
      </c>
      <c r="E14" s="19">
        <v>2147149</v>
      </c>
      <c r="F14" s="53"/>
      <c r="G14" s="21">
        <v>4.8000000000000001E-2</v>
      </c>
      <c r="H14" s="53"/>
      <c r="I14" s="25"/>
      <c r="J14" s="50">
        <v>784</v>
      </c>
      <c r="K14" s="50">
        <v>9</v>
      </c>
      <c r="L14" s="50">
        <v>3682</v>
      </c>
      <c r="M14" s="50">
        <v>643</v>
      </c>
      <c r="N14" s="50">
        <v>282</v>
      </c>
      <c r="O14" s="50">
        <v>232</v>
      </c>
      <c r="P14" s="50">
        <v>1015</v>
      </c>
      <c r="Q14" s="50">
        <v>104</v>
      </c>
      <c r="R14" s="50">
        <v>891</v>
      </c>
      <c r="S14" s="50">
        <v>61</v>
      </c>
      <c r="T14" s="50">
        <v>1070</v>
      </c>
      <c r="U14" s="9"/>
      <c r="V14" s="26">
        <f t="shared" si="0"/>
        <v>1.7526496763848247</v>
      </c>
      <c r="W14" s="26">
        <f t="shared" si="1"/>
        <v>2.0119702917682936E-2</v>
      </c>
      <c r="X14" s="26">
        <f t="shared" si="2"/>
        <v>8.2311940158787298</v>
      </c>
      <c r="Y14" s="26">
        <f t="shared" si="3"/>
        <v>1.4374409973411253</v>
      </c>
      <c r="Z14" s="26">
        <f t="shared" si="4"/>
        <v>0.63041735808739863</v>
      </c>
      <c r="AA14" s="26">
        <f t="shared" si="5"/>
        <v>0.51864123076693791</v>
      </c>
      <c r="AB14" s="26">
        <f t="shared" si="6"/>
        <v>2.2690553846053536</v>
      </c>
      <c r="AC14" s="26">
        <f t="shared" si="7"/>
        <v>0.2324943448265584</v>
      </c>
      <c r="AD14" s="26">
        <f t="shared" si="8"/>
        <v>1.9918505888506108</v>
      </c>
      <c r="AE14" s="26">
        <f t="shared" si="9"/>
        <v>0.13636687533096215</v>
      </c>
      <c r="AF14" s="26">
        <f t="shared" si="10"/>
        <v>2.3920091246578603</v>
      </c>
    </row>
    <row r="15" spans="1:32">
      <c r="A15" s="31"/>
      <c r="B15" s="53"/>
      <c r="C15" s="18" t="s">
        <v>31</v>
      </c>
      <c r="D15" s="18">
        <v>14069</v>
      </c>
      <c r="E15" s="19">
        <v>1787518</v>
      </c>
      <c r="F15" s="53"/>
      <c r="G15" s="21">
        <v>3.9E-2</v>
      </c>
      <c r="H15" s="53"/>
      <c r="I15" s="25"/>
      <c r="J15" s="50">
        <v>858</v>
      </c>
      <c r="K15" s="50">
        <v>32</v>
      </c>
      <c r="L15" s="50">
        <v>5470</v>
      </c>
      <c r="M15" s="50">
        <v>770</v>
      </c>
      <c r="N15" s="50">
        <v>372</v>
      </c>
      <c r="O15" s="50">
        <v>418</v>
      </c>
      <c r="P15" s="50">
        <v>1323</v>
      </c>
      <c r="Q15" s="50">
        <v>205</v>
      </c>
      <c r="R15" s="50">
        <v>796</v>
      </c>
      <c r="S15" s="50">
        <v>123</v>
      </c>
      <c r="T15" s="50">
        <v>1041</v>
      </c>
      <c r="U15" s="9"/>
      <c r="V15" s="26">
        <f t="shared" si="0"/>
        <v>1.8719811492807343</v>
      </c>
      <c r="W15" s="26">
        <f t="shared" si="1"/>
        <v>6.9817478761053028E-2</v>
      </c>
      <c r="X15" s="26">
        <f t="shared" si="2"/>
        <v>11.934425275717503</v>
      </c>
      <c r="Y15" s="26">
        <f t="shared" si="3"/>
        <v>1.6799830826878386</v>
      </c>
      <c r="Z15" s="26">
        <f t="shared" si="4"/>
        <v>0.81162819059724156</v>
      </c>
      <c r="AA15" s="26">
        <f t="shared" si="5"/>
        <v>0.91199081631625523</v>
      </c>
      <c r="AB15" s="26">
        <f t="shared" si="6"/>
        <v>2.8865163875272861</v>
      </c>
      <c r="AC15" s="26">
        <f t="shared" si="7"/>
        <v>0.44726822331299604</v>
      </c>
      <c r="AD15" s="26">
        <f t="shared" si="8"/>
        <v>1.7367097841811943</v>
      </c>
      <c r="AE15" s="26">
        <f t="shared" si="9"/>
        <v>0.26836093398779759</v>
      </c>
      <c r="AF15" s="26">
        <f t="shared" si="10"/>
        <v>2.2712498559455065</v>
      </c>
    </row>
    <row r="16" spans="1:32">
      <c r="A16" s="31"/>
      <c r="B16" s="53"/>
      <c r="C16" s="18" t="s">
        <v>32</v>
      </c>
      <c r="D16" s="18">
        <v>14200</v>
      </c>
      <c r="E16" s="19">
        <v>1177211</v>
      </c>
      <c r="F16" s="53"/>
      <c r="G16" s="21">
        <v>3.4000000000000002E-2</v>
      </c>
      <c r="H16" s="53"/>
      <c r="I16" s="25"/>
      <c r="J16" s="50">
        <v>735</v>
      </c>
      <c r="K16" s="50">
        <v>58</v>
      </c>
      <c r="L16" s="50">
        <v>6068</v>
      </c>
      <c r="M16" s="50">
        <v>892</v>
      </c>
      <c r="N16" s="50">
        <v>391</v>
      </c>
      <c r="O16" s="50">
        <v>569</v>
      </c>
      <c r="P16" s="50">
        <v>1329</v>
      </c>
      <c r="Q16" s="50">
        <v>236</v>
      </c>
      <c r="R16" s="50">
        <v>500</v>
      </c>
      <c r="S16" s="50">
        <v>231</v>
      </c>
      <c r="T16" s="50">
        <v>645</v>
      </c>
      <c r="U16" s="9"/>
      <c r="V16" s="26">
        <f t="shared" si="0"/>
        <v>2.1228140070046915</v>
      </c>
      <c r="W16" s="26">
        <f t="shared" si="1"/>
        <v>0.16751457470241105</v>
      </c>
      <c r="X16" s="26">
        <f t="shared" si="2"/>
        <v>17.525490332659146</v>
      </c>
      <c r="Y16" s="26">
        <f t="shared" si="3"/>
        <v>2.5762586316301839</v>
      </c>
      <c r="Z16" s="26">
        <f t="shared" si="4"/>
        <v>1.1292792880800469</v>
      </c>
      <c r="AA16" s="26">
        <f t="shared" si="5"/>
        <v>1.6433757414771015</v>
      </c>
      <c r="AB16" s="26">
        <f t="shared" si="6"/>
        <v>3.8383943065431771</v>
      </c>
      <c r="AC16" s="26">
        <f t="shared" si="7"/>
        <v>0.68161102809946561</v>
      </c>
      <c r="AD16" s="26">
        <f t="shared" si="8"/>
        <v>1.4440911612276814</v>
      </c>
      <c r="AE16" s="26">
        <f t="shared" si="9"/>
        <v>0.66717011648718894</v>
      </c>
      <c r="AF16" s="26">
        <f t="shared" si="10"/>
        <v>1.8628775979837089</v>
      </c>
    </row>
    <row r="17" spans="1:32">
      <c r="A17" s="31"/>
      <c r="B17" s="53"/>
      <c r="C17" s="18" t="s">
        <v>33</v>
      </c>
      <c r="D17" s="18">
        <v>17116</v>
      </c>
      <c r="E17" s="19">
        <v>876494</v>
      </c>
      <c r="F17" s="53"/>
      <c r="G17" s="21">
        <v>3.2000000000000001E-2</v>
      </c>
      <c r="H17" s="53"/>
      <c r="I17" s="25"/>
      <c r="J17" s="50">
        <v>699</v>
      </c>
      <c r="K17" s="50">
        <v>114</v>
      </c>
      <c r="L17" s="50">
        <v>7136</v>
      </c>
      <c r="M17" s="50">
        <v>1056</v>
      </c>
      <c r="N17" s="50">
        <v>509</v>
      </c>
      <c r="O17" s="50">
        <v>969</v>
      </c>
      <c r="P17" s="50">
        <v>1675</v>
      </c>
      <c r="Q17" s="50">
        <v>329</v>
      </c>
      <c r="R17" s="50">
        <v>370</v>
      </c>
      <c r="S17" s="50">
        <v>364</v>
      </c>
      <c r="T17" s="50">
        <v>587</v>
      </c>
      <c r="U17" s="9"/>
      <c r="V17" s="26">
        <f t="shared" si="0"/>
        <v>2.5519855241450595</v>
      </c>
      <c r="W17" s="26">
        <f t="shared" si="1"/>
        <v>0.41620364771464491</v>
      </c>
      <c r="X17" s="26">
        <f t="shared" si="2"/>
        <v>26.052887983260582</v>
      </c>
      <c r="Y17" s="26">
        <f t="shared" si="3"/>
        <v>3.8553601051461848</v>
      </c>
      <c r="Z17" s="26">
        <f t="shared" si="4"/>
        <v>1.8583127779539848</v>
      </c>
      <c r="AA17" s="26">
        <f t="shared" si="5"/>
        <v>3.5377310055744822</v>
      </c>
      <c r="AB17" s="26">
        <f t="shared" si="6"/>
        <v>6.1152728940528966</v>
      </c>
      <c r="AC17" s="26">
        <f t="shared" si="7"/>
        <v>1.2011491236677034</v>
      </c>
      <c r="AD17" s="26">
        <f t="shared" si="8"/>
        <v>1.3508364004773563</v>
      </c>
      <c r="AE17" s="26">
        <f t="shared" si="9"/>
        <v>1.3289309453344804</v>
      </c>
      <c r="AF17" s="26">
        <f t="shared" si="10"/>
        <v>2.1430836948113732</v>
      </c>
    </row>
    <row r="18" spans="1:32">
      <c r="A18" s="31"/>
      <c r="B18" s="53"/>
      <c r="C18" s="18" t="s">
        <v>34</v>
      </c>
      <c r="D18" s="18">
        <v>23698</v>
      </c>
      <c r="E18" s="46">
        <v>672113</v>
      </c>
      <c r="F18" s="53"/>
      <c r="G18" s="21">
        <v>2.7E-2</v>
      </c>
      <c r="H18" s="53"/>
      <c r="I18" s="25"/>
      <c r="J18" s="50">
        <v>815</v>
      </c>
      <c r="K18" s="50">
        <v>238</v>
      </c>
      <c r="L18" s="50">
        <v>8768</v>
      </c>
      <c r="M18" s="50">
        <v>1785</v>
      </c>
      <c r="N18" s="50">
        <v>675</v>
      </c>
      <c r="O18" s="50">
        <v>1894</v>
      </c>
      <c r="P18" s="50">
        <v>2364</v>
      </c>
      <c r="Q18" s="50">
        <v>540</v>
      </c>
      <c r="R18" s="50">
        <v>320</v>
      </c>
      <c r="S18" s="50">
        <v>752</v>
      </c>
      <c r="T18" s="50">
        <v>600</v>
      </c>
      <c r="U18" s="9"/>
      <c r="V18" s="26">
        <f t="shared" si="0"/>
        <v>3.2740030322282117</v>
      </c>
      <c r="W18" s="26">
        <f t="shared" si="1"/>
        <v>0.9560892290433306</v>
      </c>
      <c r="X18" s="26">
        <f t="shared" si="2"/>
        <v>35.222648572487067</v>
      </c>
      <c r="Y18" s="26">
        <f t="shared" si="3"/>
        <v>7.1706692178249787</v>
      </c>
      <c r="Z18" s="26">
        <f t="shared" si="4"/>
        <v>2.711597603379194</v>
      </c>
      <c r="AA18" s="26">
        <f t="shared" si="5"/>
        <v>7.6085420160002855</v>
      </c>
      <c r="AB18" s="26">
        <f t="shared" si="6"/>
        <v>9.4966173842791317</v>
      </c>
      <c r="AC18" s="26">
        <f t="shared" si="7"/>
        <v>2.1692780827033551</v>
      </c>
      <c r="AD18" s="26">
        <f t="shared" si="8"/>
        <v>1.2854981230834697</v>
      </c>
      <c r="AE18" s="26">
        <f t="shared" si="9"/>
        <v>3.0209205892461539</v>
      </c>
      <c r="AF18" s="26">
        <f t="shared" si="10"/>
        <v>2.4103089807815055</v>
      </c>
    </row>
    <row r="19" spans="1:32">
      <c r="A19" s="31"/>
      <c r="B19" s="53"/>
      <c r="C19" s="18" t="s">
        <v>35</v>
      </c>
      <c r="D19" s="18">
        <v>27347</v>
      </c>
      <c r="E19" s="30">
        <v>387167</v>
      </c>
      <c r="F19" s="53"/>
      <c r="G19" s="21">
        <v>1.7999999999999999E-2</v>
      </c>
      <c r="H19" s="53"/>
      <c r="I19" s="25"/>
      <c r="J19" s="50">
        <v>812</v>
      </c>
      <c r="K19" s="50">
        <v>463</v>
      </c>
      <c r="L19" s="50">
        <v>8324</v>
      </c>
      <c r="M19" s="50">
        <v>2118</v>
      </c>
      <c r="N19" s="50">
        <v>777</v>
      </c>
      <c r="O19" s="50">
        <v>3011</v>
      </c>
      <c r="P19" s="50">
        <v>2918</v>
      </c>
      <c r="Q19" s="50">
        <v>618</v>
      </c>
      <c r="R19" s="50">
        <v>268</v>
      </c>
      <c r="S19" s="50">
        <v>1012</v>
      </c>
      <c r="T19" s="50">
        <v>515</v>
      </c>
      <c r="U19" s="9"/>
      <c r="V19" s="26">
        <f t="shared" si="0"/>
        <v>3.7751151311966149</v>
      </c>
      <c r="W19" s="26">
        <f t="shared" si="1"/>
        <v>2.1525594898325529</v>
      </c>
      <c r="X19" s="26">
        <f t="shared" si="2"/>
        <v>38.699579251330817</v>
      </c>
      <c r="Y19" s="26">
        <f t="shared" si="3"/>
        <v>9.8469136057566899</v>
      </c>
      <c r="Z19" s="26">
        <f t="shared" si="4"/>
        <v>3.6123946514036578</v>
      </c>
      <c r="AA19" s="26">
        <f t="shared" si="5"/>
        <v>13.998610418759862</v>
      </c>
      <c r="AB19" s="26">
        <f t="shared" si="6"/>
        <v>13.566238858167146</v>
      </c>
      <c r="AC19" s="26">
        <f t="shared" si="7"/>
        <v>2.8731787574870795</v>
      </c>
      <c r="AD19" s="26">
        <f t="shared" si="8"/>
        <v>1.2459739595575035</v>
      </c>
      <c r="AE19" s="26">
        <f t="shared" si="9"/>
        <v>4.7049464442992299</v>
      </c>
      <c r="AF19" s="26">
        <f t="shared" si="10"/>
        <v>2.3943156312392326</v>
      </c>
    </row>
    <row r="20" spans="1:32">
      <c r="A20" s="31"/>
      <c r="B20" s="53"/>
      <c r="C20" s="18" t="s">
        <v>36</v>
      </c>
      <c r="D20" s="18">
        <v>32645</v>
      </c>
      <c r="E20" s="30">
        <v>189349</v>
      </c>
      <c r="F20" s="53"/>
      <c r="G20" s="21">
        <v>1.6E-2</v>
      </c>
      <c r="H20" s="53"/>
      <c r="I20" s="25"/>
      <c r="J20" s="50">
        <v>784</v>
      </c>
      <c r="K20" s="50">
        <v>1006</v>
      </c>
      <c r="L20" s="50">
        <v>6679</v>
      </c>
      <c r="M20" s="50">
        <v>2404</v>
      </c>
      <c r="N20" s="50">
        <v>753</v>
      </c>
      <c r="O20" s="50">
        <v>4902</v>
      </c>
      <c r="P20" s="50">
        <v>3802</v>
      </c>
      <c r="Q20" s="50">
        <v>851</v>
      </c>
      <c r="R20" s="50">
        <v>166</v>
      </c>
      <c r="S20" s="50">
        <v>1469</v>
      </c>
      <c r="T20" s="50">
        <v>370</v>
      </c>
      <c r="U20" s="9"/>
      <c r="V20" s="26">
        <f t="shared" si="0"/>
        <v>6.6248039334773354</v>
      </c>
      <c r="W20" s="26">
        <f t="shared" si="1"/>
        <v>8.5007050472936232</v>
      </c>
      <c r="X20" s="26">
        <f t="shared" si="2"/>
        <v>56.437583509815205</v>
      </c>
      <c r="Y20" s="26">
        <f t="shared" si="3"/>
        <v>20.313812061325912</v>
      </c>
      <c r="Z20" s="26">
        <f t="shared" si="4"/>
        <v>6.3628537779444301</v>
      </c>
      <c r="AA20" s="26">
        <f t="shared" si="5"/>
        <v>41.421924594267729</v>
      </c>
      <c r="AB20" s="26">
        <f t="shared" si="6"/>
        <v>32.126919075358202</v>
      </c>
      <c r="AC20" s="26">
        <f t="shared" si="7"/>
        <v>7.1909542696290973</v>
      </c>
      <c r="AD20" s="26">
        <f t="shared" si="8"/>
        <v>1.4027008328536195</v>
      </c>
      <c r="AE20" s="26">
        <f t="shared" si="9"/>
        <v>12.413057370252815</v>
      </c>
      <c r="AF20" s="26">
        <f t="shared" si="10"/>
        <v>3.1265018563604774</v>
      </c>
    </row>
    <row r="21" spans="1:32">
      <c r="A21" s="31"/>
      <c r="B21" s="53"/>
      <c r="C21" s="18" t="s">
        <v>41</v>
      </c>
      <c r="D21" s="20">
        <f t="shared" ref="D21:E21" si="11">SUM(D3:D20)</f>
        <v>160275</v>
      </c>
      <c r="E21" s="49">
        <f t="shared" si="11"/>
        <v>25948706</v>
      </c>
      <c r="F21" s="53"/>
      <c r="G21" s="4">
        <v>1</v>
      </c>
      <c r="H21" s="53"/>
      <c r="I21" s="25"/>
      <c r="J21" s="61">
        <f t="shared" ref="J21:T21" si="12">SUM(J3:J20)</f>
        <v>7494</v>
      </c>
      <c r="K21" s="61">
        <f t="shared" si="12"/>
        <v>1924</v>
      </c>
      <c r="L21" s="61">
        <f t="shared" si="12"/>
        <v>50278</v>
      </c>
      <c r="M21" s="61">
        <f t="shared" si="12"/>
        <v>10625</v>
      </c>
      <c r="N21" s="61">
        <f t="shared" si="12"/>
        <v>4121</v>
      </c>
      <c r="O21" s="61">
        <f t="shared" si="12"/>
        <v>12274</v>
      </c>
      <c r="P21" s="61">
        <f t="shared" si="12"/>
        <v>16096</v>
      </c>
      <c r="Q21" s="61">
        <f t="shared" si="12"/>
        <v>3024</v>
      </c>
      <c r="R21" s="61">
        <f t="shared" si="12"/>
        <v>4772</v>
      </c>
      <c r="S21" s="61">
        <f t="shared" si="12"/>
        <v>4055</v>
      </c>
      <c r="T21" s="61">
        <f t="shared" si="12"/>
        <v>9725</v>
      </c>
      <c r="U21" s="9"/>
      <c r="V21" s="26">
        <f t="shared" si="0"/>
        <v>28.880052824214047</v>
      </c>
      <c r="W21" s="26">
        <f t="shared" si="1"/>
        <v>7.4146279201745173</v>
      </c>
      <c r="X21" s="26">
        <f t="shared" si="2"/>
        <v>193.75918013021536</v>
      </c>
      <c r="Y21" s="26">
        <f t="shared" si="3"/>
        <v>40.946165099716339</v>
      </c>
      <c r="Z21" s="26">
        <f t="shared" si="4"/>
        <v>15.88133142361704</v>
      </c>
      <c r="AA21" s="26">
        <f t="shared" si="5"/>
        <v>47.301009923192318</v>
      </c>
      <c r="AB21" s="26">
        <f t="shared" si="6"/>
        <v>62.030068088944397</v>
      </c>
      <c r="AC21" s="26">
        <f t="shared" si="7"/>
        <v>11.653760306968678</v>
      </c>
      <c r="AD21" s="26">
        <f t="shared" si="8"/>
        <v>18.390127045256129</v>
      </c>
      <c r="AE21" s="26">
        <f t="shared" si="9"/>
        <v>15.626983480409388</v>
      </c>
      <c r="AF21" s="26">
        <f t="shared" si="10"/>
        <v>37.477784055975661</v>
      </c>
    </row>
    <row r="22" spans="1:32">
      <c r="A22" s="42"/>
      <c r="B22" s="77"/>
      <c r="C22" s="72"/>
      <c r="D22" s="72"/>
      <c r="E22" s="73"/>
      <c r="F22" s="41"/>
      <c r="G22" s="41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>
      <c r="A23" s="31"/>
      <c r="B23" s="4" t="s">
        <v>38</v>
      </c>
      <c r="C23" s="18" t="s">
        <v>21</v>
      </c>
      <c r="D23" s="18">
        <v>454</v>
      </c>
      <c r="E23" s="19">
        <v>940411</v>
      </c>
      <c r="F23" s="53"/>
      <c r="G23" s="21">
        <v>6.9000000000000006E-2</v>
      </c>
      <c r="H23" s="53"/>
      <c r="I23" s="25"/>
      <c r="J23" s="50">
        <v>29</v>
      </c>
      <c r="K23" s="1">
        <v>0</v>
      </c>
      <c r="L23" s="50">
        <v>13</v>
      </c>
      <c r="M23" s="1">
        <v>0</v>
      </c>
      <c r="N23" s="1">
        <v>0</v>
      </c>
      <c r="O23" s="1">
        <v>2</v>
      </c>
      <c r="P23" s="50">
        <v>14</v>
      </c>
      <c r="Q23" s="1">
        <v>1</v>
      </c>
      <c r="R23" s="1">
        <v>0</v>
      </c>
      <c r="S23" s="1">
        <v>0</v>
      </c>
      <c r="T23" s="1">
        <v>0</v>
      </c>
      <c r="U23" s="9"/>
      <c r="V23" s="26">
        <f t="shared" ref="V23:V41" si="13">(J23/E23)*100000*G23</f>
        <v>0.21277930606936757</v>
      </c>
      <c r="W23" s="26">
        <f t="shared" ref="W23:W41" si="14">(K23/E23)*100000*G23</f>
        <v>0</v>
      </c>
      <c r="X23" s="26">
        <f t="shared" ref="X23:X41" si="15">(L23/E23)*100000*G23</f>
        <v>9.5383826858682019E-2</v>
      </c>
      <c r="Y23" s="26">
        <f t="shared" ref="Y23:Y41" si="16">(M23/E23)*100000*G23</f>
        <v>0</v>
      </c>
      <c r="Z23" s="26">
        <f t="shared" ref="Z23:Z41" si="17">(N23/E23)*100000*G23</f>
        <v>0</v>
      </c>
      <c r="AA23" s="26">
        <f t="shared" ref="AA23:AA41" si="18">(O23/E23)*100000*G23</f>
        <v>1.4674434901335692E-2</v>
      </c>
      <c r="AB23" s="26">
        <f t="shared" ref="AB23:AB41" si="19">(P23/E23)*100000*G23</f>
        <v>0.10272104430934986</v>
      </c>
      <c r="AC23" s="26">
        <f t="shared" ref="AC23:AC41" si="20">(Q23/E23)*100000*G23</f>
        <v>7.337217450667846E-3</v>
      </c>
      <c r="AD23" s="26">
        <f t="shared" ref="AD23:AD41" si="21">(R23/E23)*100000*G23</f>
        <v>0</v>
      </c>
      <c r="AE23" s="26">
        <f t="shared" ref="AE23:AE41" si="22">(S23/E23)*100000*G23</f>
        <v>0</v>
      </c>
      <c r="AF23" s="26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71</v>
      </c>
      <c r="E24" s="19">
        <v>1107062</v>
      </c>
      <c r="F24" s="53"/>
      <c r="G24" s="21">
        <v>7.2999999999999995E-2</v>
      </c>
      <c r="H24" s="53"/>
      <c r="I24" s="25"/>
      <c r="J24" s="50">
        <v>22</v>
      </c>
      <c r="K24" s="1">
        <v>0</v>
      </c>
      <c r="L24" s="50">
        <v>11</v>
      </c>
      <c r="M24" s="1">
        <v>0</v>
      </c>
      <c r="N24" s="1">
        <v>0</v>
      </c>
      <c r="O24" s="1">
        <v>0</v>
      </c>
      <c r="P24" s="50">
        <v>4</v>
      </c>
      <c r="Q24" s="1">
        <v>0</v>
      </c>
      <c r="R24" s="1">
        <v>0</v>
      </c>
      <c r="S24" s="1">
        <v>0</v>
      </c>
      <c r="T24" s="1">
        <v>0</v>
      </c>
      <c r="U24" s="9"/>
      <c r="V24" s="26">
        <f t="shared" si="13"/>
        <v>0.14506865920788536</v>
      </c>
      <c r="W24" s="26">
        <f t="shared" si="14"/>
        <v>0</v>
      </c>
      <c r="X24" s="26">
        <f t="shared" si="15"/>
        <v>7.2534329603942682E-2</v>
      </c>
      <c r="Y24" s="26">
        <f t="shared" si="16"/>
        <v>0</v>
      </c>
      <c r="Z24" s="26">
        <f t="shared" si="17"/>
        <v>0</v>
      </c>
      <c r="AA24" s="26">
        <f t="shared" si="18"/>
        <v>0</v>
      </c>
      <c r="AB24" s="26">
        <f t="shared" si="19"/>
        <v>2.6376119855979159E-2</v>
      </c>
      <c r="AC24" s="26">
        <f t="shared" si="20"/>
        <v>0</v>
      </c>
      <c r="AD24" s="26">
        <f t="shared" si="21"/>
        <v>0</v>
      </c>
      <c r="AE24" s="26">
        <f t="shared" si="22"/>
        <v>0</v>
      </c>
      <c r="AF24" s="26">
        <f t="shared" si="23"/>
        <v>0</v>
      </c>
    </row>
    <row r="25" spans="1:32">
      <c r="A25" s="31"/>
      <c r="B25" s="53"/>
      <c r="C25" s="27">
        <v>44848</v>
      </c>
      <c r="D25" s="18">
        <v>70</v>
      </c>
      <c r="E25" s="19">
        <v>1084319</v>
      </c>
      <c r="F25" s="53"/>
      <c r="G25" s="21">
        <v>7.2999999999999995E-2</v>
      </c>
      <c r="H25" s="53"/>
      <c r="I25" s="25"/>
      <c r="J25" s="50">
        <v>8</v>
      </c>
      <c r="K25" s="1">
        <v>0</v>
      </c>
      <c r="L25" s="50">
        <v>7</v>
      </c>
      <c r="M25" s="50">
        <v>1</v>
      </c>
      <c r="N25" s="1">
        <v>2</v>
      </c>
      <c r="O25" s="1">
        <v>2</v>
      </c>
      <c r="P25" s="50">
        <v>3</v>
      </c>
      <c r="Q25" s="1">
        <v>0</v>
      </c>
      <c r="R25" s="1">
        <v>0</v>
      </c>
      <c r="S25" s="1">
        <v>0</v>
      </c>
      <c r="T25" s="50">
        <v>12</v>
      </c>
      <c r="U25" s="9"/>
      <c r="V25" s="26">
        <f t="shared" si="13"/>
        <v>5.3858689186484787E-2</v>
      </c>
      <c r="W25" s="26">
        <f t="shared" si="14"/>
        <v>0</v>
      </c>
      <c r="X25" s="26">
        <f t="shared" si="15"/>
        <v>4.7126353038174189E-2</v>
      </c>
      <c r="Y25" s="26">
        <f t="shared" si="16"/>
        <v>6.7323361483105984E-3</v>
      </c>
      <c r="Z25" s="26">
        <f t="shared" si="17"/>
        <v>1.3464672296621197E-2</v>
      </c>
      <c r="AA25" s="26">
        <f t="shared" si="18"/>
        <v>1.3464672296621197E-2</v>
      </c>
      <c r="AB25" s="26">
        <f t="shared" si="19"/>
        <v>2.0197008444931795E-2</v>
      </c>
      <c r="AC25" s="26">
        <f t="shared" si="20"/>
        <v>0</v>
      </c>
      <c r="AD25" s="26">
        <f t="shared" si="21"/>
        <v>0</v>
      </c>
      <c r="AE25" s="26">
        <f t="shared" si="22"/>
        <v>0</v>
      </c>
      <c r="AF25" s="26">
        <f t="shared" si="23"/>
        <v>8.0788033779727181E-2</v>
      </c>
    </row>
    <row r="26" spans="1:32">
      <c r="A26" s="31"/>
      <c r="B26" s="53"/>
      <c r="C26" s="18" t="s">
        <v>22</v>
      </c>
      <c r="D26" s="18">
        <v>195</v>
      </c>
      <c r="E26" s="19">
        <v>1288144</v>
      </c>
      <c r="F26" s="53"/>
      <c r="G26" s="21">
        <v>7.1999999999999995E-2</v>
      </c>
      <c r="H26" s="53"/>
      <c r="I26" s="25"/>
      <c r="J26" s="50">
        <v>13</v>
      </c>
      <c r="K26" s="1">
        <v>0</v>
      </c>
      <c r="L26" s="50">
        <v>21</v>
      </c>
      <c r="M26" s="50">
        <v>3</v>
      </c>
      <c r="N26" s="1">
        <v>0</v>
      </c>
      <c r="O26" s="1">
        <v>0</v>
      </c>
      <c r="P26" s="50">
        <v>9</v>
      </c>
      <c r="Q26" s="50">
        <v>1</v>
      </c>
      <c r="R26" s="1">
        <v>0</v>
      </c>
      <c r="S26" s="1">
        <v>0</v>
      </c>
      <c r="T26" s="50">
        <v>109</v>
      </c>
      <c r="U26" s="9"/>
      <c r="V26" s="26">
        <f t="shared" si="13"/>
        <v>7.2662683675117065E-2</v>
      </c>
      <c r="W26" s="26">
        <f t="shared" si="14"/>
        <v>0</v>
      </c>
      <c r="X26" s="26">
        <f t="shared" si="15"/>
        <v>0.11737818132134295</v>
      </c>
      <c r="Y26" s="26">
        <f t="shared" si="16"/>
        <v>1.6768311617334705E-2</v>
      </c>
      <c r="Z26" s="26">
        <f t="shared" si="17"/>
        <v>0</v>
      </c>
      <c r="AA26" s="26">
        <f t="shared" si="18"/>
        <v>0</v>
      </c>
      <c r="AB26" s="26">
        <f t="shared" si="19"/>
        <v>5.0304934852004116E-2</v>
      </c>
      <c r="AC26" s="26">
        <f t="shared" si="20"/>
        <v>5.5894372057782356E-3</v>
      </c>
      <c r="AD26" s="26">
        <f t="shared" si="21"/>
        <v>0</v>
      </c>
      <c r="AE26" s="26">
        <f t="shared" si="22"/>
        <v>0</v>
      </c>
      <c r="AF26" s="26">
        <f t="shared" si="23"/>
        <v>0.60924865542982765</v>
      </c>
    </row>
    <row r="27" spans="1:32">
      <c r="A27" s="31"/>
      <c r="B27" s="53"/>
      <c r="C27" s="18" t="s">
        <v>23</v>
      </c>
      <c r="D27" s="18">
        <v>408</v>
      </c>
      <c r="E27" s="19">
        <v>1616028</v>
      </c>
      <c r="F27" s="53"/>
      <c r="G27" s="21">
        <v>6.6000000000000003E-2</v>
      </c>
      <c r="H27" s="53"/>
      <c r="I27" s="25"/>
      <c r="J27" s="50">
        <v>36</v>
      </c>
      <c r="K27" s="1">
        <v>0</v>
      </c>
      <c r="L27" s="50">
        <v>29</v>
      </c>
      <c r="M27" s="50">
        <v>5</v>
      </c>
      <c r="N27" s="50">
        <v>2</v>
      </c>
      <c r="O27" s="50">
        <v>7</v>
      </c>
      <c r="P27" s="50">
        <v>10</v>
      </c>
      <c r="Q27" s="50">
        <v>1</v>
      </c>
      <c r="R27" s="50">
        <v>1</v>
      </c>
      <c r="S27" s="1">
        <v>0</v>
      </c>
      <c r="T27" s="50">
        <v>242</v>
      </c>
      <c r="U27" s="9"/>
      <c r="V27" s="26">
        <f t="shared" si="13"/>
        <v>0.1470271554700785</v>
      </c>
      <c r="W27" s="26">
        <f t="shared" si="14"/>
        <v>0</v>
      </c>
      <c r="X27" s="26">
        <f t="shared" si="15"/>
        <v>0.11843854190645212</v>
      </c>
      <c r="Y27" s="26">
        <f t="shared" si="16"/>
        <v>2.0420438259733123E-2</v>
      </c>
      <c r="Z27" s="26">
        <f t="shared" si="17"/>
        <v>8.1681753038932488E-3</v>
      </c>
      <c r="AA27" s="26">
        <f t="shared" si="18"/>
        <v>2.8588613563626374E-2</v>
      </c>
      <c r="AB27" s="26">
        <f t="shared" si="19"/>
        <v>4.0840876519466246E-2</v>
      </c>
      <c r="AC27" s="26">
        <f t="shared" si="20"/>
        <v>4.0840876519466244E-3</v>
      </c>
      <c r="AD27" s="26">
        <f t="shared" si="21"/>
        <v>4.0840876519466244E-3</v>
      </c>
      <c r="AE27" s="26">
        <f t="shared" si="22"/>
        <v>0</v>
      </c>
      <c r="AF27" s="26">
        <f t="shared" si="23"/>
        <v>0.98834921177108337</v>
      </c>
    </row>
    <row r="28" spans="1:32">
      <c r="A28" s="31"/>
      <c r="B28" s="53"/>
      <c r="C28" s="18" t="s">
        <v>24</v>
      </c>
      <c r="D28" s="18">
        <v>488</v>
      </c>
      <c r="E28" s="19">
        <v>1663507</v>
      </c>
      <c r="F28" s="53"/>
      <c r="G28" s="21">
        <v>6.5000000000000002E-2</v>
      </c>
      <c r="H28" s="53"/>
      <c r="I28" s="25"/>
      <c r="J28" s="50">
        <v>24</v>
      </c>
      <c r="K28" s="1">
        <v>0</v>
      </c>
      <c r="L28" s="50">
        <v>70</v>
      </c>
      <c r="M28" s="50">
        <v>10</v>
      </c>
      <c r="N28" s="50">
        <v>4</v>
      </c>
      <c r="O28" s="50">
        <v>4</v>
      </c>
      <c r="P28" s="50">
        <v>10</v>
      </c>
      <c r="Q28" s="50">
        <v>0</v>
      </c>
      <c r="R28" s="50">
        <v>7</v>
      </c>
      <c r="S28" s="1">
        <v>0</v>
      </c>
      <c r="T28" s="50">
        <v>280</v>
      </c>
      <c r="U28" s="9"/>
      <c r="V28" s="26">
        <f t="shared" si="13"/>
        <v>9.3777783922760774E-2</v>
      </c>
      <c r="W28" s="26">
        <f t="shared" si="14"/>
        <v>0</v>
      </c>
      <c r="X28" s="26">
        <f t="shared" si="15"/>
        <v>0.27351853644138557</v>
      </c>
      <c r="Y28" s="26">
        <f t="shared" si="16"/>
        <v>3.9074076634483652E-2</v>
      </c>
      <c r="Z28" s="26">
        <f t="shared" si="17"/>
        <v>1.5629630653793462E-2</v>
      </c>
      <c r="AA28" s="26">
        <f t="shared" si="18"/>
        <v>1.5629630653793462E-2</v>
      </c>
      <c r="AB28" s="26">
        <f t="shared" si="19"/>
        <v>3.9074076634483652E-2</v>
      </c>
      <c r="AC28" s="26">
        <f t="shared" si="20"/>
        <v>0</v>
      </c>
      <c r="AD28" s="26">
        <f t="shared" si="21"/>
        <v>2.7351853644138557E-2</v>
      </c>
      <c r="AE28" s="26">
        <f t="shared" si="22"/>
        <v>0</v>
      </c>
      <c r="AF28" s="26">
        <f t="shared" si="23"/>
        <v>1.0940741457655423</v>
      </c>
    </row>
    <row r="29" spans="1:32">
      <c r="A29" s="31"/>
      <c r="B29" s="53"/>
      <c r="C29" s="18" t="s">
        <v>25</v>
      </c>
      <c r="D29" s="18">
        <v>613</v>
      </c>
      <c r="E29" s="19">
        <v>1563225</v>
      </c>
      <c r="F29" s="53"/>
      <c r="G29" s="21">
        <v>7.0999999999999994E-2</v>
      </c>
      <c r="H29" s="53"/>
      <c r="I29" s="25"/>
      <c r="J29" s="50">
        <v>25</v>
      </c>
      <c r="K29" s="1">
        <v>0</v>
      </c>
      <c r="L29" s="50">
        <v>125</v>
      </c>
      <c r="M29" s="50">
        <v>18</v>
      </c>
      <c r="N29" s="50">
        <v>7</v>
      </c>
      <c r="O29" s="50">
        <v>10</v>
      </c>
      <c r="P29" s="50">
        <v>22</v>
      </c>
      <c r="Q29" s="50">
        <v>3</v>
      </c>
      <c r="R29" s="50">
        <v>19</v>
      </c>
      <c r="S29" s="1">
        <v>0</v>
      </c>
      <c r="T29" s="50">
        <v>288</v>
      </c>
      <c r="U29" s="9"/>
      <c r="V29" s="26">
        <f t="shared" si="13"/>
        <v>0.11354731404628252</v>
      </c>
      <c r="W29" s="26">
        <f t="shared" si="14"/>
        <v>0</v>
      </c>
      <c r="X29" s="26">
        <f t="shared" si="15"/>
        <v>0.56773657023141255</v>
      </c>
      <c r="Y29" s="26">
        <f t="shared" si="16"/>
        <v>8.175406611332342E-2</v>
      </c>
      <c r="Z29" s="26">
        <f t="shared" si="17"/>
        <v>3.1793247932959103E-2</v>
      </c>
      <c r="AA29" s="26">
        <f t="shared" si="18"/>
        <v>4.5418925618513004E-2</v>
      </c>
      <c r="AB29" s="26">
        <f t="shared" si="19"/>
        <v>9.9921636360728608E-2</v>
      </c>
      <c r="AC29" s="26">
        <f t="shared" si="20"/>
        <v>1.3625677685553903E-2</v>
      </c>
      <c r="AD29" s="26">
        <f t="shared" si="21"/>
        <v>8.6295958675174714E-2</v>
      </c>
      <c r="AE29" s="26">
        <f t="shared" si="22"/>
        <v>0</v>
      </c>
      <c r="AF29" s="26">
        <f t="shared" si="23"/>
        <v>1.3080650578131747</v>
      </c>
    </row>
    <row r="30" spans="1:32">
      <c r="A30" s="31"/>
      <c r="B30" s="53"/>
      <c r="C30" s="18" t="s">
        <v>26</v>
      </c>
      <c r="D30" s="18">
        <v>1031</v>
      </c>
      <c r="E30" s="19">
        <v>1955867</v>
      </c>
      <c r="F30" s="53"/>
      <c r="G30" s="21">
        <v>8.1000000000000003E-2</v>
      </c>
      <c r="H30" s="53"/>
      <c r="I30" s="25"/>
      <c r="J30" s="50">
        <v>34</v>
      </c>
      <c r="K30" s="1">
        <v>0</v>
      </c>
      <c r="L30" s="50">
        <v>319</v>
      </c>
      <c r="M30" s="50">
        <v>44</v>
      </c>
      <c r="N30" s="50">
        <v>7</v>
      </c>
      <c r="O30" s="50">
        <v>11</v>
      </c>
      <c r="P30" s="50">
        <v>25</v>
      </c>
      <c r="Q30" s="50">
        <v>5</v>
      </c>
      <c r="R30" s="50">
        <v>56</v>
      </c>
      <c r="S30" s="1">
        <v>2</v>
      </c>
      <c r="T30" s="50">
        <v>365</v>
      </c>
      <c r="U30" s="9"/>
      <c r="V30" s="26">
        <f t="shared" si="13"/>
        <v>0.14080712032055351</v>
      </c>
      <c r="W30" s="26">
        <f t="shared" si="14"/>
        <v>0</v>
      </c>
      <c r="X30" s="26">
        <f t="shared" si="15"/>
        <v>1.3211020994781342</v>
      </c>
      <c r="Y30" s="26">
        <f t="shared" si="16"/>
        <v>0.18222097923836336</v>
      </c>
      <c r="Z30" s="26">
        <f t="shared" si="17"/>
        <v>2.8989701242466897E-2</v>
      </c>
      <c r="AA30" s="26">
        <f t="shared" si="18"/>
        <v>4.555524480959084E-2</v>
      </c>
      <c r="AB30" s="26">
        <f t="shared" si="19"/>
        <v>0.10353464729452463</v>
      </c>
      <c r="AC30" s="26">
        <f t="shared" si="20"/>
        <v>2.0706929458904927E-2</v>
      </c>
      <c r="AD30" s="26">
        <f t="shared" si="21"/>
        <v>0.23191760993973518</v>
      </c>
      <c r="AE30" s="26">
        <f t="shared" si="22"/>
        <v>8.2827717835619701E-3</v>
      </c>
      <c r="AF30" s="26">
        <f t="shared" si="23"/>
        <v>1.5116058505000594</v>
      </c>
    </row>
    <row r="31" spans="1:32">
      <c r="A31" s="31"/>
      <c r="B31" s="53"/>
      <c r="C31" s="18" t="s">
        <v>27</v>
      </c>
      <c r="D31" s="18">
        <v>1369</v>
      </c>
      <c r="E31" s="19">
        <v>1877437</v>
      </c>
      <c r="F31" s="53"/>
      <c r="G31" s="21">
        <v>8.2000000000000003E-2</v>
      </c>
      <c r="H31" s="53"/>
      <c r="I31" s="25"/>
      <c r="J31" s="50">
        <v>62</v>
      </c>
      <c r="K31" s="1">
        <v>0</v>
      </c>
      <c r="L31" s="50">
        <v>517</v>
      </c>
      <c r="M31" s="50">
        <v>74</v>
      </c>
      <c r="N31" s="50">
        <v>13</v>
      </c>
      <c r="O31" s="50">
        <v>19</v>
      </c>
      <c r="P31" s="50">
        <v>46</v>
      </c>
      <c r="Q31" s="50">
        <v>12</v>
      </c>
      <c r="R31" s="50">
        <v>79</v>
      </c>
      <c r="S31" s="1">
        <v>0</v>
      </c>
      <c r="T31" s="50">
        <v>334</v>
      </c>
      <c r="U31" s="9"/>
      <c r="V31" s="26">
        <f t="shared" si="13"/>
        <v>0.27079470576109882</v>
      </c>
      <c r="W31" s="26">
        <f t="shared" si="14"/>
        <v>0</v>
      </c>
      <c r="X31" s="26">
        <f t="shared" si="15"/>
        <v>2.2580784335240014</v>
      </c>
      <c r="Y31" s="26">
        <f t="shared" si="16"/>
        <v>0.32320658429550503</v>
      </c>
      <c r="Z31" s="26">
        <f t="shared" si="17"/>
        <v>5.6779535078940069E-2</v>
      </c>
      <c r="AA31" s="26">
        <f t="shared" si="18"/>
        <v>8.2985474346143173E-2</v>
      </c>
      <c r="AB31" s="26">
        <f t="shared" si="19"/>
        <v>0.20091220104855717</v>
      </c>
      <c r="AC31" s="26">
        <f t="shared" si="20"/>
        <v>5.2411878534406216E-2</v>
      </c>
      <c r="AD31" s="26">
        <f t="shared" si="21"/>
        <v>0.34504486701817427</v>
      </c>
      <c r="AE31" s="26">
        <f t="shared" si="22"/>
        <v>0</v>
      </c>
      <c r="AF31" s="26">
        <f t="shared" si="23"/>
        <v>1.4587972858743066</v>
      </c>
    </row>
    <row r="32" spans="1:32">
      <c r="A32" s="31"/>
      <c r="B32" s="53"/>
      <c r="C32" s="18" t="s">
        <v>28</v>
      </c>
      <c r="D32" s="18">
        <v>2158</v>
      </c>
      <c r="E32" s="19">
        <v>2206645</v>
      </c>
      <c r="F32" s="53"/>
      <c r="G32" s="21">
        <v>7.1999999999999995E-2</v>
      </c>
      <c r="H32" s="53"/>
      <c r="I32" s="25"/>
      <c r="J32" s="50">
        <v>78</v>
      </c>
      <c r="K32" s="50">
        <v>2</v>
      </c>
      <c r="L32" s="50">
        <v>974</v>
      </c>
      <c r="M32" s="50">
        <v>135</v>
      </c>
      <c r="N32" s="50">
        <v>23</v>
      </c>
      <c r="O32" s="50">
        <v>28</v>
      </c>
      <c r="P32" s="50">
        <v>87</v>
      </c>
      <c r="Q32" s="50">
        <v>16</v>
      </c>
      <c r="R32" s="50">
        <v>113</v>
      </c>
      <c r="S32" s="50">
        <v>6</v>
      </c>
      <c r="T32" s="50">
        <v>377</v>
      </c>
      <c r="U32" s="9"/>
      <c r="V32" s="26">
        <f t="shared" si="13"/>
        <v>0.2545040094804556</v>
      </c>
      <c r="W32" s="26">
        <f t="shared" si="14"/>
        <v>6.5257438328321952E-3</v>
      </c>
      <c r="X32" s="26">
        <f t="shared" si="15"/>
        <v>3.178037246589279</v>
      </c>
      <c r="Y32" s="26">
        <f t="shared" si="16"/>
        <v>0.4404877087161731</v>
      </c>
      <c r="Z32" s="26">
        <f t="shared" si="17"/>
        <v>7.5046054077570243E-2</v>
      </c>
      <c r="AA32" s="26">
        <f t="shared" si="18"/>
        <v>9.1360413659650724E-2</v>
      </c>
      <c r="AB32" s="26">
        <f t="shared" si="19"/>
        <v>0.28386985672820048</v>
      </c>
      <c r="AC32" s="26">
        <f t="shared" si="20"/>
        <v>5.2205950662657562E-2</v>
      </c>
      <c r="AD32" s="26">
        <f t="shared" si="21"/>
        <v>0.36870452655501906</v>
      </c>
      <c r="AE32" s="26">
        <f t="shared" si="22"/>
        <v>1.9577231498496585E-2</v>
      </c>
      <c r="AF32" s="26">
        <f t="shared" si="23"/>
        <v>1.2301027124888686</v>
      </c>
    </row>
    <row r="33" spans="1:32">
      <c r="A33" s="31"/>
      <c r="B33" s="53"/>
      <c r="C33" s="18" t="s">
        <v>29</v>
      </c>
      <c r="D33" s="18">
        <v>2909</v>
      </c>
      <c r="E33" s="19">
        <v>2138136</v>
      </c>
      <c r="F33" s="53"/>
      <c r="G33" s="21">
        <v>6.3E-2</v>
      </c>
      <c r="H33" s="53"/>
      <c r="I33" s="25"/>
      <c r="J33" s="50">
        <v>98</v>
      </c>
      <c r="K33" s="50">
        <v>2</v>
      </c>
      <c r="L33" s="50">
        <v>1454</v>
      </c>
      <c r="M33" s="50">
        <v>199</v>
      </c>
      <c r="N33" s="50">
        <v>39</v>
      </c>
      <c r="O33" s="50">
        <v>44</v>
      </c>
      <c r="P33" s="50">
        <v>120</v>
      </c>
      <c r="Q33" s="50">
        <v>33</v>
      </c>
      <c r="R33" s="50">
        <v>139</v>
      </c>
      <c r="S33" s="50">
        <v>12</v>
      </c>
      <c r="T33" s="50">
        <v>352</v>
      </c>
      <c r="U33" s="9"/>
      <c r="V33" s="26">
        <f t="shared" si="13"/>
        <v>0.28875618763259214</v>
      </c>
      <c r="W33" s="26">
        <f t="shared" si="14"/>
        <v>5.8929834210733082E-3</v>
      </c>
      <c r="X33" s="26">
        <f t="shared" si="15"/>
        <v>4.284198947120295</v>
      </c>
      <c r="Y33" s="26">
        <f t="shared" si="16"/>
        <v>0.58635185039679416</v>
      </c>
      <c r="Z33" s="26">
        <f t="shared" si="17"/>
        <v>0.11491317671092952</v>
      </c>
      <c r="AA33" s="26">
        <f t="shared" si="18"/>
        <v>0.12964563526361281</v>
      </c>
      <c r="AB33" s="26">
        <f t="shared" si="19"/>
        <v>0.3535790052643985</v>
      </c>
      <c r="AC33" s="26">
        <f t="shared" si="20"/>
        <v>9.7234226447709599E-2</v>
      </c>
      <c r="AD33" s="26">
        <f t="shared" si="21"/>
        <v>0.40956234776459494</v>
      </c>
      <c r="AE33" s="26">
        <f t="shared" si="22"/>
        <v>3.5357900526439855E-2</v>
      </c>
      <c r="AF33" s="26">
        <f t="shared" si="23"/>
        <v>1.0371650821089025</v>
      </c>
    </row>
    <row r="34" spans="1:32">
      <c r="A34" s="31"/>
      <c r="B34" s="53"/>
      <c r="C34" s="18" t="s">
        <v>30</v>
      </c>
      <c r="D34" s="18">
        <v>3891</v>
      </c>
      <c r="E34" s="19">
        <v>2148244</v>
      </c>
      <c r="F34" s="53"/>
      <c r="G34" s="21">
        <v>4.8000000000000001E-2</v>
      </c>
      <c r="H34" s="53"/>
      <c r="I34" s="25"/>
      <c r="J34" s="50">
        <v>144</v>
      </c>
      <c r="K34" s="50">
        <v>11</v>
      </c>
      <c r="L34" s="50">
        <v>2042</v>
      </c>
      <c r="M34" s="50">
        <v>247</v>
      </c>
      <c r="N34" s="50">
        <v>67</v>
      </c>
      <c r="O34" s="50">
        <v>67</v>
      </c>
      <c r="P34" s="50">
        <v>185</v>
      </c>
      <c r="Q34" s="50">
        <v>51</v>
      </c>
      <c r="R34" s="50">
        <v>137</v>
      </c>
      <c r="S34" s="50">
        <v>13</v>
      </c>
      <c r="T34" s="50">
        <v>331</v>
      </c>
      <c r="U34" s="9"/>
      <c r="V34" s="26">
        <f t="shared" si="13"/>
        <v>0.32175116048270125</v>
      </c>
      <c r="W34" s="26">
        <f t="shared" si="14"/>
        <v>2.4578213647984119E-2</v>
      </c>
      <c r="X34" s="26">
        <f t="shared" si="15"/>
        <v>4.562610206289416</v>
      </c>
      <c r="Y34" s="26">
        <f t="shared" si="16"/>
        <v>0.55189261555018887</v>
      </c>
      <c r="Z34" s="26">
        <f t="shared" si="17"/>
        <v>0.14970366494681236</v>
      </c>
      <c r="AA34" s="26">
        <f t="shared" si="18"/>
        <v>0.14970366494681236</v>
      </c>
      <c r="AB34" s="26">
        <f t="shared" si="19"/>
        <v>0.41336086589791482</v>
      </c>
      <c r="AC34" s="26">
        <f t="shared" si="20"/>
        <v>0.11395353600429002</v>
      </c>
      <c r="AD34" s="26">
        <f t="shared" si="21"/>
        <v>0.30611047907034766</v>
      </c>
      <c r="AE34" s="26">
        <f t="shared" si="22"/>
        <v>2.9046979765799417E-2</v>
      </c>
      <c r="AF34" s="26">
        <f t="shared" si="23"/>
        <v>0.73958079249843123</v>
      </c>
    </row>
    <row r="35" spans="1:32">
      <c r="A35" s="31"/>
      <c r="B35" s="53"/>
      <c r="C35" s="18" t="s">
        <v>31</v>
      </c>
      <c r="D35" s="18">
        <v>4928</v>
      </c>
      <c r="E35" s="19">
        <v>1840431</v>
      </c>
      <c r="F35" s="53"/>
      <c r="G35" s="21">
        <v>3.9E-2</v>
      </c>
      <c r="H35" s="53"/>
      <c r="I35" s="25"/>
      <c r="J35" s="50">
        <v>168</v>
      </c>
      <c r="K35" s="50">
        <v>16</v>
      </c>
      <c r="L35" s="50">
        <v>2565</v>
      </c>
      <c r="M35" s="50">
        <v>298</v>
      </c>
      <c r="N35" s="50">
        <v>112</v>
      </c>
      <c r="O35" s="50">
        <v>108</v>
      </c>
      <c r="P35" s="50">
        <v>327</v>
      </c>
      <c r="Q35" s="50">
        <v>92</v>
      </c>
      <c r="R35" s="50">
        <v>119</v>
      </c>
      <c r="S35" s="50">
        <v>30</v>
      </c>
      <c r="T35" s="50">
        <v>287</v>
      </c>
      <c r="U35" s="9"/>
      <c r="V35" s="26">
        <f t="shared" si="13"/>
        <v>0.35600356655587745</v>
      </c>
      <c r="W35" s="26">
        <f t="shared" si="14"/>
        <v>3.3905101576750231E-2</v>
      </c>
      <c r="X35" s="26">
        <f t="shared" si="15"/>
        <v>5.4354115965227709</v>
      </c>
      <c r="Y35" s="26">
        <f t="shared" si="16"/>
        <v>0.6314825168669731</v>
      </c>
      <c r="Z35" s="26">
        <f t="shared" si="17"/>
        <v>0.2373357110372516</v>
      </c>
      <c r="AA35" s="26">
        <f t="shared" si="18"/>
        <v>0.22885943564306405</v>
      </c>
      <c r="AB35" s="26">
        <f t="shared" si="19"/>
        <v>0.69293551347483273</v>
      </c>
      <c r="AC35" s="26">
        <f t="shared" si="20"/>
        <v>0.19495433406631382</v>
      </c>
      <c r="AD35" s="26">
        <f t="shared" si="21"/>
        <v>0.25216919297707985</v>
      </c>
      <c r="AE35" s="26">
        <f t="shared" si="22"/>
        <v>6.3572065456406673E-2</v>
      </c>
      <c r="AF35" s="26">
        <f t="shared" si="23"/>
        <v>0.60817275953295724</v>
      </c>
    </row>
    <row r="36" spans="1:32">
      <c r="A36" s="31"/>
      <c r="B36" s="53"/>
      <c r="C36" s="18" t="s">
        <v>32</v>
      </c>
      <c r="D36" s="18">
        <v>5582</v>
      </c>
      <c r="E36" s="19">
        <v>1271411</v>
      </c>
      <c r="F36" s="53"/>
      <c r="G36" s="21">
        <v>3.4000000000000002E-2</v>
      </c>
      <c r="H36" s="53"/>
      <c r="I36" s="25"/>
      <c r="J36" s="50">
        <v>203</v>
      </c>
      <c r="K36" s="50">
        <v>34</v>
      </c>
      <c r="L36" s="50">
        <v>2576</v>
      </c>
      <c r="M36" s="50">
        <v>419</v>
      </c>
      <c r="N36" s="50">
        <v>168</v>
      </c>
      <c r="O36" s="50">
        <v>167</v>
      </c>
      <c r="P36" s="50">
        <v>486</v>
      </c>
      <c r="Q36" s="50">
        <v>104</v>
      </c>
      <c r="R36" s="50">
        <v>119</v>
      </c>
      <c r="S36" s="50">
        <v>44</v>
      </c>
      <c r="T36" s="50">
        <v>181</v>
      </c>
      <c r="U36" s="9"/>
      <c r="V36" s="26">
        <f t="shared" si="13"/>
        <v>0.54286143505129347</v>
      </c>
      <c r="W36" s="26">
        <f t="shared" si="14"/>
        <v>9.0922604885438324E-2</v>
      </c>
      <c r="X36" s="26">
        <f t="shared" si="15"/>
        <v>6.8887244172026199</v>
      </c>
      <c r="Y36" s="26">
        <f t="shared" si="16"/>
        <v>1.1204873954999603</v>
      </c>
      <c r="Z36" s="26">
        <f t="shared" si="17"/>
        <v>0.44926463590451865</v>
      </c>
      <c r="AA36" s="26">
        <f t="shared" si="18"/>
        <v>0.44659044164318229</v>
      </c>
      <c r="AB36" s="26">
        <f t="shared" si="19"/>
        <v>1.2996584110095006</v>
      </c>
      <c r="AC36" s="26">
        <f t="shared" si="20"/>
        <v>0.27811620317898778</v>
      </c>
      <c r="AD36" s="26">
        <f t="shared" si="21"/>
        <v>0.31822911709903412</v>
      </c>
      <c r="AE36" s="26">
        <f t="shared" si="22"/>
        <v>0.11766454749880252</v>
      </c>
      <c r="AF36" s="26">
        <f t="shared" si="23"/>
        <v>0.48402916130189222</v>
      </c>
    </row>
    <row r="37" spans="1:32">
      <c r="A37" s="31"/>
      <c r="B37" s="53"/>
      <c r="C37" s="18" t="s">
        <v>33</v>
      </c>
      <c r="D37" s="18">
        <v>7756</v>
      </c>
      <c r="E37" s="19">
        <v>1009612</v>
      </c>
      <c r="F37" s="53"/>
      <c r="G37" s="21">
        <v>3.2000000000000001E-2</v>
      </c>
      <c r="H37" s="53"/>
      <c r="I37" s="25"/>
      <c r="J37" s="50">
        <v>227</v>
      </c>
      <c r="K37" s="50">
        <v>72</v>
      </c>
      <c r="L37" s="50">
        <v>3086</v>
      </c>
      <c r="M37" s="50">
        <v>588</v>
      </c>
      <c r="N37" s="50">
        <v>267</v>
      </c>
      <c r="O37" s="50">
        <v>339</v>
      </c>
      <c r="P37" s="50">
        <v>798</v>
      </c>
      <c r="Q37" s="50">
        <v>217</v>
      </c>
      <c r="R37" s="50">
        <v>154</v>
      </c>
      <c r="S37" s="50">
        <v>91</v>
      </c>
      <c r="T37" s="50">
        <v>197</v>
      </c>
      <c r="U37" s="9"/>
      <c r="V37" s="26">
        <f t="shared" si="13"/>
        <v>0.71948431674742386</v>
      </c>
      <c r="W37" s="26">
        <f t="shared" si="14"/>
        <v>0.22820647932076879</v>
      </c>
      <c r="X37" s="26">
        <f t="shared" si="15"/>
        <v>9.7811832664429499</v>
      </c>
      <c r="Y37" s="26">
        <f t="shared" si="16"/>
        <v>1.8636862477862786</v>
      </c>
      <c r="Z37" s="26">
        <f t="shared" si="17"/>
        <v>0.84626569414785091</v>
      </c>
      <c r="AA37" s="26">
        <f t="shared" si="18"/>
        <v>1.0744721734686196</v>
      </c>
      <c r="AB37" s="26">
        <f t="shared" si="19"/>
        <v>2.5292884791385206</v>
      </c>
      <c r="AC37" s="26">
        <f t="shared" si="20"/>
        <v>0.68778897239731696</v>
      </c>
      <c r="AD37" s="26">
        <f t="shared" si="21"/>
        <v>0.48810830299164432</v>
      </c>
      <c r="AE37" s="26">
        <f t="shared" si="22"/>
        <v>0.28842763358597162</v>
      </c>
      <c r="AF37" s="26">
        <f t="shared" si="23"/>
        <v>0.62439828369710348</v>
      </c>
    </row>
    <row r="38" spans="1:32">
      <c r="A38" s="31"/>
      <c r="B38" s="53"/>
      <c r="C38" s="18" t="s">
        <v>34</v>
      </c>
      <c r="D38" s="18">
        <v>14619</v>
      </c>
      <c r="E38" s="46">
        <v>917522</v>
      </c>
      <c r="F38" s="53"/>
      <c r="G38" s="21">
        <v>2.7E-2</v>
      </c>
      <c r="H38" s="53"/>
      <c r="I38" s="25"/>
      <c r="J38" s="50">
        <v>428</v>
      </c>
      <c r="K38" s="50">
        <v>231</v>
      </c>
      <c r="L38" s="50">
        <v>4411</v>
      </c>
      <c r="M38" s="50">
        <v>1339</v>
      </c>
      <c r="N38" s="50">
        <v>584</v>
      </c>
      <c r="O38" s="50">
        <v>982</v>
      </c>
      <c r="P38" s="50">
        <v>1869</v>
      </c>
      <c r="Q38" s="50">
        <v>425</v>
      </c>
      <c r="R38" s="50">
        <v>184</v>
      </c>
      <c r="S38" s="50">
        <v>184</v>
      </c>
      <c r="T38" s="50">
        <v>233</v>
      </c>
      <c r="U38" s="9"/>
      <c r="V38" s="26">
        <f t="shared" si="13"/>
        <v>1.2594793367352499</v>
      </c>
      <c r="W38" s="26">
        <f t="shared" si="14"/>
        <v>0.67976571678935227</v>
      </c>
      <c r="X38" s="26">
        <f t="shared" si="15"/>
        <v>12.980288211072869</v>
      </c>
      <c r="Y38" s="26">
        <f t="shared" si="16"/>
        <v>3.940286990393691</v>
      </c>
      <c r="Z38" s="26">
        <f t="shared" si="17"/>
        <v>1.7185418987228644</v>
      </c>
      <c r="AA38" s="26">
        <f t="shared" si="18"/>
        <v>2.8897399735374196</v>
      </c>
      <c r="AB38" s="26">
        <f t="shared" si="19"/>
        <v>5.4999226176593048</v>
      </c>
      <c r="AC38" s="26">
        <f t="shared" si="20"/>
        <v>1.2506512105431804</v>
      </c>
      <c r="AD38" s="26">
        <f t="shared" si="21"/>
        <v>0.54145840644692989</v>
      </c>
      <c r="AE38" s="26">
        <f t="shared" si="22"/>
        <v>0.54145840644692989</v>
      </c>
      <c r="AF38" s="26">
        <f t="shared" si="23"/>
        <v>0.68565113425073188</v>
      </c>
    </row>
    <row r="39" spans="1:32">
      <c r="A39" s="31"/>
      <c r="B39" s="53"/>
      <c r="C39" s="18" t="s">
        <v>35</v>
      </c>
      <c r="D39" s="18">
        <v>24175</v>
      </c>
      <c r="E39" s="30">
        <v>668672</v>
      </c>
      <c r="F39" s="53"/>
      <c r="G39" s="21">
        <v>1.7999999999999999E-2</v>
      </c>
      <c r="H39" s="53"/>
      <c r="I39" s="25"/>
      <c r="J39" s="50">
        <v>541</v>
      </c>
      <c r="K39" s="50">
        <v>729</v>
      </c>
      <c r="L39" s="50">
        <v>5310</v>
      </c>
      <c r="M39" s="50">
        <v>2371</v>
      </c>
      <c r="N39" s="50">
        <v>963</v>
      </c>
      <c r="O39" s="50">
        <v>2121</v>
      </c>
      <c r="P39" s="50">
        <v>3483</v>
      </c>
      <c r="Q39" s="50">
        <v>721</v>
      </c>
      <c r="R39" s="50">
        <v>225</v>
      </c>
      <c r="S39" s="50">
        <v>368</v>
      </c>
      <c r="T39" s="50">
        <v>233</v>
      </c>
      <c r="U39" s="9"/>
      <c r="V39" s="26">
        <f t="shared" si="13"/>
        <v>1.4563193912710566</v>
      </c>
      <c r="W39" s="26">
        <f t="shared" si="14"/>
        <v>1.9623971094946397</v>
      </c>
      <c r="X39" s="26">
        <f t="shared" si="15"/>
        <v>14.294003637059722</v>
      </c>
      <c r="Y39" s="26">
        <f t="shared" si="16"/>
        <v>6.38250143568147</v>
      </c>
      <c r="Z39" s="26">
        <f t="shared" si="17"/>
        <v>2.5923023545176105</v>
      </c>
      <c r="AA39" s="26">
        <f t="shared" si="18"/>
        <v>5.7095257465543643</v>
      </c>
      <c r="AB39" s="26">
        <f t="shared" si="19"/>
        <v>9.3758973009188349</v>
      </c>
      <c r="AC39" s="26">
        <f t="shared" si="20"/>
        <v>1.9408618874425727</v>
      </c>
      <c r="AD39" s="26">
        <f t="shared" si="21"/>
        <v>0.60567812021439515</v>
      </c>
      <c r="AE39" s="26">
        <f t="shared" si="22"/>
        <v>0.99062021439509951</v>
      </c>
      <c r="AF39" s="26">
        <f t="shared" si="23"/>
        <v>0.62721334226646253</v>
      </c>
    </row>
    <row r="40" spans="1:32">
      <c r="A40" s="31"/>
      <c r="B40" s="53"/>
      <c r="C40" s="18" t="s">
        <v>36</v>
      </c>
      <c r="D40" s="18">
        <v>64046</v>
      </c>
      <c r="E40" s="30">
        <v>519443</v>
      </c>
      <c r="F40" s="53"/>
      <c r="G40" s="21">
        <v>1.6E-2</v>
      </c>
      <c r="H40" s="53"/>
      <c r="I40" s="25"/>
      <c r="J40" s="50">
        <v>1271</v>
      </c>
      <c r="K40" s="50">
        <v>3718</v>
      </c>
      <c r="L40" s="50">
        <v>7391</v>
      </c>
      <c r="M40" s="50">
        <v>5208</v>
      </c>
      <c r="N40" s="50">
        <v>1722</v>
      </c>
      <c r="O40" s="50">
        <v>7229</v>
      </c>
      <c r="P40" s="50">
        <v>10332</v>
      </c>
      <c r="Q40" s="50">
        <v>1419</v>
      </c>
      <c r="R40" s="50">
        <v>372</v>
      </c>
      <c r="S40" s="50">
        <v>1370</v>
      </c>
      <c r="T40" s="50">
        <v>248</v>
      </c>
      <c r="U40" s="9"/>
      <c r="V40" s="26">
        <f t="shared" si="13"/>
        <v>3.9149627581852102</v>
      </c>
      <c r="W40" s="26">
        <f t="shared" si="14"/>
        <v>11.452267139994186</v>
      </c>
      <c r="X40" s="26">
        <f t="shared" si="15"/>
        <v>22.765924268880323</v>
      </c>
      <c r="Y40" s="26">
        <f t="shared" si="16"/>
        <v>16.041798618905251</v>
      </c>
      <c r="Z40" s="26">
        <f t="shared" si="17"/>
        <v>5.3041430917348009</v>
      </c>
      <c r="AA40" s="26">
        <f t="shared" si="18"/>
        <v>22.266928228891331</v>
      </c>
      <c r="AB40" s="26">
        <f t="shared" si="19"/>
        <v>31.824858550408802</v>
      </c>
      <c r="AC40" s="26">
        <f t="shared" si="20"/>
        <v>4.3708356836072486</v>
      </c>
      <c r="AD40" s="26">
        <f t="shared" si="21"/>
        <v>1.1458427584932322</v>
      </c>
      <c r="AE40" s="26">
        <f t="shared" si="22"/>
        <v>4.2199047826229252</v>
      </c>
      <c r="AF40" s="26">
        <f t="shared" si="23"/>
        <v>0.76389517232882143</v>
      </c>
    </row>
    <row r="41" spans="1:32">
      <c r="A41" s="31"/>
      <c r="B41" s="53"/>
      <c r="C41" s="18" t="s">
        <v>41</v>
      </c>
      <c r="D41" s="20">
        <f t="shared" ref="D41:E41" si="24">SUM(D23:D40)</f>
        <v>134763</v>
      </c>
      <c r="E41" s="49">
        <f t="shared" si="24"/>
        <v>25816116</v>
      </c>
      <c r="F41" s="53"/>
      <c r="G41" s="4">
        <v>1</v>
      </c>
      <c r="H41" s="53"/>
      <c r="I41" s="25"/>
      <c r="J41" s="61">
        <f t="shared" ref="J41:T41" si="25">SUM(J23:J40)</f>
        <v>3411</v>
      </c>
      <c r="K41" s="61">
        <f t="shared" si="25"/>
        <v>4815</v>
      </c>
      <c r="L41" s="61">
        <f t="shared" si="25"/>
        <v>30921</v>
      </c>
      <c r="M41" s="61">
        <f t="shared" si="25"/>
        <v>10959</v>
      </c>
      <c r="N41" s="61">
        <f t="shared" si="25"/>
        <v>3980</v>
      </c>
      <c r="O41" s="61">
        <f t="shared" si="25"/>
        <v>11140</v>
      </c>
      <c r="P41" s="61">
        <f t="shared" si="25"/>
        <v>17830</v>
      </c>
      <c r="Q41" s="61">
        <f t="shared" si="25"/>
        <v>3101</v>
      </c>
      <c r="R41" s="61">
        <f t="shared" si="25"/>
        <v>1724</v>
      </c>
      <c r="S41" s="61">
        <f t="shared" si="25"/>
        <v>2120</v>
      </c>
      <c r="T41" s="61">
        <f t="shared" si="25"/>
        <v>4069</v>
      </c>
      <c r="U41" s="9"/>
      <c r="V41" s="26">
        <f t="shared" si="13"/>
        <v>13.212676918557383</v>
      </c>
      <c r="W41" s="26">
        <f t="shared" si="14"/>
        <v>18.65114024123536</v>
      </c>
      <c r="X41" s="26">
        <f t="shared" si="15"/>
        <v>119.77402022829462</v>
      </c>
      <c r="Y41" s="26">
        <f t="shared" si="16"/>
        <v>42.450227602014188</v>
      </c>
      <c r="Z41" s="26">
        <f t="shared" si="17"/>
        <v>15.416726513004512</v>
      </c>
      <c r="AA41" s="26">
        <f t="shared" si="18"/>
        <v>43.151340038912132</v>
      </c>
      <c r="AB41" s="26">
        <f t="shared" si="19"/>
        <v>69.06538535851017</v>
      </c>
      <c r="AC41" s="26">
        <f t="shared" si="20"/>
        <v>12.011876612268088</v>
      </c>
      <c r="AD41" s="26">
        <f t="shared" si="21"/>
        <v>6.6779991227185382</v>
      </c>
      <c r="AE41" s="26">
        <f t="shared" si="22"/>
        <v>8.2119246752687349</v>
      </c>
      <c r="AF41" s="26">
        <f t="shared" si="23"/>
        <v>15.761472407390794</v>
      </c>
    </row>
    <row r="42" spans="1:32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31"/>
      <c r="B43" s="4" t="s">
        <v>39</v>
      </c>
      <c r="C43" s="18" t="s">
        <v>21</v>
      </c>
      <c r="D43" s="18">
        <v>1015</v>
      </c>
      <c r="E43" s="19">
        <v>1930344</v>
      </c>
      <c r="F43" s="53"/>
      <c r="G43" s="21">
        <v>6.9000000000000006E-2</v>
      </c>
      <c r="H43" s="53"/>
      <c r="I43" s="25"/>
      <c r="J43" s="50">
        <v>67</v>
      </c>
      <c r="K43" s="1">
        <v>0</v>
      </c>
      <c r="L43" s="50">
        <v>29</v>
      </c>
      <c r="M43" s="50">
        <v>1</v>
      </c>
      <c r="N43" s="1">
        <v>0</v>
      </c>
      <c r="O43" s="50">
        <v>6</v>
      </c>
      <c r="P43" s="50">
        <v>29</v>
      </c>
      <c r="Q43" s="1">
        <v>2</v>
      </c>
      <c r="R43" s="1">
        <v>1</v>
      </c>
      <c r="S43" s="1">
        <v>0</v>
      </c>
      <c r="T43" s="1">
        <v>0</v>
      </c>
      <c r="U43" s="9"/>
      <c r="V43" s="26">
        <f t="shared" ref="V43:V61" si="26">(J43/E43)*100000*G43</f>
        <v>0.2394909922790964</v>
      </c>
      <c r="W43" s="26">
        <f t="shared" ref="W43:W61" si="27">(K43/E43)*100000*G43</f>
        <v>0</v>
      </c>
      <c r="X43" s="26">
        <f t="shared" ref="X43:X61" si="28">(L43/E43)*100000*G43</f>
        <v>0.1036602802402059</v>
      </c>
      <c r="Y43" s="26">
        <f t="shared" ref="Y43:Y61" si="29">(M43/E43)*100000*G43</f>
        <v>3.5744924220760658E-3</v>
      </c>
      <c r="Z43" s="26">
        <f t="shared" ref="Z43:Z61" si="30">(N43/E43)*100000*G43</f>
        <v>0</v>
      </c>
      <c r="AA43" s="26">
        <f t="shared" ref="AA43:AA61" si="31">(O43/E43)*100000*G43</f>
        <v>2.1446954532456396E-2</v>
      </c>
      <c r="AB43" s="26">
        <f t="shared" ref="AB43:AB61" si="32">(P43/E43)*100000*G43</f>
        <v>0.1036602802402059</v>
      </c>
      <c r="AC43" s="26">
        <f t="shared" ref="AC43:AC61" si="33">(Q43/E43)*100000*G43</f>
        <v>7.1489848441521316E-3</v>
      </c>
      <c r="AD43" s="26">
        <f t="shared" ref="AD43:AD61" si="34">(R43/E43)*100000*G43</f>
        <v>3.5744924220760658E-3</v>
      </c>
      <c r="AE43" s="26">
        <f t="shared" ref="AE43:AE61" si="35">(S43/E43)*100000*G43</f>
        <v>0</v>
      </c>
      <c r="AF43" s="26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185</v>
      </c>
      <c r="E44" s="19">
        <v>2276175</v>
      </c>
      <c r="F44" s="53"/>
      <c r="G44" s="21">
        <v>7.2999999999999995E-2</v>
      </c>
      <c r="H44" s="53"/>
      <c r="I44" s="25"/>
      <c r="J44" s="50">
        <v>41</v>
      </c>
      <c r="K44" s="1">
        <v>0</v>
      </c>
      <c r="L44" s="50">
        <v>41</v>
      </c>
      <c r="M44" s="50">
        <v>2</v>
      </c>
      <c r="N44" s="1">
        <v>0</v>
      </c>
      <c r="O44" s="50">
        <v>2</v>
      </c>
      <c r="P44" s="50">
        <v>7</v>
      </c>
      <c r="Q44" s="1">
        <v>0</v>
      </c>
      <c r="R44" s="1">
        <v>0</v>
      </c>
      <c r="S44" s="1">
        <v>1</v>
      </c>
      <c r="T44" s="50">
        <v>1</v>
      </c>
      <c r="U44" s="9"/>
      <c r="V44" s="26">
        <f t="shared" si="26"/>
        <v>0.13149252583830329</v>
      </c>
      <c r="W44" s="26">
        <f t="shared" si="27"/>
        <v>0</v>
      </c>
      <c r="X44" s="26">
        <f t="shared" si="28"/>
        <v>0.13149252583830329</v>
      </c>
      <c r="Y44" s="26">
        <f t="shared" si="29"/>
        <v>6.4142695530879645E-3</v>
      </c>
      <c r="Z44" s="26">
        <f t="shared" si="30"/>
        <v>0</v>
      </c>
      <c r="AA44" s="26">
        <f t="shared" si="31"/>
        <v>6.4142695530879645E-3</v>
      </c>
      <c r="AB44" s="26">
        <f t="shared" si="32"/>
        <v>2.2449943435807879E-2</v>
      </c>
      <c r="AC44" s="26">
        <f t="shared" si="33"/>
        <v>0</v>
      </c>
      <c r="AD44" s="26">
        <f t="shared" si="34"/>
        <v>0</v>
      </c>
      <c r="AE44" s="26">
        <f t="shared" si="35"/>
        <v>3.2071347765439823E-3</v>
      </c>
      <c r="AF44" s="26">
        <f t="shared" si="36"/>
        <v>3.2071347765439823E-3</v>
      </c>
    </row>
    <row r="45" spans="1:32">
      <c r="A45" s="31"/>
      <c r="B45" s="53"/>
      <c r="C45" s="27">
        <v>44848</v>
      </c>
      <c r="D45" s="18">
        <v>173</v>
      </c>
      <c r="E45" s="19">
        <v>2241561</v>
      </c>
      <c r="F45" s="53"/>
      <c r="G45" s="21">
        <v>7.2999999999999995E-2</v>
      </c>
      <c r="H45" s="53"/>
      <c r="I45" s="25"/>
      <c r="J45" s="50">
        <v>29</v>
      </c>
      <c r="K45" s="1">
        <v>0</v>
      </c>
      <c r="L45" s="50">
        <v>32</v>
      </c>
      <c r="M45" s="50">
        <v>4</v>
      </c>
      <c r="N45" s="1">
        <v>2</v>
      </c>
      <c r="O45" s="50">
        <v>4</v>
      </c>
      <c r="P45" s="50">
        <v>10</v>
      </c>
      <c r="Q45" s="1">
        <v>0</v>
      </c>
      <c r="R45" s="1">
        <v>0</v>
      </c>
      <c r="S45" s="1">
        <v>0</v>
      </c>
      <c r="T45" s="50">
        <v>27</v>
      </c>
      <c r="U45" s="9"/>
      <c r="V45" s="26">
        <f t="shared" si="26"/>
        <v>9.4443113526689645E-2</v>
      </c>
      <c r="W45" s="26">
        <f t="shared" si="27"/>
        <v>0</v>
      </c>
      <c r="X45" s="26">
        <f t="shared" si="28"/>
        <v>0.10421309078807134</v>
      </c>
      <c r="Y45" s="26">
        <f t="shared" si="29"/>
        <v>1.3026636348508917E-2</v>
      </c>
      <c r="Z45" s="26">
        <f t="shared" si="30"/>
        <v>6.5133181742544587E-3</v>
      </c>
      <c r="AA45" s="26">
        <f t="shared" si="31"/>
        <v>1.3026636348508917E-2</v>
      </c>
      <c r="AB45" s="26">
        <f t="shared" si="32"/>
        <v>3.2566590871272297E-2</v>
      </c>
      <c r="AC45" s="26">
        <f t="shared" si="33"/>
        <v>0</v>
      </c>
      <c r="AD45" s="26">
        <f t="shared" si="34"/>
        <v>0</v>
      </c>
      <c r="AE45" s="26">
        <f t="shared" si="35"/>
        <v>0</v>
      </c>
      <c r="AF45" s="26">
        <f t="shared" si="36"/>
        <v>8.7929795352435211E-2</v>
      </c>
    </row>
    <row r="46" spans="1:32">
      <c r="A46" s="31"/>
      <c r="B46" s="53"/>
      <c r="C46" s="18" t="s">
        <v>22</v>
      </c>
      <c r="D46" s="18">
        <v>493</v>
      </c>
      <c r="E46" s="19">
        <v>2685976</v>
      </c>
      <c r="F46" s="53"/>
      <c r="G46" s="21">
        <v>7.1999999999999995E-2</v>
      </c>
      <c r="H46" s="53"/>
      <c r="I46" s="25"/>
      <c r="J46" s="50">
        <v>91</v>
      </c>
      <c r="K46" s="1">
        <v>0</v>
      </c>
      <c r="L46" s="50">
        <v>67</v>
      </c>
      <c r="M46" s="50">
        <v>6</v>
      </c>
      <c r="N46" s="1">
        <v>0</v>
      </c>
      <c r="O46" s="50">
        <v>5</v>
      </c>
      <c r="P46" s="50">
        <v>22</v>
      </c>
      <c r="Q46" s="50">
        <v>2</v>
      </c>
      <c r="R46" s="1">
        <v>0</v>
      </c>
      <c r="S46" s="1">
        <v>1</v>
      </c>
      <c r="T46" s="50">
        <v>200</v>
      </c>
      <c r="U46" s="9"/>
      <c r="V46" s="26">
        <f t="shared" si="26"/>
        <v>0.24393367625027176</v>
      </c>
      <c r="W46" s="26">
        <f t="shared" si="27"/>
        <v>0</v>
      </c>
      <c r="X46" s="26">
        <f t="shared" si="28"/>
        <v>0.17959951987657372</v>
      </c>
      <c r="Y46" s="26">
        <f t="shared" si="29"/>
        <v>1.6083539093424512E-2</v>
      </c>
      <c r="Z46" s="26">
        <f t="shared" si="30"/>
        <v>0</v>
      </c>
      <c r="AA46" s="26">
        <f t="shared" si="31"/>
        <v>1.3402949244520426E-2</v>
      </c>
      <c r="AB46" s="26">
        <f t="shared" si="32"/>
        <v>5.8972976675889875E-2</v>
      </c>
      <c r="AC46" s="26">
        <f t="shared" si="33"/>
        <v>5.3611796978081704E-3</v>
      </c>
      <c r="AD46" s="26">
        <f t="shared" si="34"/>
        <v>0</v>
      </c>
      <c r="AE46" s="26">
        <f t="shared" si="35"/>
        <v>2.6805898489040852E-3</v>
      </c>
      <c r="AF46" s="26">
        <f t="shared" si="36"/>
        <v>0.53611796978081705</v>
      </c>
    </row>
    <row r="47" spans="1:32">
      <c r="A47" s="31"/>
      <c r="B47" s="53"/>
      <c r="C47" s="18" t="s">
        <v>23</v>
      </c>
      <c r="D47" s="18">
        <v>1042</v>
      </c>
      <c r="E47" s="19">
        <v>3439052</v>
      </c>
      <c r="F47" s="53"/>
      <c r="G47" s="21">
        <v>6.6000000000000003E-2</v>
      </c>
      <c r="H47" s="53"/>
      <c r="I47" s="25"/>
      <c r="J47" s="50">
        <v>168</v>
      </c>
      <c r="K47" s="1">
        <v>0</v>
      </c>
      <c r="L47" s="50">
        <v>97</v>
      </c>
      <c r="M47" s="50">
        <v>9</v>
      </c>
      <c r="N47" s="50">
        <v>3</v>
      </c>
      <c r="O47" s="50">
        <v>16</v>
      </c>
      <c r="P47" s="50">
        <v>43</v>
      </c>
      <c r="Q47" s="50">
        <v>2</v>
      </c>
      <c r="R47" s="50">
        <v>1</v>
      </c>
      <c r="S47" s="1">
        <v>0</v>
      </c>
      <c r="T47" s="50">
        <v>525</v>
      </c>
      <c r="U47" s="9"/>
      <c r="V47" s="26">
        <f t="shared" si="26"/>
        <v>0.32241443281462451</v>
      </c>
      <c r="W47" s="26">
        <f t="shared" si="27"/>
        <v>0</v>
      </c>
      <c r="X47" s="26">
        <f t="shared" si="28"/>
        <v>0.18615595227987247</v>
      </c>
      <c r="Y47" s="26">
        <f t="shared" si="29"/>
        <v>1.7272201757926313E-2</v>
      </c>
      <c r="Z47" s="26">
        <f t="shared" si="30"/>
        <v>5.7574005859754376E-3</v>
      </c>
      <c r="AA47" s="26">
        <f t="shared" si="31"/>
        <v>3.0706136458535666E-2</v>
      </c>
      <c r="AB47" s="26">
        <f t="shared" si="32"/>
        <v>8.2522741732314595E-2</v>
      </c>
      <c r="AC47" s="26">
        <f t="shared" si="33"/>
        <v>3.8382670573169583E-3</v>
      </c>
      <c r="AD47" s="26">
        <f t="shared" si="34"/>
        <v>1.9191335286584791E-3</v>
      </c>
      <c r="AE47" s="26">
        <f t="shared" si="35"/>
        <v>0</v>
      </c>
      <c r="AF47" s="26">
        <f t="shared" si="36"/>
        <v>1.0075451025457016</v>
      </c>
    </row>
    <row r="48" spans="1:32">
      <c r="A48" s="31"/>
      <c r="B48" s="53"/>
      <c r="C48" s="18" t="s">
        <v>24</v>
      </c>
      <c r="D48" s="18">
        <v>1405</v>
      </c>
      <c r="E48" s="19">
        <v>3587776</v>
      </c>
      <c r="F48" s="53"/>
      <c r="G48" s="21">
        <v>6.5000000000000002E-2</v>
      </c>
      <c r="H48" s="53"/>
      <c r="I48" s="25"/>
      <c r="J48" s="50">
        <v>184</v>
      </c>
      <c r="K48" s="1">
        <v>0</v>
      </c>
      <c r="L48" s="50">
        <v>165</v>
      </c>
      <c r="M48" s="50">
        <v>22</v>
      </c>
      <c r="N48" s="50">
        <v>16</v>
      </c>
      <c r="O48" s="50">
        <v>7</v>
      </c>
      <c r="P48" s="50">
        <v>51</v>
      </c>
      <c r="Q48" s="50">
        <v>1</v>
      </c>
      <c r="R48" s="50">
        <v>14</v>
      </c>
      <c r="S48" s="1">
        <v>2</v>
      </c>
      <c r="T48" s="50">
        <v>715</v>
      </c>
      <c r="U48" s="9"/>
      <c r="V48" s="26">
        <f t="shared" si="26"/>
        <v>0.33335414474036285</v>
      </c>
      <c r="W48" s="26">
        <f t="shared" si="27"/>
        <v>0</v>
      </c>
      <c r="X48" s="26">
        <f t="shared" si="28"/>
        <v>0.29893170588130363</v>
      </c>
      <c r="Y48" s="26">
        <f t="shared" si="29"/>
        <v>3.9857560784173816E-2</v>
      </c>
      <c r="Z48" s="26">
        <f t="shared" si="30"/>
        <v>2.8987316933944594E-2</v>
      </c>
      <c r="AA48" s="26">
        <f t="shared" si="31"/>
        <v>1.2681951158600761E-2</v>
      </c>
      <c r="AB48" s="26">
        <f t="shared" si="32"/>
        <v>9.2397072726948401E-2</v>
      </c>
      <c r="AC48" s="26">
        <f t="shared" si="33"/>
        <v>1.8117073083715371E-3</v>
      </c>
      <c r="AD48" s="26">
        <f t="shared" si="34"/>
        <v>2.5363902317201523E-2</v>
      </c>
      <c r="AE48" s="26">
        <f t="shared" si="35"/>
        <v>3.6234146167430743E-3</v>
      </c>
      <c r="AF48" s="26">
        <f t="shared" si="36"/>
        <v>1.2953707254856492</v>
      </c>
    </row>
    <row r="49" spans="1:32">
      <c r="A49" s="31"/>
      <c r="B49" s="53"/>
      <c r="C49" s="18" t="s">
        <v>25</v>
      </c>
      <c r="D49" s="18">
        <v>1652</v>
      </c>
      <c r="E49" s="19">
        <v>3306462</v>
      </c>
      <c r="F49" s="53"/>
      <c r="G49" s="21">
        <v>7.0999999999999994E-2</v>
      </c>
      <c r="H49" s="53"/>
      <c r="I49" s="25"/>
      <c r="J49" s="50">
        <v>170</v>
      </c>
      <c r="K49" s="1">
        <v>0</v>
      </c>
      <c r="L49" s="50">
        <v>237</v>
      </c>
      <c r="M49" s="50">
        <v>47</v>
      </c>
      <c r="N49" s="50">
        <v>23</v>
      </c>
      <c r="O49" s="50">
        <v>20</v>
      </c>
      <c r="P49" s="50">
        <v>79</v>
      </c>
      <c r="Q49" s="50">
        <v>4</v>
      </c>
      <c r="R49" s="50">
        <v>47</v>
      </c>
      <c r="S49" s="50">
        <v>2</v>
      </c>
      <c r="T49" s="50">
        <v>757</v>
      </c>
      <c r="U49" s="9"/>
      <c r="V49" s="26">
        <f t="shared" si="26"/>
        <v>0.36504275567056266</v>
      </c>
      <c r="W49" s="26">
        <f t="shared" si="27"/>
        <v>0</v>
      </c>
      <c r="X49" s="26">
        <f t="shared" si="28"/>
        <v>0.50891254761131377</v>
      </c>
      <c r="Y49" s="26">
        <f t="shared" si="29"/>
        <v>0.10092358539127319</v>
      </c>
      <c r="Z49" s="26">
        <f t="shared" si="30"/>
        <v>4.9388137531899648E-2</v>
      </c>
      <c r="AA49" s="26">
        <f t="shared" si="31"/>
        <v>4.2946206549477957E-2</v>
      </c>
      <c r="AB49" s="26">
        <f t="shared" si="32"/>
        <v>0.16963751587043796</v>
      </c>
      <c r="AC49" s="26">
        <f t="shared" si="33"/>
        <v>8.589241309895591E-3</v>
      </c>
      <c r="AD49" s="26">
        <f t="shared" si="34"/>
        <v>0.10092358539127319</v>
      </c>
      <c r="AE49" s="26">
        <f t="shared" si="35"/>
        <v>4.2946206549477955E-3</v>
      </c>
      <c r="AF49" s="26">
        <f t="shared" si="36"/>
        <v>1.6255139178977405</v>
      </c>
    </row>
    <row r="50" spans="1:32">
      <c r="A50" s="31"/>
      <c r="B50" s="53"/>
      <c r="C50" s="18" t="s">
        <v>26</v>
      </c>
      <c r="D50" s="18">
        <v>2808</v>
      </c>
      <c r="E50" s="19">
        <v>4051769</v>
      </c>
      <c r="F50" s="53"/>
      <c r="G50" s="21">
        <v>8.1000000000000003E-2</v>
      </c>
      <c r="H50" s="53"/>
      <c r="I50" s="25"/>
      <c r="J50" s="50">
        <v>248</v>
      </c>
      <c r="K50" s="1">
        <v>0</v>
      </c>
      <c r="L50" s="50">
        <v>573</v>
      </c>
      <c r="M50" s="50">
        <v>120</v>
      </c>
      <c r="N50" s="50">
        <v>28</v>
      </c>
      <c r="O50" s="50">
        <v>26</v>
      </c>
      <c r="P50" s="50">
        <v>158</v>
      </c>
      <c r="Q50" s="50">
        <v>16</v>
      </c>
      <c r="R50" s="50">
        <v>135</v>
      </c>
      <c r="S50" s="50">
        <v>4</v>
      </c>
      <c r="T50" s="50">
        <v>1054</v>
      </c>
      <c r="U50" s="9"/>
      <c r="V50" s="26">
        <f t="shared" si="26"/>
        <v>0.49578344668711372</v>
      </c>
      <c r="W50" s="26">
        <f t="shared" si="27"/>
        <v>0</v>
      </c>
      <c r="X50" s="26">
        <f t="shared" si="28"/>
        <v>1.1454996570633715</v>
      </c>
      <c r="Y50" s="26">
        <f t="shared" si="29"/>
        <v>0.23989521613892598</v>
      </c>
      <c r="Z50" s="26">
        <f t="shared" si="30"/>
        <v>5.5975550432416067E-2</v>
      </c>
      <c r="AA50" s="26">
        <f t="shared" si="31"/>
        <v>5.1977296830100633E-2</v>
      </c>
      <c r="AB50" s="26">
        <f t="shared" si="32"/>
        <v>0.31586203458291923</v>
      </c>
      <c r="AC50" s="26">
        <f t="shared" si="33"/>
        <v>3.1986028818523464E-2</v>
      </c>
      <c r="AD50" s="26">
        <f t="shared" si="34"/>
        <v>0.26988211815629176</v>
      </c>
      <c r="AE50" s="26">
        <f t="shared" si="35"/>
        <v>7.996507204630866E-3</v>
      </c>
      <c r="AF50" s="26">
        <f t="shared" si="36"/>
        <v>2.1070796484202332</v>
      </c>
    </row>
    <row r="51" spans="1:32">
      <c r="A51" s="31"/>
      <c r="B51" s="53"/>
      <c r="C51" s="18" t="s">
        <v>27</v>
      </c>
      <c r="D51" s="18">
        <v>3909</v>
      </c>
      <c r="E51" s="19">
        <v>3847859</v>
      </c>
      <c r="F51" s="53"/>
      <c r="G51" s="21">
        <v>8.2000000000000003E-2</v>
      </c>
      <c r="H51" s="53"/>
      <c r="I51" s="25"/>
      <c r="J51" s="50">
        <v>273</v>
      </c>
      <c r="K51" s="1">
        <v>0</v>
      </c>
      <c r="L51" s="50">
        <v>985</v>
      </c>
      <c r="M51" s="50">
        <v>220</v>
      </c>
      <c r="N51" s="50">
        <v>46</v>
      </c>
      <c r="O51" s="50">
        <v>42</v>
      </c>
      <c r="P51" s="50">
        <v>286</v>
      </c>
      <c r="Q51" s="50">
        <v>32</v>
      </c>
      <c r="R51" s="50">
        <v>245</v>
      </c>
      <c r="S51" s="50">
        <v>3</v>
      </c>
      <c r="T51" s="50">
        <v>1100</v>
      </c>
      <c r="U51" s="9"/>
      <c r="V51" s="26">
        <f t="shared" si="26"/>
        <v>0.58177807450844743</v>
      </c>
      <c r="W51" s="26">
        <f t="shared" si="27"/>
        <v>0</v>
      </c>
      <c r="X51" s="26">
        <f t="shared" si="28"/>
        <v>2.0990893897099658</v>
      </c>
      <c r="Y51" s="26">
        <f t="shared" si="29"/>
        <v>0.46883214795552547</v>
      </c>
      <c r="Z51" s="26">
        <f t="shared" si="30"/>
        <v>9.8028540027064404E-2</v>
      </c>
      <c r="AA51" s="26">
        <f t="shared" si="31"/>
        <v>8.9504319155145756E-2</v>
      </c>
      <c r="AB51" s="26">
        <f t="shared" si="32"/>
        <v>0.60948179234218303</v>
      </c>
      <c r="AC51" s="26">
        <f t="shared" si="33"/>
        <v>6.8193766975349152E-2</v>
      </c>
      <c r="AD51" s="26">
        <f t="shared" si="34"/>
        <v>0.52210852840501698</v>
      </c>
      <c r="AE51" s="26">
        <f t="shared" si="35"/>
        <v>6.393165653938983E-3</v>
      </c>
      <c r="AF51" s="26">
        <f t="shared" si="36"/>
        <v>2.3441607397776267</v>
      </c>
    </row>
    <row r="52" spans="1:32">
      <c r="A52" s="31"/>
      <c r="B52" s="53"/>
      <c r="C52" s="18" t="s">
        <v>28</v>
      </c>
      <c r="D52" s="18">
        <v>6914</v>
      </c>
      <c r="E52" s="19">
        <v>4487622</v>
      </c>
      <c r="F52" s="53"/>
      <c r="G52" s="21">
        <v>7.1999999999999995E-2</v>
      </c>
      <c r="H52" s="53"/>
      <c r="I52" s="25"/>
      <c r="J52" s="50">
        <v>478</v>
      </c>
      <c r="K52" s="50">
        <v>2</v>
      </c>
      <c r="L52" s="50">
        <v>2017</v>
      </c>
      <c r="M52" s="50">
        <v>397</v>
      </c>
      <c r="N52" s="50">
        <v>110</v>
      </c>
      <c r="O52" s="50">
        <v>87</v>
      </c>
      <c r="P52" s="50">
        <v>488</v>
      </c>
      <c r="Q52" s="50">
        <v>43</v>
      </c>
      <c r="R52" s="50">
        <v>553</v>
      </c>
      <c r="S52" s="50">
        <v>12</v>
      </c>
      <c r="T52" s="50">
        <v>1426</v>
      </c>
      <c r="U52" s="9"/>
      <c r="V52" s="26">
        <f t="shared" si="26"/>
        <v>0.76690951243219674</v>
      </c>
      <c r="W52" s="26">
        <f t="shared" si="27"/>
        <v>3.208826411850196E-3</v>
      </c>
      <c r="X52" s="26">
        <f t="shared" si="28"/>
        <v>3.2361014363509226</v>
      </c>
      <c r="Y52" s="26">
        <f t="shared" si="29"/>
        <v>0.63695204275226391</v>
      </c>
      <c r="Z52" s="26">
        <f t="shared" si="30"/>
        <v>0.17648545265176077</v>
      </c>
      <c r="AA52" s="26">
        <f t="shared" si="31"/>
        <v>0.13958394891548351</v>
      </c>
      <c r="AB52" s="26">
        <f t="shared" si="32"/>
        <v>0.78295364449144778</v>
      </c>
      <c r="AC52" s="26">
        <f t="shared" si="33"/>
        <v>6.8989767854779213E-2</v>
      </c>
      <c r="AD52" s="26">
        <f t="shared" si="34"/>
        <v>0.88724050287657907</v>
      </c>
      <c r="AE52" s="26">
        <f t="shared" si="35"/>
        <v>1.9252958471101173E-2</v>
      </c>
      <c r="AF52" s="26">
        <f t="shared" si="36"/>
        <v>2.2878932316491896</v>
      </c>
    </row>
    <row r="53" spans="1:32">
      <c r="A53" s="31"/>
      <c r="B53" s="53"/>
      <c r="C53" s="18" t="s">
        <v>29</v>
      </c>
      <c r="D53" s="18">
        <v>10445</v>
      </c>
      <c r="E53" s="19">
        <v>4297890</v>
      </c>
      <c r="F53" s="53"/>
      <c r="G53" s="21">
        <v>6.3E-2</v>
      </c>
      <c r="H53" s="53"/>
      <c r="I53" s="25"/>
      <c r="J53" s="50">
        <v>687</v>
      </c>
      <c r="K53" s="50">
        <v>6</v>
      </c>
      <c r="L53" s="50">
        <v>3448</v>
      </c>
      <c r="M53" s="50">
        <v>618</v>
      </c>
      <c r="N53" s="50">
        <v>231</v>
      </c>
      <c r="O53" s="50">
        <v>191</v>
      </c>
      <c r="P53" s="50">
        <v>847</v>
      </c>
      <c r="Q53" s="50">
        <v>111</v>
      </c>
      <c r="R53" s="50">
        <v>879</v>
      </c>
      <c r="S53" s="50">
        <v>38</v>
      </c>
      <c r="T53" s="50">
        <v>1451</v>
      </c>
      <c r="U53" s="9"/>
      <c r="V53" s="26">
        <f t="shared" si="26"/>
        <v>1.0070290305242806</v>
      </c>
      <c r="W53" s="26">
        <f t="shared" si="27"/>
        <v>8.7950133670242851E-3</v>
      </c>
      <c r="X53" s="26">
        <f t="shared" si="28"/>
        <v>5.0542010149166225</v>
      </c>
      <c r="Y53" s="26">
        <f t="shared" si="29"/>
        <v>0.90588637680350126</v>
      </c>
      <c r="Z53" s="26">
        <f t="shared" si="30"/>
        <v>0.33860801463043488</v>
      </c>
      <c r="AA53" s="26">
        <f t="shared" si="31"/>
        <v>0.27997459218360643</v>
      </c>
      <c r="AB53" s="26">
        <f t="shared" si="32"/>
        <v>1.2415627203115946</v>
      </c>
      <c r="AC53" s="26">
        <f t="shared" si="33"/>
        <v>0.16270774728994927</v>
      </c>
      <c r="AD53" s="26">
        <f t="shared" si="34"/>
        <v>1.2884694582690577</v>
      </c>
      <c r="AE53" s="26">
        <f t="shared" si="35"/>
        <v>5.5701751324487139E-2</v>
      </c>
      <c r="AF53" s="26">
        <f t="shared" si="36"/>
        <v>2.1269273992587059</v>
      </c>
    </row>
    <row r="54" spans="1:32">
      <c r="A54" s="31"/>
      <c r="B54" s="53"/>
      <c r="C54" s="18" t="s">
        <v>30</v>
      </c>
      <c r="D54" s="18">
        <v>14816</v>
      </c>
      <c r="E54" s="19">
        <v>4295393</v>
      </c>
      <c r="F54" s="53"/>
      <c r="G54" s="21">
        <v>4.8000000000000001E-2</v>
      </c>
      <c r="H54" s="53"/>
      <c r="I54" s="25"/>
      <c r="J54" s="50">
        <v>928</v>
      </c>
      <c r="K54" s="50">
        <v>20</v>
      </c>
      <c r="L54" s="50">
        <v>5724</v>
      </c>
      <c r="M54" s="50">
        <v>890</v>
      </c>
      <c r="N54" s="50">
        <v>349</v>
      </c>
      <c r="O54" s="50">
        <v>299</v>
      </c>
      <c r="P54" s="50">
        <v>1200</v>
      </c>
      <c r="Q54" s="50">
        <v>155</v>
      </c>
      <c r="R54" s="50">
        <v>1028</v>
      </c>
      <c r="S54" s="50">
        <v>74</v>
      </c>
      <c r="T54" s="50">
        <v>1401</v>
      </c>
      <c r="U54" s="9"/>
      <c r="V54" s="26">
        <f t="shared" si="26"/>
        <v>1.0370180330414471</v>
      </c>
      <c r="W54" s="26">
        <f t="shared" si="27"/>
        <v>2.2349526574169117E-2</v>
      </c>
      <c r="X54" s="26">
        <f t="shared" si="28"/>
        <v>6.3964345055272007</v>
      </c>
      <c r="Y54" s="26">
        <f t="shared" si="29"/>
        <v>0.99455393255052571</v>
      </c>
      <c r="Z54" s="26">
        <f t="shared" si="30"/>
        <v>0.38999923871925107</v>
      </c>
      <c r="AA54" s="26">
        <f t="shared" si="31"/>
        <v>0.33412542228382824</v>
      </c>
      <c r="AB54" s="26">
        <f t="shared" si="32"/>
        <v>1.3409715944501468</v>
      </c>
      <c r="AC54" s="26">
        <f t="shared" si="33"/>
        <v>0.17320883094981065</v>
      </c>
      <c r="AD54" s="26">
        <f t="shared" si="34"/>
        <v>1.1487656659122925</v>
      </c>
      <c r="AE54" s="26">
        <f t="shared" si="35"/>
        <v>8.2693248324425733E-2</v>
      </c>
      <c r="AF54" s="26">
        <f t="shared" si="36"/>
        <v>1.5655843365205466</v>
      </c>
    </row>
    <row r="55" spans="1:32">
      <c r="A55" s="31"/>
      <c r="B55" s="53"/>
      <c r="C55" s="18" t="s">
        <v>31</v>
      </c>
      <c r="D55" s="18">
        <v>18997</v>
      </c>
      <c r="E55" s="19">
        <v>3627949</v>
      </c>
      <c r="F55" s="53"/>
      <c r="G55" s="21">
        <v>3.9E-2</v>
      </c>
      <c r="H55" s="53"/>
      <c r="I55" s="25"/>
      <c r="J55" s="50">
        <v>1026</v>
      </c>
      <c r="K55" s="50">
        <v>48</v>
      </c>
      <c r="L55" s="50">
        <v>8035</v>
      </c>
      <c r="M55" s="50">
        <v>1068</v>
      </c>
      <c r="N55" s="50">
        <v>484</v>
      </c>
      <c r="O55" s="50">
        <v>526</v>
      </c>
      <c r="P55" s="50">
        <v>1650</v>
      </c>
      <c r="Q55" s="50">
        <v>297</v>
      </c>
      <c r="R55" s="50">
        <v>915</v>
      </c>
      <c r="S55" s="50">
        <v>153</v>
      </c>
      <c r="T55" s="50">
        <v>1328</v>
      </c>
      <c r="U55" s="9"/>
      <c r="V55" s="26">
        <f t="shared" si="26"/>
        <v>1.1029372243104851</v>
      </c>
      <c r="W55" s="26">
        <f t="shared" si="27"/>
        <v>5.1599402306923281E-2</v>
      </c>
      <c r="X55" s="26">
        <f t="shared" si="28"/>
        <v>8.6375249486693448</v>
      </c>
      <c r="Y55" s="26">
        <f t="shared" si="29"/>
        <v>1.148086701329043</v>
      </c>
      <c r="Z55" s="26">
        <f t="shared" si="30"/>
        <v>0.52029397326147642</v>
      </c>
      <c r="AA55" s="26">
        <f t="shared" si="31"/>
        <v>0.56544345028003429</v>
      </c>
      <c r="AB55" s="26">
        <f t="shared" si="32"/>
        <v>1.7737294543004876</v>
      </c>
      <c r="AC55" s="26">
        <f t="shared" si="33"/>
        <v>0.3192713017740878</v>
      </c>
      <c r="AD55" s="26">
        <f t="shared" si="34"/>
        <v>0.98361360647572516</v>
      </c>
      <c r="AE55" s="26">
        <f t="shared" si="35"/>
        <v>0.16447309485331796</v>
      </c>
      <c r="AF55" s="26">
        <f t="shared" si="36"/>
        <v>1.4275834638248774</v>
      </c>
    </row>
    <row r="56" spans="1:32">
      <c r="A56" s="31"/>
      <c r="B56" s="53"/>
      <c r="C56" s="18" t="s">
        <v>32</v>
      </c>
      <c r="D56" s="18">
        <v>19782</v>
      </c>
      <c r="E56" s="19">
        <v>2448622</v>
      </c>
      <c r="F56" s="53"/>
      <c r="G56" s="21">
        <v>3.4000000000000002E-2</v>
      </c>
      <c r="H56" s="53"/>
      <c r="I56" s="25"/>
      <c r="J56" s="50">
        <v>938</v>
      </c>
      <c r="K56" s="50">
        <v>92</v>
      </c>
      <c r="L56" s="50">
        <v>8644</v>
      </c>
      <c r="M56" s="50">
        <v>1311</v>
      </c>
      <c r="N56" s="50">
        <v>559</v>
      </c>
      <c r="O56" s="50">
        <v>736</v>
      </c>
      <c r="P56" s="50">
        <v>1815</v>
      </c>
      <c r="Q56" s="50">
        <v>340</v>
      </c>
      <c r="R56" s="50">
        <v>619</v>
      </c>
      <c r="S56" s="50">
        <v>275</v>
      </c>
      <c r="T56" s="50">
        <v>826</v>
      </c>
      <c r="U56" s="9"/>
      <c r="V56" s="26">
        <f t="shared" si="26"/>
        <v>1.3024468456135736</v>
      </c>
      <c r="W56" s="26">
        <f t="shared" si="27"/>
        <v>0.12774531961241872</v>
      </c>
      <c r="X56" s="26">
        <f t="shared" si="28"/>
        <v>12.002505899236386</v>
      </c>
      <c r="Y56" s="26">
        <f t="shared" si="29"/>
        <v>1.8203708044769673</v>
      </c>
      <c r="Z56" s="26">
        <f t="shared" si="30"/>
        <v>0.77619167025371827</v>
      </c>
      <c r="AA56" s="26">
        <f t="shared" si="31"/>
        <v>1.0219625568993498</v>
      </c>
      <c r="AB56" s="26">
        <f t="shared" si="32"/>
        <v>2.5201929901797828</v>
      </c>
      <c r="AC56" s="26">
        <f t="shared" si="33"/>
        <v>0.47210226813285189</v>
      </c>
      <c r="AD56" s="26">
        <f t="shared" si="34"/>
        <v>0.85950383521833917</v>
      </c>
      <c r="AE56" s="26">
        <f t="shared" si="35"/>
        <v>0.38184742275451256</v>
      </c>
      <c r="AF56" s="26">
        <f t="shared" si="36"/>
        <v>1.1469308043462814</v>
      </c>
    </row>
    <row r="57" spans="1:32">
      <c r="A57" s="31"/>
      <c r="B57" s="53"/>
      <c r="C57" s="18" t="s">
        <v>33</v>
      </c>
      <c r="D57" s="18">
        <v>24872</v>
      </c>
      <c r="E57" s="19">
        <v>1886106</v>
      </c>
      <c r="F57" s="53"/>
      <c r="G57" s="21">
        <v>3.2000000000000001E-2</v>
      </c>
      <c r="H57" s="53"/>
      <c r="I57" s="25"/>
      <c r="J57" s="50">
        <v>926</v>
      </c>
      <c r="K57" s="50">
        <v>186</v>
      </c>
      <c r="L57" s="50">
        <v>10222</v>
      </c>
      <c r="M57" s="50">
        <v>1644</v>
      </c>
      <c r="N57" s="50">
        <v>776</v>
      </c>
      <c r="O57" s="50">
        <v>1308</v>
      </c>
      <c r="P57" s="50">
        <v>2473</v>
      </c>
      <c r="Q57" s="50">
        <v>546</v>
      </c>
      <c r="R57" s="50">
        <v>524</v>
      </c>
      <c r="S57" s="50">
        <v>455</v>
      </c>
      <c r="T57" s="50">
        <v>784</v>
      </c>
      <c r="U57" s="9"/>
      <c r="V57" s="26">
        <f t="shared" si="26"/>
        <v>1.571067585809069</v>
      </c>
      <c r="W57" s="26">
        <f t="shared" si="27"/>
        <v>0.31557081097244799</v>
      </c>
      <c r="X57" s="26">
        <f t="shared" si="28"/>
        <v>17.342821665378299</v>
      </c>
      <c r="Y57" s="26">
        <f t="shared" si="29"/>
        <v>2.7892387808532497</v>
      </c>
      <c r="Z57" s="26">
        <f t="shared" si="30"/>
        <v>1.3165749963151594</v>
      </c>
      <c r="AA57" s="26">
        <f t="shared" si="31"/>
        <v>2.2191753803868925</v>
      </c>
      <c r="AB57" s="26">
        <f t="shared" si="32"/>
        <v>4.1957344921229245</v>
      </c>
      <c r="AC57" s="26">
        <f t="shared" si="33"/>
        <v>0.92635302575783129</v>
      </c>
      <c r="AD57" s="26">
        <f t="shared" si="34"/>
        <v>0.88902744596539107</v>
      </c>
      <c r="AE57" s="26">
        <f t="shared" si="35"/>
        <v>0.77196085479819265</v>
      </c>
      <c r="AF57" s="26">
        <f t="shared" si="36"/>
        <v>1.3301479344215013</v>
      </c>
    </row>
    <row r="58" spans="1:32">
      <c r="A58" s="31"/>
      <c r="B58" s="53"/>
      <c r="C58" s="18" t="s">
        <v>34</v>
      </c>
      <c r="D58" s="18">
        <v>38317</v>
      </c>
      <c r="E58" s="46">
        <v>1589635</v>
      </c>
      <c r="F58" s="53"/>
      <c r="G58" s="21">
        <v>2.7E-2</v>
      </c>
      <c r="H58" s="53"/>
      <c r="I58" s="25"/>
      <c r="J58" s="50">
        <v>1243</v>
      </c>
      <c r="K58" s="50">
        <v>469</v>
      </c>
      <c r="L58" s="50">
        <v>13179</v>
      </c>
      <c r="M58" s="50">
        <v>3124</v>
      </c>
      <c r="N58" s="50">
        <v>1259</v>
      </c>
      <c r="O58" s="50">
        <v>2876</v>
      </c>
      <c r="P58" s="50">
        <v>4233</v>
      </c>
      <c r="Q58" s="50">
        <v>965</v>
      </c>
      <c r="R58" s="50">
        <v>504</v>
      </c>
      <c r="S58" s="50">
        <v>936</v>
      </c>
      <c r="T58" s="50">
        <v>833</v>
      </c>
      <c r="U58" s="9"/>
      <c r="V58" s="26">
        <f t="shared" si="26"/>
        <v>2.1112393725603678</v>
      </c>
      <c r="W58" s="26">
        <f t="shared" si="27"/>
        <v>0.79659796116718606</v>
      </c>
      <c r="X58" s="26">
        <f t="shared" si="28"/>
        <v>22.384572559109479</v>
      </c>
      <c r="Y58" s="26">
        <f t="shared" si="29"/>
        <v>5.3061237328065864</v>
      </c>
      <c r="Z58" s="26">
        <f t="shared" si="30"/>
        <v>2.138415422408289</v>
      </c>
      <c r="AA58" s="26">
        <f t="shared" si="31"/>
        <v>4.8848949601638108</v>
      </c>
      <c r="AB58" s="26">
        <f t="shared" si="32"/>
        <v>7.1897636878906157</v>
      </c>
      <c r="AC58" s="26">
        <f t="shared" si="33"/>
        <v>1.639055506452739</v>
      </c>
      <c r="AD58" s="26">
        <f t="shared" si="34"/>
        <v>0.85604557020951344</v>
      </c>
      <c r="AE58" s="26">
        <f t="shared" si="35"/>
        <v>1.5897989161033823</v>
      </c>
      <c r="AF58" s="26">
        <f t="shared" si="36"/>
        <v>1.4148530952073903</v>
      </c>
    </row>
    <row r="59" spans="1:32">
      <c r="A59" s="31"/>
      <c r="B59" s="53"/>
      <c r="C59" s="18" t="s">
        <v>35</v>
      </c>
      <c r="D59" s="18">
        <v>51522</v>
      </c>
      <c r="E59" s="30">
        <v>1055839</v>
      </c>
      <c r="F59" s="53"/>
      <c r="G59" s="21">
        <v>1.7999999999999999E-2</v>
      </c>
      <c r="H59" s="53"/>
      <c r="I59" s="25"/>
      <c r="J59" s="50">
        <v>1353</v>
      </c>
      <c r="K59" s="50">
        <v>1192</v>
      </c>
      <c r="L59" s="50">
        <v>13634</v>
      </c>
      <c r="M59" s="50">
        <v>4489</v>
      </c>
      <c r="N59" s="50">
        <v>1740</v>
      </c>
      <c r="O59" s="50">
        <v>5132</v>
      </c>
      <c r="P59" s="50">
        <v>6401</v>
      </c>
      <c r="Q59" s="50">
        <v>1339</v>
      </c>
      <c r="R59" s="50">
        <v>493</v>
      </c>
      <c r="S59" s="50">
        <v>1380</v>
      </c>
      <c r="T59" s="50">
        <v>748</v>
      </c>
      <c r="U59" s="9"/>
      <c r="V59" s="26">
        <f t="shared" si="26"/>
        <v>2.3066016693833054</v>
      </c>
      <c r="W59" s="26">
        <f t="shared" si="27"/>
        <v>2.0321280043643015</v>
      </c>
      <c r="X59" s="26">
        <f t="shared" si="28"/>
        <v>23.243316452603093</v>
      </c>
      <c r="Y59" s="26">
        <f t="shared" si="29"/>
        <v>7.6528713184491188</v>
      </c>
      <c r="Z59" s="26">
        <f t="shared" si="30"/>
        <v>2.9663613486525882</v>
      </c>
      <c r="AA59" s="26">
        <f t="shared" si="31"/>
        <v>8.7490611731523451</v>
      </c>
      <c r="AB59" s="26">
        <f t="shared" si="32"/>
        <v>10.912459191221389</v>
      </c>
      <c r="AC59" s="26">
        <f t="shared" si="33"/>
        <v>2.2827343941642617</v>
      </c>
      <c r="AD59" s="26">
        <f t="shared" si="34"/>
        <v>0.84046904878489992</v>
      </c>
      <c r="AE59" s="26">
        <f t="shared" si="35"/>
        <v>2.352631414448604</v>
      </c>
      <c r="AF59" s="26">
        <f t="shared" si="36"/>
        <v>1.2751944188460551</v>
      </c>
    </row>
    <row r="60" spans="1:32">
      <c r="A60" s="31"/>
      <c r="B60" s="53"/>
      <c r="C60" s="18" t="s">
        <v>36</v>
      </c>
      <c r="D60" s="18">
        <v>96691</v>
      </c>
      <c r="E60" s="30">
        <v>708792</v>
      </c>
      <c r="F60" s="53"/>
      <c r="G60" s="21">
        <v>1.6E-2</v>
      </c>
      <c r="H60" s="53"/>
      <c r="I60" s="25"/>
      <c r="J60" s="50">
        <v>2055</v>
      </c>
      <c r="K60" s="50">
        <v>4724</v>
      </c>
      <c r="L60" s="50">
        <v>14070</v>
      </c>
      <c r="M60" s="50">
        <v>7612</v>
      </c>
      <c r="N60" s="50">
        <v>2475</v>
      </c>
      <c r="O60" s="50">
        <v>12131</v>
      </c>
      <c r="P60" s="50">
        <v>14134</v>
      </c>
      <c r="Q60" s="50">
        <v>2270</v>
      </c>
      <c r="R60" s="50">
        <v>538</v>
      </c>
      <c r="S60" s="50">
        <v>2839</v>
      </c>
      <c r="T60" s="50">
        <v>618</v>
      </c>
      <c r="U60" s="9"/>
      <c r="V60" s="26">
        <f t="shared" si="26"/>
        <v>4.6388785426472081</v>
      </c>
      <c r="W60" s="26">
        <f t="shared" si="27"/>
        <v>10.663777243535479</v>
      </c>
      <c r="X60" s="26">
        <f t="shared" si="28"/>
        <v>31.761080824840011</v>
      </c>
      <c r="Y60" s="26">
        <f t="shared" si="29"/>
        <v>17.183038183275208</v>
      </c>
      <c r="Z60" s="26">
        <f t="shared" si="30"/>
        <v>5.5869705075678056</v>
      </c>
      <c r="AA60" s="26">
        <f t="shared" si="31"/>
        <v>27.384056253456585</v>
      </c>
      <c r="AB60" s="26">
        <f t="shared" si="32"/>
        <v>31.905551981399338</v>
      </c>
      <c r="AC60" s="26">
        <f t="shared" si="33"/>
        <v>5.1242113342137046</v>
      </c>
      <c r="AD60" s="26">
        <f t="shared" si="34"/>
        <v>1.2144606598268604</v>
      </c>
      <c r="AE60" s="26">
        <f t="shared" si="35"/>
        <v>6.4086502104989895</v>
      </c>
      <c r="AF60" s="26">
        <f t="shared" si="36"/>
        <v>1.395049605526022</v>
      </c>
    </row>
    <row r="61" spans="1:32">
      <c r="A61" s="31"/>
      <c r="B61" s="53"/>
      <c r="C61" s="18" t="s">
        <v>41</v>
      </c>
      <c r="D61" s="20">
        <f t="shared" ref="D61:E61" si="37">SUM(D43:D60)</f>
        <v>295038</v>
      </c>
      <c r="E61" s="49">
        <f t="shared" si="37"/>
        <v>51764822</v>
      </c>
      <c r="F61" s="53"/>
      <c r="G61" s="4">
        <v>1</v>
      </c>
      <c r="H61" s="53"/>
      <c r="I61" s="25"/>
      <c r="J61" s="61">
        <f t="shared" ref="J61:T61" si="38">SUM(J43:J60)</f>
        <v>10905</v>
      </c>
      <c r="K61" s="61">
        <f t="shared" si="38"/>
        <v>6739</v>
      </c>
      <c r="L61" s="61">
        <f t="shared" si="38"/>
        <v>81199</v>
      </c>
      <c r="M61" s="61">
        <f t="shared" si="38"/>
        <v>21584</v>
      </c>
      <c r="N61" s="61">
        <f t="shared" si="38"/>
        <v>8101</v>
      </c>
      <c r="O61" s="61">
        <f t="shared" si="38"/>
        <v>23414</v>
      </c>
      <c r="P61" s="61">
        <f t="shared" si="38"/>
        <v>33926</v>
      </c>
      <c r="Q61" s="61">
        <f t="shared" si="38"/>
        <v>6125</v>
      </c>
      <c r="R61" s="61">
        <f t="shared" si="38"/>
        <v>6496</v>
      </c>
      <c r="S61" s="61">
        <f t="shared" si="38"/>
        <v>6175</v>
      </c>
      <c r="T61" s="61">
        <f t="shared" si="38"/>
        <v>13794</v>
      </c>
      <c r="U61" s="9"/>
      <c r="V61" s="26">
        <f t="shared" si="26"/>
        <v>21.066430016894486</v>
      </c>
      <c r="W61" s="26">
        <f t="shared" si="27"/>
        <v>13.018493524424754</v>
      </c>
      <c r="X61" s="26">
        <f t="shared" si="28"/>
        <v>156.86135267692023</v>
      </c>
      <c r="Y61" s="26">
        <f t="shared" si="29"/>
        <v>41.696270104048651</v>
      </c>
      <c r="Z61" s="26">
        <f t="shared" si="30"/>
        <v>15.649623985957103</v>
      </c>
      <c r="AA61" s="26">
        <f t="shared" si="31"/>
        <v>45.231489446636175</v>
      </c>
      <c r="AB61" s="26">
        <f t="shared" si="32"/>
        <v>65.538716621106119</v>
      </c>
      <c r="AC61" s="26">
        <f t="shared" si="33"/>
        <v>11.832359821501946</v>
      </c>
      <c r="AD61" s="26">
        <f t="shared" si="34"/>
        <v>12.549062759261492</v>
      </c>
      <c r="AE61" s="26">
        <f t="shared" si="35"/>
        <v>11.92895051392237</v>
      </c>
      <c r="AF61" s="26">
        <f t="shared" si="36"/>
        <v>26.647440224946589</v>
      </c>
    </row>
    <row r="62" spans="1:3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9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C63" s="28"/>
      <c r="D63" s="28"/>
      <c r="I63" s="9"/>
      <c r="U63" s="9"/>
    </row>
    <row r="64" spans="1:32">
      <c r="C64" s="28"/>
      <c r="D64" s="28"/>
      <c r="I64" s="9"/>
      <c r="U64" s="9"/>
    </row>
    <row r="65" spans="3:21">
      <c r="C65" s="28"/>
      <c r="D65" s="28"/>
      <c r="I65" s="9"/>
      <c r="U65" s="9"/>
    </row>
    <row r="66" spans="3:21">
      <c r="C66" s="28"/>
      <c r="D66" s="28"/>
      <c r="I66" s="9"/>
      <c r="U66" s="9"/>
    </row>
    <row r="67" spans="3:21">
      <c r="C67" s="28"/>
      <c r="D67" s="28"/>
      <c r="I67" s="9"/>
      <c r="U67" s="9"/>
    </row>
    <row r="68" spans="3:21">
      <c r="C68" s="28"/>
      <c r="D68" s="28"/>
      <c r="I68" s="9"/>
      <c r="U68" s="9"/>
    </row>
    <row r="69" spans="3:21">
      <c r="C69" s="28"/>
      <c r="D69" s="28"/>
      <c r="I69" s="9"/>
      <c r="U69" s="9"/>
    </row>
    <row r="70" spans="3:21">
      <c r="C70" s="28"/>
      <c r="D70" s="28"/>
      <c r="I70" s="9"/>
      <c r="U70" s="9"/>
    </row>
    <row r="71" spans="3:21">
      <c r="C71" s="28"/>
      <c r="D71" s="28"/>
      <c r="I71" s="9"/>
      <c r="U71" s="9"/>
    </row>
    <row r="72" spans="3:21">
      <c r="C72" s="28"/>
      <c r="D72" s="28"/>
      <c r="I72" s="9"/>
      <c r="U72" s="9"/>
    </row>
    <row r="73" spans="3:21">
      <c r="C73" s="28"/>
      <c r="D73" s="28"/>
      <c r="I73" s="9"/>
      <c r="U73" s="9"/>
    </row>
    <row r="74" spans="3:21">
      <c r="C74" s="28"/>
      <c r="D74" s="28"/>
      <c r="I74" s="9"/>
      <c r="U74" s="9"/>
    </row>
    <row r="75" spans="3:21">
      <c r="C75" s="28"/>
      <c r="D75" s="28"/>
      <c r="I75" s="9"/>
      <c r="U75" s="9"/>
    </row>
    <row r="76" spans="3:21">
      <c r="C76" s="28"/>
      <c r="D76" s="28"/>
      <c r="I76" s="9"/>
      <c r="U76" s="9"/>
    </row>
    <row r="77" spans="3:21">
      <c r="C77" s="28"/>
      <c r="D77" s="28"/>
      <c r="I77" s="9"/>
      <c r="U77" s="9"/>
    </row>
    <row r="78" spans="3:21">
      <c r="C78" s="28"/>
      <c r="D78" s="28"/>
      <c r="I78" s="9"/>
      <c r="U78" s="9"/>
    </row>
    <row r="79" spans="3:21">
      <c r="C79" s="28"/>
      <c r="D79" s="28"/>
      <c r="I79" s="9"/>
      <c r="U79" s="9"/>
    </row>
    <row r="80" spans="3:21">
      <c r="C80" s="28"/>
      <c r="D80" s="28"/>
      <c r="I80" s="9"/>
      <c r="U80" s="9"/>
    </row>
    <row r="81" spans="3:21">
      <c r="C81" s="28"/>
      <c r="D81" s="28"/>
      <c r="I81" s="9"/>
      <c r="U81" s="9"/>
    </row>
    <row r="82" spans="3:21">
      <c r="C82" s="28"/>
      <c r="D82" s="28"/>
      <c r="I82" s="9"/>
      <c r="U82" s="9"/>
    </row>
    <row r="83" spans="3:21">
      <c r="C83" s="28"/>
      <c r="D83" s="28"/>
      <c r="I83" s="9"/>
      <c r="U83" s="9"/>
    </row>
    <row r="84" spans="3:21">
      <c r="C84" s="28"/>
      <c r="D84" s="28"/>
      <c r="I84" s="9"/>
      <c r="U84" s="9"/>
    </row>
    <row r="85" spans="3:21">
      <c r="C85" s="28"/>
      <c r="D85" s="28"/>
      <c r="I85" s="9"/>
      <c r="U85" s="9"/>
    </row>
    <row r="86" spans="3:21">
      <c r="C86" s="28"/>
      <c r="D86" s="28"/>
      <c r="I86" s="9"/>
      <c r="U86" s="9"/>
    </row>
    <row r="87" spans="3:21">
      <c r="C87" s="28"/>
      <c r="D87" s="28"/>
      <c r="I87" s="9"/>
      <c r="U87" s="9"/>
    </row>
    <row r="88" spans="3:21">
      <c r="C88" s="28"/>
      <c r="D88" s="28"/>
      <c r="I88" s="9"/>
      <c r="U88" s="9"/>
    </row>
    <row r="89" spans="3:21">
      <c r="C89" s="28"/>
      <c r="D89" s="28"/>
      <c r="I89" s="9"/>
      <c r="U89" s="9"/>
    </row>
    <row r="90" spans="3:21">
      <c r="C90" s="28"/>
      <c r="D90" s="28"/>
      <c r="I90" s="9"/>
      <c r="U90" s="9"/>
    </row>
    <row r="91" spans="3:21">
      <c r="C91" s="28"/>
      <c r="D91" s="28"/>
      <c r="I91" s="9"/>
      <c r="U91" s="9"/>
    </row>
    <row r="92" spans="3:21">
      <c r="C92" s="28"/>
      <c r="D92" s="28"/>
      <c r="I92" s="9"/>
      <c r="U92" s="9"/>
    </row>
    <row r="93" spans="3:21">
      <c r="C93" s="28"/>
      <c r="D93" s="28"/>
      <c r="I93" s="9"/>
      <c r="U93" s="9"/>
    </row>
    <row r="94" spans="3:21">
      <c r="C94" s="28"/>
      <c r="D94" s="28"/>
      <c r="I94" s="9"/>
      <c r="U94" s="9"/>
    </row>
    <row r="95" spans="3:21">
      <c r="C95" s="28"/>
      <c r="D95" s="28"/>
      <c r="I95" s="9"/>
      <c r="U95" s="9"/>
    </row>
    <row r="96" spans="3:21">
      <c r="C96" s="28"/>
      <c r="D96" s="28"/>
      <c r="I96" s="9"/>
      <c r="U96" s="9"/>
    </row>
    <row r="97" spans="3:21">
      <c r="C97" s="28"/>
      <c r="D97" s="28"/>
      <c r="I97" s="9"/>
      <c r="U97" s="9"/>
    </row>
    <row r="98" spans="3:21">
      <c r="C98" s="28"/>
      <c r="D98" s="28"/>
      <c r="I98" s="9"/>
      <c r="U98" s="9"/>
    </row>
    <row r="99" spans="3:21">
      <c r="C99" s="28"/>
      <c r="D99" s="28"/>
      <c r="I99" s="9"/>
      <c r="U99" s="9"/>
    </row>
    <row r="100" spans="3:21">
      <c r="C100" s="28"/>
      <c r="D100" s="28"/>
      <c r="I100" s="9"/>
      <c r="U100" s="9"/>
    </row>
    <row r="101" spans="3:21">
      <c r="C101" s="28"/>
      <c r="D101" s="28"/>
      <c r="I101" s="9"/>
      <c r="U101" s="9"/>
    </row>
    <row r="102" spans="3:21">
      <c r="C102" s="28"/>
      <c r="D102" s="28"/>
      <c r="I102" s="9"/>
      <c r="U102" s="9"/>
    </row>
    <row r="103" spans="3:21">
      <c r="C103" s="28"/>
      <c r="D103" s="28"/>
      <c r="I103" s="9"/>
      <c r="U103" s="9"/>
    </row>
    <row r="104" spans="3:21">
      <c r="C104" s="28"/>
      <c r="D104" s="28"/>
      <c r="I104" s="9"/>
      <c r="U104" s="9"/>
    </row>
    <row r="105" spans="3:21">
      <c r="C105" s="28"/>
      <c r="D105" s="28"/>
      <c r="I105" s="9"/>
      <c r="U105" s="9"/>
    </row>
    <row r="106" spans="3:21">
      <c r="C106" s="28"/>
      <c r="D106" s="28"/>
      <c r="I106" s="9"/>
      <c r="U106" s="9"/>
    </row>
    <row r="107" spans="3:21">
      <c r="C107" s="28"/>
      <c r="D107" s="28"/>
      <c r="I107" s="9"/>
      <c r="U107" s="9"/>
    </row>
    <row r="108" spans="3:21">
      <c r="C108" s="28"/>
      <c r="D108" s="28"/>
      <c r="I108" s="9"/>
      <c r="U108" s="9"/>
    </row>
    <row r="109" spans="3:21">
      <c r="C109" s="28"/>
      <c r="D109" s="28"/>
      <c r="I109" s="9"/>
      <c r="U109" s="9"/>
    </row>
    <row r="110" spans="3:21">
      <c r="C110" s="28"/>
      <c r="D110" s="28"/>
      <c r="I110" s="9"/>
      <c r="U110" s="9"/>
    </row>
    <row r="111" spans="3:21">
      <c r="C111" s="28"/>
      <c r="D111" s="28"/>
      <c r="I111" s="9"/>
      <c r="U111" s="9"/>
    </row>
    <row r="112" spans="3:21">
      <c r="C112" s="28"/>
      <c r="D112" s="28"/>
      <c r="I112" s="9"/>
      <c r="U112" s="9"/>
    </row>
    <row r="113" spans="3:21">
      <c r="C113" s="28"/>
      <c r="D113" s="28"/>
      <c r="I113" s="9"/>
      <c r="U113" s="9"/>
    </row>
    <row r="114" spans="3:21">
      <c r="C114" s="28"/>
      <c r="D114" s="28"/>
      <c r="I114" s="9"/>
      <c r="U114" s="9"/>
    </row>
    <row r="115" spans="3:21">
      <c r="C115" s="28"/>
      <c r="D115" s="28"/>
      <c r="I115" s="9"/>
      <c r="U115" s="9"/>
    </row>
    <row r="116" spans="3:21">
      <c r="C116" s="28"/>
      <c r="D116" s="28"/>
      <c r="I116" s="9"/>
      <c r="U116" s="9"/>
    </row>
    <row r="117" spans="3:21">
      <c r="C117" s="28"/>
      <c r="D117" s="28"/>
      <c r="I117" s="9"/>
      <c r="U117" s="9"/>
    </row>
    <row r="118" spans="3:21">
      <c r="C118" s="28"/>
      <c r="D118" s="28"/>
      <c r="I118" s="9"/>
      <c r="U118" s="9"/>
    </row>
    <row r="119" spans="3:21">
      <c r="C119" s="28"/>
      <c r="D119" s="28"/>
      <c r="I119" s="9"/>
      <c r="U119" s="9"/>
    </row>
    <row r="120" spans="3:21">
      <c r="C120" s="28"/>
      <c r="D120" s="28"/>
      <c r="I120" s="9"/>
      <c r="U120" s="9"/>
    </row>
    <row r="121" spans="3:21">
      <c r="C121" s="28"/>
      <c r="D121" s="28"/>
      <c r="I121" s="9"/>
      <c r="U121" s="9"/>
    </row>
    <row r="122" spans="3:21">
      <c r="C122" s="28"/>
      <c r="D122" s="28"/>
      <c r="I122" s="9"/>
      <c r="U122" s="9"/>
    </row>
    <row r="123" spans="3:21">
      <c r="C123" s="28"/>
      <c r="D123" s="28"/>
      <c r="I123" s="9"/>
      <c r="U123" s="9"/>
    </row>
    <row r="124" spans="3:21">
      <c r="C124" s="28"/>
      <c r="D124" s="28"/>
      <c r="I124" s="9"/>
      <c r="U124" s="9"/>
    </row>
    <row r="125" spans="3:21">
      <c r="C125" s="28"/>
      <c r="D125" s="28"/>
      <c r="I125" s="9"/>
      <c r="U125" s="9"/>
    </row>
    <row r="126" spans="3:21">
      <c r="C126" s="28"/>
      <c r="D126" s="28"/>
      <c r="I126" s="9"/>
      <c r="U126" s="9"/>
    </row>
    <row r="127" spans="3:21">
      <c r="C127" s="28"/>
      <c r="D127" s="28"/>
      <c r="I127" s="9"/>
      <c r="U127" s="9"/>
    </row>
    <row r="128" spans="3:21">
      <c r="C128" s="28"/>
      <c r="D128" s="28"/>
      <c r="I128" s="9"/>
      <c r="U128" s="9"/>
    </row>
    <row r="129" spans="3:21">
      <c r="C129" s="28"/>
      <c r="D129" s="28"/>
      <c r="I129" s="9"/>
      <c r="U129" s="9"/>
    </row>
    <row r="130" spans="3:21">
      <c r="C130" s="28"/>
      <c r="D130" s="28"/>
      <c r="I130" s="9"/>
      <c r="U130" s="9"/>
    </row>
    <row r="131" spans="3:21">
      <c r="C131" s="28"/>
      <c r="D131" s="28"/>
      <c r="I131" s="9"/>
      <c r="U131" s="9"/>
    </row>
    <row r="132" spans="3:21">
      <c r="C132" s="28"/>
      <c r="D132" s="28"/>
      <c r="I132" s="9"/>
      <c r="U132" s="9"/>
    </row>
    <row r="133" spans="3:21">
      <c r="C133" s="28"/>
      <c r="D133" s="28"/>
      <c r="I133" s="9"/>
      <c r="U133" s="9"/>
    </row>
    <row r="134" spans="3:21">
      <c r="C134" s="28"/>
      <c r="D134" s="28"/>
      <c r="I134" s="9"/>
      <c r="U134" s="9"/>
    </row>
    <row r="135" spans="3:21">
      <c r="C135" s="28"/>
      <c r="D135" s="28"/>
      <c r="I135" s="9"/>
      <c r="U135" s="9"/>
    </row>
    <row r="136" spans="3:21">
      <c r="C136" s="28"/>
      <c r="D136" s="28"/>
      <c r="I136" s="9"/>
      <c r="U136" s="9"/>
    </row>
    <row r="137" spans="3:21">
      <c r="C137" s="28"/>
      <c r="D137" s="28"/>
      <c r="I137" s="9"/>
      <c r="U137" s="9"/>
    </row>
    <row r="138" spans="3:21">
      <c r="C138" s="28"/>
      <c r="D138" s="28"/>
      <c r="I138" s="9"/>
      <c r="U138" s="9"/>
    </row>
    <row r="139" spans="3:21">
      <c r="C139" s="28"/>
      <c r="D139" s="28"/>
      <c r="I139" s="9"/>
      <c r="U139" s="9"/>
    </row>
    <row r="140" spans="3:21">
      <c r="C140" s="28"/>
      <c r="D140" s="28"/>
      <c r="I140" s="9"/>
      <c r="U140" s="9"/>
    </row>
    <row r="141" spans="3:21">
      <c r="C141" s="28"/>
      <c r="D141" s="28"/>
      <c r="I141" s="9"/>
      <c r="U141" s="9"/>
    </row>
    <row r="142" spans="3:21">
      <c r="C142" s="28"/>
      <c r="D142" s="28"/>
      <c r="I142" s="9"/>
      <c r="U142" s="9"/>
    </row>
    <row r="143" spans="3:21">
      <c r="C143" s="28"/>
      <c r="D143" s="28"/>
      <c r="I143" s="9"/>
      <c r="U143" s="9"/>
    </row>
    <row r="144" spans="3:21">
      <c r="C144" s="28"/>
      <c r="D144" s="28"/>
      <c r="I144" s="9"/>
      <c r="U144" s="9"/>
    </row>
    <row r="145" spans="3:21">
      <c r="C145" s="28"/>
      <c r="D145" s="28"/>
      <c r="I145" s="9"/>
      <c r="U145" s="9"/>
    </row>
    <row r="146" spans="3:21">
      <c r="I146" s="9"/>
      <c r="U146" s="9"/>
    </row>
    <row r="147" spans="3:21">
      <c r="I147" s="9"/>
      <c r="U147" s="9"/>
    </row>
    <row r="148" spans="3:21">
      <c r="I148" s="9"/>
      <c r="U148" s="9"/>
    </row>
    <row r="149" spans="3:21">
      <c r="I149" s="9"/>
      <c r="U149" s="9"/>
    </row>
    <row r="150" spans="3:21">
      <c r="I150" s="9"/>
      <c r="U150" s="9"/>
    </row>
    <row r="151" spans="3:21">
      <c r="I151" s="9"/>
      <c r="U151" s="9"/>
    </row>
    <row r="152" spans="3:21">
      <c r="I152" s="9"/>
      <c r="U152" s="9"/>
    </row>
    <row r="153" spans="3:21">
      <c r="I153" s="9"/>
      <c r="U153" s="9"/>
    </row>
    <row r="154" spans="3:21">
      <c r="I154" s="9"/>
      <c r="U154" s="9"/>
    </row>
    <row r="155" spans="3:21">
      <c r="I155" s="9"/>
      <c r="U155" s="9"/>
    </row>
    <row r="156" spans="3:21">
      <c r="I156" s="9"/>
      <c r="U156" s="9"/>
    </row>
    <row r="157" spans="3:21">
      <c r="I157" s="9"/>
      <c r="U157" s="9"/>
    </row>
    <row r="158" spans="3:21">
      <c r="I158" s="9"/>
      <c r="U158" s="9"/>
    </row>
    <row r="159" spans="3:21">
      <c r="I159" s="9"/>
      <c r="U159" s="9"/>
    </row>
    <row r="160" spans="3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2020</v>
      </c>
      <c r="B3" s="18" t="s">
        <v>20</v>
      </c>
      <c r="C3" s="18" t="s">
        <v>21</v>
      </c>
      <c r="D3" s="18">
        <v>469</v>
      </c>
      <c r="E3" s="19">
        <v>911251</v>
      </c>
      <c r="F3" s="20"/>
      <c r="G3" s="21">
        <v>6.9000000000000006E-2</v>
      </c>
      <c r="H3" s="53"/>
      <c r="I3" s="25"/>
      <c r="J3" s="50">
        <v>44</v>
      </c>
      <c r="K3" s="1">
        <v>0</v>
      </c>
      <c r="L3" s="50">
        <v>13</v>
      </c>
      <c r="M3" s="1">
        <v>3</v>
      </c>
      <c r="N3" s="1">
        <v>0</v>
      </c>
      <c r="O3" s="1">
        <v>5</v>
      </c>
      <c r="P3" s="50">
        <v>3</v>
      </c>
      <c r="Q3" s="1">
        <v>1</v>
      </c>
      <c r="R3" s="1">
        <v>1</v>
      </c>
      <c r="S3" s="1">
        <v>0</v>
      </c>
      <c r="T3" s="1">
        <v>0</v>
      </c>
      <c r="U3" s="9"/>
      <c r="V3" s="26">
        <f t="shared" ref="V3:V21" si="0">(J3/E3)*100000*G3</f>
        <v>0.33316835866298089</v>
      </c>
      <c r="W3" s="26">
        <f t="shared" ref="W3:W21" si="1">(K3/E3)*100000*G3</f>
        <v>0</v>
      </c>
      <c r="X3" s="26">
        <f t="shared" ref="X3:X21" si="2">(L3/E3)*100000*G3</f>
        <v>9.8436105968608009E-2</v>
      </c>
      <c r="Y3" s="26">
        <f t="shared" ref="Y3:Y21" si="3">(M3/E3)*100000*G3</f>
        <v>2.2716024454294152E-2</v>
      </c>
      <c r="Z3" s="26">
        <f t="shared" ref="Z3:Z21" si="4">(N3/E3)*100000*G3</f>
        <v>0</v>
      </c>
      <c r="AA3" s="26">
        <f t="shared" ref="AA3:AA21" si="5">(O3/E3)*100000*G3</f>
        <v>3.7860040757156918E-2</v>
      </c>
      <c r="AB3" s="26">
        <f t="shared" ref="AB3:AB21" si="6">(P3/E3)*100000*G3</f>
        <v>2.2716024454294152E-2</v>
      </c>
      <c r="AC3" s="26">
        <f t="shared" ref="AC3:AC21" si="7">(Q3/E3)*100000*G3</f>
        <v>7.5720081514313855E-3</v>
      </c>
      <c r="AD3" s="26">
        <f t="shared" ref="AD3:AD21" si="8">(R3/E3)*100000*G3</f>
        <v>7.5720081514313855E-3</v>
      </c>
      <c r="AE3" s="26">
        <f t="shared" ref="AE3:AE21" si="9">(S3/E3)*100000*G3</f>
        <v>0</v>
      </c>
      <c r="AF3" s="26">
        <f t="shared" ref="AF3:AF21" si="10">(T3/E3)*100000*G3</f>
        <v>0</v>
      </c>
    </row>
    <row r="4" spans="1:32">
      <c r="A4" s="31"/>
      <c r="B4" s="53"/>
      <c r="C4" s="27">
        <v>44690</v>
      </c>
      <c r="D4" s="18">
        <v>88</v>
      </c>
      <c r="E4" s="19">
        <v>1168681</v>
      </c>
      <c r="F4" s="20"/>
      <c r="G4" s="21">
        <v>7.2999999999999995E-2</v>
      </c>
      <c r="H4" s="53"/>
      <c r="I4" s="25"/>
      <c r="J4" s="50">
        <v>23</v>
      </c>
      <c r="K4" s="1">
        <v>0</v>
      </c>
      <c r="L4" s="50">
        <v>19</v>
      </c>
      <c r="M4" s="1">
        <v>0</v>
      </c>
      <c r="N4" s="1">
        <v>0</v>
      </c>
      <c r="O4" s="1">
        <v>2</v>
      </c>
      <c r="P4" s="50">
        <v>6</v>
      </c>
      <c r="Q4" s="1">
        <v>0</v>
      </c>
      <c r="R4" s="1">
        <v>1</v>
      </c>
      <c r="S4" s="1">
        <v>0</v>
      </c>
      <c r="T4" s="1">
        <v>0</v>
      </c>
      <c r="U4" s="9"/>
      <c r="V4" s="26">
        <f t="shared" si="0"/>
        <v>0.14366623569648176</v>
      </c>
      <c r="W4" s="26">
        <f t="shared" si="1"/>
        <v>0</v>
      </c>
      <c r="X4" s="26">
        <f t="shared" si="2"/>
        <v>0.11868080340144145</v>
      </c>
      <c r="Y4" s="26">
        <f t="shared" si="3"/>
        <v>0</v>
      </c>
      <c r="Z4" s="26">
        <f t="shared" si="4"/>
        <v>0</v>
      </c>
      <c r="AA4" s="26">
        <f t="shared" si="5"/>
        <v>1.2492716147520152E-2</v>
      </c>
      <c r="AB4" s="26">
        <f t="shared" si="6"/>
        <v>3.7478148442560463E-2</v>
      </c>
      <c r="AC4" s="26">
        <f t="shared" si="7"/>
        <v>0</v>
      </c>
      <c r="AD4" s="26">
        <f t="shared" si="8"/>
        <v>6.2463580737600758E-3</v>
      </c>
      <c r="AE4" s="26">
        <f t="shared" si="9"/>
        <v>0</v>
      </c>
      <c r="AF4" s="26">
        <f t="shared" si="10"/>
        <v>0</v>
      </c>
    </row>
    <row r="5" spans="1:32">
      <c r="A5" s="31"/>
      <c r="B5" s="53"/>
      <c r="C5" s="27">
        <v>44848</v>
      </c>
      <c r="D5" s="18">
        <v>115</v>
      </c>
      <c r="E5" s="19">
        <v>1161061</v>
      </c>
      <c r="F5" s="20"/>
      <c r="G5" s="21">
        <v>7.2999999999999995E-2</v>
      </c>
      <c r="H5" s="53"/>
      <c r="I5" s="25"/>
      <c r="J5" s="50">
        <v>19</v>
      </c>
      <c r="K5" s="1">
        <v>0</v>
      </c>
      <c r="L5" s="50">
        <v>30</v>
      </c>
      <c r="M5" s="50">
        <v>5</v>
      </c>
      <c r="N5" s="1">
        <v>0</v>
      </c>
      <c r="O5" s="1">
        <v>0</v>
      </c>
      <c r="P5" s="50">
        <v>7</v>
      </c>
      <c r="Q5" s="1">
        <v>0</v>
      </c>
      <c r="R5" s="1">
        <v>0</v>
      </c>
      <c r="S5" s="1">
        <v>0</v>
      </c>
      <c r="T5" s="1">
        <v>18</v>
      </c>
      <c r="U5" s="9"/>
      <c r="V5" s="26">
        <f t="shared" si="0"/>
        <v>0.11945970108375012</v>
      </c>
      <c r="W5" s="26">
        <f t="shared" si="1"/>
        <v>0</v>
      </c>
      <c r="X5" s="26">
        <f t="shared" si="2"/>
        <v>0.18862058065855281</v>
      </c>
      <c r="Y5" s="26">
        <f t="shared" si="3"/>
        <v>3.1436763443092132E-2</v>
      </c>
      <c r="Z5" s="26">
        <f t="shared" si="4"/>
        <v>0</v>
      </c>
      <c r="AA5" s="26">
        <f t="shared" si="5"/>
        <v>0</v>
      </c>
      <c r="AB5" s="26">
        <f t="shared" si="6"/>
        <v>4.401146882032899E-2</v>
      </c>
      <c r="AC5" s="26">
        <f t="shared" si="7"/>
        <v>0</v>
      </c>
      <c r="AD5" s="26">
        <f t="shared" si="8"/>
        <v>0</v>
      </c>
      <c r="AE5" s="26">
        <f t="shared" si="9"/>
        <v>0</v>
      </c>
      <c r="AF5" s="26">
        <f t="shared" si="10"/>
        <v>0.11317234839513168</v>
      </c>
    </row>
    <row r="6" spans="1:32">
      <c r="A6" s="31"/>
      <c r="B6" s="53"/>
      <c r="C6" s="18" t="s">
        <v>22</v>
      </c>
      <c r="D6" s="18">
        <v>289</v>
      </c>
      <c r="E6" s="19">
        <v>1307326</v>
      </c>
      <c r="F6" s="20"/>
      <c r="G6" s="21">
        <v>7.1999999999999995E-2</v>
      </c>
      <c r="H6" s="53"/>
      <c r="I6" s="25"/>
      <c r="J6" s="50">
        <v>81</v>
      </c>
      <c r="K6" s="1">
        <v>0</v>
      </c>
      <c r="L6" s="50">
        <v>39</v>
      </c>
      <c r="M6" s="50">
        <v>4</v>
      </c>
      <c r="N6" s="1">
        <v>2</v>
      </c>
      <c r="O6" s="50">
        <v>2</v>
      </c>
      <c r="P6" s="50">
        <v>11</v>
      </c>
      <c r="Q6" s="1">
        <v>1</v>
      </c>
      <c r="R6" s="1">
        <v>0</v>
      </c>
      <c r="S6" s="1">
        <v>0</v>
      </c>
      <c r="T6" s="50">
        <v>106</v>
      </c>
      <c r="U6" s="9"/>
      <c r="V6" s="26">
        <f t="shared" si="0"/>
        <v>0.44610143147156861</v>
      </c>
      <c r="W6" s="26">
        <f t="shared" si="1"/>
        <v>0</v>
      </c>
      <c r="X6" s="26">
        <f t="shared" si="2"/>
        <v>0.21478957811594046</v>
      </c>
      <c r="Y6" s="26">
        <f t="shared" si="3"/>
        <v>2.2029700319583633E-2</v>
      </c>
      <c r="Z6" s="26">
        <f t="shared" si="4"/>
        <v>1.1014850159791817E-2</v>
      </c>
      <c r="AA6" s="26">
        <f t="shared" si="5"/>
        <v>1.1014850159791817E-2</v>
      </c>
      <c r="AB6" s="26">
        <f t="shared" si="6"/>
        <v>6.0581675878855011E-2</v>
      </c>
      <c r="AC6" s="26">
        <f t="shared" si="7"/>
        <v>5.5074250798959083E-3</v>
      </c>
      <c r="AD6" s="26">
        <f t="shared" si="8"/>
        <v>0</v>
      </c>
      <c r="AE6" s="26">
        <f t="shared" si="9"/>
        <v>0</v>
      </c>
      <c r="AF6" s="26">
        <f t="shared" si="10"/>
        <v>0.58378705846896639</v>
      </c>
    </row>
    <row r="7" spans="1:32">
      <c r="A7" s="31"/>
      <c r="B7" s="53"/>
      <c r="C7" s="18" t="s">
        <v>23</v>
      </c>
      <c r="D7" s="18">
        <v>585</v>
      </c>
      <c r="E7" s="19">
        <v>1779560</v>
      </c>
      <c r="F7" s="20"/>
      <c r="G7" s="21">
        <v>6.6000000000000003E-2</v>
      </c>
      <c r="H7" s="53"/>
      <c r="I7" s="25"/>
      <c r="J7" s="50">
        <v>106</v>
      </c>
      <c r="K7" s="1">
        <v>0</v>
      </c>
      <c r="L7" s="50">
        <v>54</v>
      </c>
      <c r="M7" s="50">
        <v>5</v>
      </c>
      <c r="N7" s="50">
        <v>4</v>
      </c>
      <c r="O7" s="50">
        <v>7</v>
      </c>
      <c r="P7" s="50">
        <v>17</v>
      </c>
      <c r="Q7" s="1">
        <v>0</v>
      </c>
      <c r="R7" s="1">
        <v>0</v>
      </c>
      <c r="S7" s="1">
        <v>0</v>
      </c>
      <c r="T7" s="50">
        <v>290</v>
      </c>
      <c r="U7" s="9"/>
      <c r="V7" s="26">
        <f t="shared" si="0"/>
        <v>0.39313088628649784</v>
      </c>
      <c r="W7" s="26">
        <f t="shared" si="1"/>
        <v>0</v>
      </c>
      <c r="X7" s="26">
        <f t="shared" si="2"/>
        <v>0.20027422508934795</v>
      </c>
      <c r="Y7" s="26">
        <f t="shared" si="3"/>
        <v>1.8543909730495179E-2</v>
      </c>
      <c r="Z7" s="26">
        <f t="shared" si="4"/>
        <v>1.4835127784396144E-2</v>
      </c>
      <c r="AA7" s="26">
        <f t="shared" si="5"/>
        <v>2.596147362269325E-2</v>
      </c>
      <c r="AB7" s="26">
        <f t="shared" si="6"/>
        <v>6.3049293083683608E-2</v>
      </c>
      <c r="AC7" s="26">
        <f t="shared" si="7"/>
        <v>0</v>
      </c>
      <c r="AD7" s="26">
        <f t="shared" si="8"/>
        <v>0</v>
      </c>
      <c r="AE7" s="26">
        <f t="shared" si="9"/>
        <v>0</v>
      </c>
      <c r="AF7" s="26">
        <f t="shared" si="10"/>
        <v>1.0755467643687202</v>
      </c>
    </row>
    <row r="8" spans="1:32">
      <c r="A8" s="31"/>
      <c r="B8" s="53"/>
      <c r="C8" s="18" t="s">
        <v>24</v>
      </c>
      <c r="D8" s="18">
        <v>964</v>
      </c>
      <c r="E8" s="19">
        <v>1949923</v>
      </c>
      <c r="F8" s="20"/>
      <c r="G8" s="21">
        <v>6.5000000000000002E-2</v>
      </c>
      <c r="H8" s="53"/>
      <c r="I8" s="25"/>
      <c r="J8" s="50">
        <v>165</v>
      </c>
      <c r="K8" s="1">
        <v>0</v>
      </c>
      <c r="L8" s="50">
        <v>87</v>
      </c>
      <c r="M8" s="50">
        <v>14</v>
      </c>
      <c r="N8" s="50">
        <v>6</v>
      </c>
      <c r="O8" s="50">
        <v>7</v>
      </c>
      <c r="P8" s="50">
        <v>42</v>
      </c>
      <c r="Q8" s="50">
        <v>6</v>
      </c>
      <c r="R8" s="50">
        <v>7</v>
      </c>
      <c r="S8" s="1">
        <v>1</v>
      </c>
      <c r="T8" s="50">
        <v>500</v>
      </c>
      <c r="U8" s="9"/>
      <c r="V8" s="26">
        <f t="shared" si="0"/>
        <v>0.55002171880633244</v>
      </c>
      <c r="W8" s="26">
        <f t="shared" si="1"/>
        <v>0</v>
      </c>
      <c r="X8" s="26">
        <f t="shared" si="2"/>
        <v>0.29001145173424797</v>
      </c>
      <c r="Y8" s="26">
        <f t="shared" si="3"/>
        <v>4.6668509474476691E-2</v>
      </c>
      <c r="Z8" s="26">
        <f t="shared" si="4"/>
        <v>2.0000789774775721E-2</v>
      </c>
      <c r="AA8" s="26">
        <f t="shared" si="5"/>
        <v>2.3334254737238345E-2</v>
      </c>
      <c r="AB8" s="26">
        <f t="shared" si="6"/>
        <v>0.14000552842343009</v>
      </c>
      <c r="AC8" s="26">
        <f t="shared" si="7"/>
        <v>2.0000789774775721E-2</v>
      </c>
      <c r="AD8" s="26">
        <f t="shared" si="8"/>
        <v>2.3334254737238345E-2</v>
      </c>
      <c r="AE8" s="26">
        <f t="shared" si="9"/>
        <v>3.3334649624626204E-3</v>
      </c>
      <c r="AF8" s="26">
        <f t="shared" si="10"/>
        <v>1.66673248123131</v>
      </c>
    </row>
    <row r="9" spans="1:32">
      <c r="A9" s="31"/>
      <c r="B9" s="53"/>
      <c r="C9" s="18" t="s">
        <v>25</v>
      </c>
      <c r="D9" s="18">
        <v>1064</v>
      </c>
      <c r="E9" s="19">
        <v>1745712</v>
      </c>
      <c r="F9" s="20"/>
      <c r="G9" s="21">
        <v>7.0999999999999994E-2</v>
      </c>
      <c r="H9" s="53"/>
      <c r="I9" s="25"/>
      <c r="J9" s="50">
        <v>140</v>
      </c>
      <c r="K9" s="1">
        <v>0</v>
      </c>
      <c r="L9" s="50">
        <v>115</v>
      </c>
      <c r="M9" s="50">
        <v>25</v>
      </c>
      <c r="N9" s="50">
        <v>7</v>
      </c>
      <c r="O9" s="50">
        <v>8</v>
      </c>
      <c r="P9" s="50">
        <v>87</v>
      </c>
      <c r="Q9" s="50">
        <v>6</v>
      </c>
      <c r="R9" s="50">
        <v>20</v>
      </c>
      <c r="S9" s="1">
        <v>0</v>
      </c>
      <c r="T9" s="50">
        <v>497</v>
      </c>
      <c r="U9" s="9"/>
      <c r="V9" s="26">
        <f t="shared" si="0"/>
        <v>0.56939518087748708</v>
      </c>
      <c r="W9" s="26">
        <f t="shared" si="1"/>
        <v>0</v>
      </c>
      <c r="X9" s="26">
        <f t="shared" si="2"/>
        <v>0.46771747000650726</v>
      </c>
      <c r="Y9" s="26">
        <f t="shared" si="3"/>
        <v>0.10167771087097986</v>
      </c>
      <c r="Z9" s="26">
        <f t="shared" si="4"/>
        <v>2.846975904387436E-2</v>
      </c>
      <c r="AA9" s="26">
        <f t="shared" si="5"/>
        <v>3.2536867478713552E-2</v>
      </c>
      <c r="AB9" s="26">
        <f t="shared" si="6"/>
        <v>0.35383843383100988</v>
      </c>
      <c r="AC9" s="26">
        <f t="shared" si="7"/>
        <v>2.4402650609035164E-2</v>
      </c>
      <c r="AD9" s="26">
        <f t="shared" si="8"/>
        <v>8.1342168696783873E-2</v>
      </c>
      <c r="AE9" s="26">
        <f t="shared" si="9"/>
        <v>0</v>
      </c>
      <c r="AF9" s="26">
        <f t="shared" si="10"/>
        <v>2.0213528921150794</v>
      </c>
    </row>
    <row r="10" spans="1:32">
      <c r="A10" s="31"/>
      <c r="B10" s="53"/>
      <c r="C10" s="18" t="s">
        <v>26</v>
      </c>
      <c r="D10" s="18">
        <v>1696</v>
      </c>
      <c r="E10" s="19">
        <v>1999740</v>
      </c>
      <c r="F10" s="20"/>
      <c r="G10" s="21">
        <v>8.1000000000000003E-2</v>
      </c>
      <c r="H10" s="53"/>
      <c r="I10" s="25"/>
      <c r="J10" s="50">
        <v>182</v>
      </c>
      <c r="K10" s="1">
        <v>0</v>
      </c>
      <c r="L10" s="50">
        <v>233</v>
      </c>
      <c r="M10" s="50">
        <v>64</v>
      </c>
      <c r="N10" s="50">
        <v>15</v>
      </c>
      <c r="O10" s="50">
        <v>13</v>
      </c>
      <c r="P10" s="50">
        <v>118</v>
      </c>
      <c r="Q10" s="50">
        <v>9</v>
      </c>
      <c r="R10" s="50">
        <v>94</v>
      </c>
      <c r="S10" s="1">
        <v>4</v>
      </c>
      <c r="T10" s="50">
        <v>676</v>
      </c>
      <c r="U10" s="9"/>
      <c r="V10" s="26">
        <f t="shared" si="0"/>
        <v>0.73719583545860956</v>
      </c>
      <c r="W10" s="26">
        <f t="shared" si="1"/>
        <v>0</v>
      </c>
      <c r="X10" s="26">
        <f t="shared" si="2"/>
        <v>0.94377269044975853</v>
      </c>
      <c r="Y10" s="26">
        <f t="shared" si="3"/>
        <v>0.25923370038104954</v>
      </c>
      <c r="Z10" s="26">
        <f t="shared" si="4"/>
        <v>6.0757898526808483E-2</v>
      </c>
      <c r="AA10" s="26">
        <f t="shared" si="5"/>
        <v>5.2656845389900689E-2</v>
      </c>
      <c r="AB10" s="26">
        <f t="shared" si="6"/>
        <v>0.47796213507756014</v>
      </c>
      <c r="AC10" s="26">
        <f t="shared" si="7"/>
        <v>3.6454739116085093E-2</v>
      </c>
      <c r="AD10" s="26">
        <f t="shared" si="8"/>
        <v>0.38074949743466652</v>
      </c>
      <c r="AE10" s="26">
        <f t="shared" si="9"/>
        <v>1.6202106273815596E-2</v>
      </c>
      <c r="AF10" s="26">
        <f t="shared" si="10"/>
        <v>2.7381559602748355</v>
      </c>
    </row>
    <row r="11" spans="1:32">
      <c r="A11" s="31"/>
      <c r="B11" s="53"/>
      <c r="C11" s="18" t="s">
        <v>27</v>
      </c>
      <c r="D11" s="18">
        <v>2446</v>
      </c>
      <c r="E11" s="19">
        <v>1979773</v>
      </c>
      <c r="F11" s="20"/>
      <c r="G11" s="21">
        <v>8.2000000000000003E-2</v>
      </c>
      <c r="H11" s="53"/>
      <c r="I11" s="25"/>
      <c r="J11" s="50">
        <v>229</v>
      </c>
      <c r="K11" s="1">
        <v>0</v>
      </c>
      <c r="L11" s="50">
        <v>390</v>
      </c>
      <c r="M11" s="50">
        <v>133</v>
      </c>
      <c r="N11" s="50">
        <v>41</v>
      </c>
      <c r="O11" s="50">
        <v>18</v>
      </c>
      <c r="P11" s="50">
        <v>244</v>
      </c>
      <c r="Q11" s="50">
        <v>15</v>
      </c>
      <c r="R11" s="50">
        <v>180</v>
      </c>
      <c r="S11" s="50">
        <v>3</v>
      </c>
      <c r="T11" s="50">
        <v>734</v>
      </c>
      <c r="U11" s="9"/>
      <c r="V11" s="26">
        <f t="shared" si="0"/>
        <v>0.94849257970484502</v>
      </c>
      <c r="W11" s="26">
        <f t="shared" si="1"/>
        <v>0</v>
      </c>
      <c r="X11" s="26">
        <f t="shared" si="2"/>
        <v>1.6153367077942775</v>
      </c>
      <c r="Y11" s="26">
        <f t="shared" si="3"/>
        <v>0.55087123624779211</v>
      </c>
      <c r="Z11" s="26">
        <f t="shared" si="4"/>
        <v>0.16981744876811636</v>
      </c>
      <c r="AA11" s="26">
        <f t="shared" si="5"/>
        <v>7.4554001898197428E-2</v>
      </c>
      <c r="AB11" s="26">
        <f t="shared" si="6"/>
        <v>1.0106209146200094</v>
      </c>
      <c r="AC11" s="26">
        <f t="shared" si="7"/>
        <v>6.2128334915164521E-2</v>
      </c>
      <c r="AD11" s="26">
        <f t="shared" si="8"/>
        <v>0.7455400189819742</v>
      </c>
      <c r="AE11" s="26">
        <f t="shared" si="9"/>
        <v>1.2425666983032903E-2</v>
      </c>
      <c r="AF11" s="26">
        <f t="shared" si="10"/>
        <v>3.0401465218487171</v>
      </c>
    </row>
    <row r="12" spans="1:32">
      <c r="A12" s="31"/>
      <c r="B12" s="53"/>
      <c r="C12" s="18" t="s">
        <v>28</v>
      </c>
      <c r="D12" s="18">
        <v>4448</v>
      </c>
      <c r="E12" s="19">
        <v>2225868</v>
      </c>
      <c r="F12" s="20"/>
      <c r="G12" s="21">
        <v>7.1999999999999995E-2</v>
      </c>
      <c r="H12" s="53"/>
      <c r="I12" s="25"/>
      <c r="J12" s="50">
        <v>351</v>
      </c>
      <c r="K12" s="50">
        <v>1</v>
      </c>
      <c r="L12" s="50">
        <v>938</v>
      </c>
      <c r="M12" s="50">
        <v>247</v>
      </c>
      <c r="N12" s="50">
        <v>90</v>
      </c>
      <c r="O12" s="50">
        <v>73</v>
      </c>
      <c r="P12" s="50">
        <v>434</v>
      </c>
      <c r="Q12" s="50">
        <v>37</v>
      </c>
      <c r="R12" s="50">
        <v>445</v>
      </c>
      <c r="S12" s="50">
        <v>8</v>
      </c>
      <c r="T12" s="50">
        <v>913</v>
      </c>
      <c r="U12" s="9"/>
      <c r="V12" s="26">
        <f t="shared" si="0"/>
        <v>1.1353773000016172</v>
      </c>
      <c r="W12" s="26">
        <f t="shared" si="1"/>
        <v>3.23469316239777E-3</v>
      </c>
      <c r="X12" s="26">
        <f t="shared" si="2"/>
        <v>3.0341421863291078</v>
      </c>
      <c r="Y12" s="26">
        <f t="shared" si="3"/>
        <v>0.79896921111224928</v>
      </c>
      <c r="Z12" s="26">
        <f t="shared" si="4"/>
        <v>0.29112238461579931</v>
      </c>
      <c r="AA12" s="26">
        <f t="shared" si="5"/>
        <v>0.23613260085503718</v>
      </c>
      <c r="AB12" s="26">
        <f t="shared" si="6"/>
        <v>1.4038568324806322</v>
      </c>
      <c r="AC12" s="26">
        <f t="shared" si="7"/>
        <v>0.11968364700871748</v>
      </c>
      <c r="AD12" s="26">
        <f t="shared" si="8"/>
        <v>1.4394384572670076</v>
      </c>
      <c r="AE12" s="26">
        <f t="shared" si="9"/>
        <v>2.587754529918216E-2</v>
      </c>
      <c r="AF12" s="26">
        <f t="shared" si="10"/>
        <v>2.9532748572691636</v>
      </c>
    </row>
    <row r="13" spans="1:32">
      <c r="A13" s="31"/>
      <c r="B13" s="53"/>
      <c r="C13" s="18" t="s">
        <v>29</v>
      </c>
      <c r="D13" s="18">
        <v>7268</v>
      </c>
      <c r="E13" s="19">
        <v>2177535</v>
      </c>
      <c r="F13" s="20"/>
      <c r="G13" s="21">
        <v>6.3E-2</v>
      </c>
      <c r="H13" s="53"/>
      <c r="I13" s="25"/>
      <c r="J13" s="50">
        <v>536</v>
      </c>
      <c r="K13" s="50">
        <v>4</v>
      </c>
      <c r="L13" s="50">
        <v>1932</v>
      </c>
      <c r="M13" s="50">
        <v>396</v>
      </c>
      <c r="N13" s="50">
        <v>167</v>
      </c>
      <c r="O13" s="50">
        <v>133</v>
      </c>
      <c r="P13" s="50">
        <v>745</v>
      </c>
      <c r="Q13" s="50">
        <v>88</v>
      </c>
      <c r="R13" s="50">
        <v>756</v>
      </c>
      <c r="S13" s="50">
        <v>22</v>
      </c>
      <c r="T13" s="50">
        <v>947</v>
      </c>
      <c r="U13" s="9"/>
      <c r="V13" s="26">
        <f t="shared" si="0"/>
        <v>1.5507443049135834</v>
      </c>
      <c r="W13" s="26">
        <f t="shared" si="1"/>
        <v>1.1572718693384953E-2</v>
      </c>
      <c r="X13" s="26">
        <f t="shared" si="2"/>
        <v>5.5896231289049316</v>
      </c>
      <c r="Y13" s="26">
        <f t="shared" si="3"/>
        <v>1.1456991506451102</v>
      </c>
      <c r="Z13" s="26">
        <f t="shared" si="4"/>
        <v>0.48316100544882168</v>
      </c>
      <c r="AA13" s="26">
        <f t="shared" si="5"/>
        <v>0.38479289655504967</v>
      </c>
      <c r="AB13" s="26">
        <f t="shared" si="6"/>
        <v>2.1554188566429473</v>
      </c>
      <c r="AC13" s="26">
        <f t="shared" si="7"/>
        <v>0.2545998112544689</v>
      </c>
      <c r="AD13" s="26">
        <f t="shared" si="8"/>
        <v>2.1872438330497559</v>
      </c>
      <c r="AE13" s="26">
        <f t="shared" si="9"/>
        <v>6.3649952813617225E-2</v>
      </c>
      <c r="AF13" s="26">
        <f t="shared" si="10"/>
        <v>2.7398411506588873</v>
      </c>
    </row>
    <row r="14" spans="1:32">
      <c r="A14" s="31"/>
      <c r="B14" s="53"/>
      <c r="C14" s="18" t="s">
        <v>30</v>
      </c>
      <c r="D14" s="18">
        <v>10349</v>
      </c>
      <c r="E14" s="19">
        <v>2121562</v>
      </c>
      <c r="F14" s="20"/>
      <c r="G14" s="21">
        <v>4.8000000000000001E-2</v>
      </c>
      <c r="H14" s="53"/>
      <c r="I14" s="25"/>
      <c r="J14" s="50">
        <v>653</v>
      </c>
      <c r="K14" s="50">
        <v>9</v>
      </c>
      <c r="L14" s="50">
        <v>3292</v>
      </c>
      <c r="M14" s="50">
        <v>559</v>
      </c>
      <c r="N14" s="50">
        <v>298</v>
      </c>
      <c r="O14" s="50">
        <v>248</v>
      </c>
      <c r="P14" s="50">
        <v>1052</v>
      </c>
      <c r="Q14" s="50">
        <v>133</v>
      </c>
      <c r="R14" s="50">
        <v>962</v>
      </c>
      <c r="S14" s="50">
        <v>51</v>
      </c>
      <c r="T14" s="50">
        <v>996</v>
      </c>
      <c r="U14" s="9"/>
      <c r="V14" s="26">
        <f t="shared" si="0"/>
        <v>1.4774020273741706</v>
      </c>
      <c r="W14" s="26">
        <f t="shared" si="1"/>
        <v>2.0362355660593467E-2</v>
      </c>
      <c r="X14" s="26">
        <f t="shared" si="2"/>
        <v>7.4480972038526332</v>
      </c>
      <c r="Y14" s="26">
        <f t="shared" si="3"/>
        <v>1.2647285349190831</v>
      </c>
      <c r="Z14" s="26">
        <f t="shared" si="4"/>
        <v>0.6742202207618726</v>
      </c>
      <c r="AA14" s="26">
        <f t="shared" si="5"/>
        <v>0.5610960226474645</v>
      </c>
      <c r="AB14" s="26">
        <f t="shared" si="6"/>
        <v>2.3801331283271479</v>
      </c>
      <c r="AC14" s="26">
        <f t="shared" si="7"/>
        <v>0.30091036698432566</v>
      </c>
      <c r="AD14" s="26">
        <f t="shared" si="8"/>
        <v>2.1765095717212133</v>
      </c>
      <c r="AE14" s="26">
        <f t="shared" si="9"/>
        <v>0.11538668207669632</v>
      </c>
      <c r="AF14" s="26">
        <f t="shared" si="10"/>
        <v>2.2534340264390105</v>
      </c>
    </row>
    <row r="15" spans="1:32">
      <c r="A15" s="31"/>
      <c r="B15" s="53"/>
      <c r="C15" s="18" t="s">
        <v>31</v>
      </c>
      <c r="D15" s="18">
        <v>14376</v>
      </c>
      <c r="E15" s="19">
        <v>1876783</v>
      </c>
      <c r="F15" s="20"/>
      <c r="G15" s="21">
        <v>3.9E-2</v>
      </c>
      <c r="H15" s="53"/>
      <c r="I15" s="25"/>
      <c r="J15" s="50">
        <v>907</v>
      </c>
      <c r="K15" s="50">
        <v>38</v>
      </c>
      <c r="L15" s="50">
        <v>5435</v>
      </c>
      <c r="M15" s="50">
        <v>782</v>
      </c>
      <c r="N15" s="50">
        <v>350</v>
      </c>
      <c r="O15" s="50">
        <v>409</v>
      </c>
      <c r="P15" s="50">
        <v>1425</v>
      </c>
      <c r="Q15" s="50">
        <v>233</v>
      </c>
      <c r="R15" s="50">
        <v>890</v>
      </c>
      <c r="S15" s="50">
        <v>110</v>
      </c>
      <c r="T15" s="50">
        <v>918</v>
      </c>
      <c r="U15" s="9"/>
      <c r="V15" s="26">
        <f t="shared" si="0"/>
        <v>1.8847677115574895</v>
      </c>
      <c r="W15" s="26">
        <f t="shared" si="1"/>
        <v>7.8964909635264161E-2</v>
      </c>
      <c r="X15" s="26">
        <f t="shared" si="2"/>
        <v>11.294060101780547</v>
      </c>
      <c r="Y15" s="26">
        <f t="shared" si="3"/>
        <v>1.6250147193362259</v>
      </c>
      <c r="Z15" s="26">
        <f t="shared" si="4"/>
        <v>0.72730837821953853</v>
      </c>
      <c r="AA15" s="26">
        <f t="shared" si="5"/>
        <v>0.84991179054797483</v>
      </c>
      <c r="AB15" s="26">
        <f t="shared" si="6"/>
        <v>2.9611841113224062</v>
      </c>
      <c r="AC15" s="26">
        <f t="shared" si="7"/>
        <v>0.48417957750043555</v>
      </c>
      <c r="AD15" s="26">
        <f t="shared" si="8"/>
        <v>1.8494413046153977</v>
      </c>
      <c r="AE15" s="26">
        <f t="shared" si="9"/>
        <v>0.22858263315471208</v>
      </c>
      <c r="AF15" s="26">
        <f t="shared" si="10"/>
        <v>1.9076259748729607</v>
      </c>
    </row>
    <row r="16" spans="1:32">
      <c r="A16" s="31"/>
      <c r="B16" s="53"/>
      <c r="C16" s="18" t="s">
        <v>32</v>
      </c>
      <c r="D16" s="18">
        <v>15312</v>
      </c>
      <c r="E16" s="19">
        <v>1280138</v>
      </c>
      <c r="F16" s="20"/>
      <c r="G16" s="21">
        <v>3.4000000000000002E-2</v>
      </c>
      <c r="H16" s="53"/>
      <c r="I16" s="25"/>
      <c r="J16" s="50">
        <v>806</v>
      </c>
      <c r="K16" s="50">
        <v>66</v>
      </c>
      <c r="L16" s="50">
        <v>6425</v>
      </c>
      <c r="M16" s="50">
        <v>884</v>
      </c>
      <c r="N16" s="50">
        <v>445</v>
      </c>
      <c r="O16" s="50">
        <v>610</v>
      </c>
      <c r="P16" s="50">
        <v>1442</v>
      </c>
      <c r="Q16" s="50">
        <v>262</v>
      </c>
      <c r="R16" s="50">
        <v>590</v>
      </c>
      <c r="S16" s="50">
        <v>199</v>
      </c>
      <c r="T16" s="50">
        <v>629</v>
      </c>
      <c r="U16" s="9"/>
      <c r="V16" s="26">
        <f t="shared" si="0"/>
        <v>2.1407067050583608</v>
      </c>
      <c r="W16" s="26">
        <f t="shared" si="1"/>
        <v>0.17529360115862511</v>
      </c>
      <c r="X16" s="26">
        <f t="shared" si="2"/>
        <v>17.064566476426762</v>
      </c>
      <c r="Y16" s="26">
        <f t="shared" si="3"/>
        <v>2.3478718700640089</v>
      </c>
      <c r="Z16" s="26">
        <f t="shared" si="4"/>
        <v>1.1819038259937602</v>
      </c>
      <c r="AA16" s="26">
        <f t="shared" si="5"/>
        <v>1.620137828890323</v>
      </c>
      <c r="AB16" s="26">
        <f t="shared" si="6"/>
        <v>3.8298995889505667</v>
      </c>
      <c r="AC16" s="26">
        <f t="shared" si="7"/>
        <v>0.69586247732666329</v>
      </c>
      <c r="AD16" s="26">
        <f t="shared" si="8"/>
        <v>1.5670185558119516</v>
      </c>
      <c r="AE16" s="26">
        <f t="shared" si="9"/>
        <v>0.52853676712979381</v>
      </c>
      <c r="AF16" s="26">
        <f t="shared" si="10"/>
        <v>1.6706011383147754</v>
      </c>
    </row>
    <row r="17" spans="1:32">
      <c r="A17" s="31"/>
      <c r="B17" s="53"/>
      <c r="C17" s="18" t="s">
        <v>33</v>
      </c>
      <c r="D17" s="18">
        <v>17799</v>
      </c>
      <c r="E17" s="19">
        <v>928928</v>
      </c>
      <c r="F17" s="20"/>
      <c r="G17" s="21">
        <v>3.2000000000000001E-2</v>
      </c>
      <c r="H17" s="53"/>
      <c r="I17" s="25"/>
      <c r="J17" s="50">
        <v>693</v>
      </c>
      <c r="K17" s="50">
        <v>117</v>
      </c>
      <c r="L17" s="50">
        <v>7484</v>
      </c>
      <c r="M17" s="50">
        <v>1147</v>
      </c>
      <c r="N17" s="50">
        <v>501</v>
      </c>
      <c r="O17" s="50">
        <v>1037</v>
      </c>
      <c r="P17" s="50">
        <v>1680</v>
      </c>
      <c r="Q17" s="50">
        <v>357</v>
      </c>
      <c r="R17" s="50">
        <v>395</v>
      </c>
      <c r="S17" s="50">
        <v>360</v>
      </c>
      <c r="T17" s="50">
        <v>522</v>
      </c>
      <c r="U17" s="9"/>
      <c r="V17" s="26">
        <f t="shared" si="0"/>
        <v>2.3872679045092835</v>
      </c>
      <c r="W17" s="26">
        <f t="shared" si="1"/>
        <v>0.40304523063143749</v>
      </c>
      <c r="X17" s="26">
        <f t="shared" si="2"/>
        <v>25.781115436287848</v>
      </c>
      <c r="Y17" s="26">
        <f t="shared" si="3"/>
        <v>3.951221192600503</v>
      </c>
      <c r="Z17" s="26">
        <f t="shared" si="4"/>
        <v>1.725860346550002</v>
      </c>
      <c r="AA17" s="26">
        <f t="shared" si="5"/>
        <v>3.5722897791863306</v>
      </c>
      <c r="AB17" s="26">
        <f t="shared" si="6"/>
        <v>5.7873161321437188</v>
      </c>
      <c r="AC17" s="26">
        <f t="shared" si="7"/>
        <v>1.2298046780805401</v>
      </c>
      <c r="AD17" s="26">
        <f t="shared" si="8"/>
        <v>1.3607082572599813</v>
      </c>
      <c r="AE17" s="26">
        <f t="shared" si="9"/>
        <v>1.240139171173654</v>
      </c>
      <c r="AF17" s="26">
        <f t="shared" si="10"/>
        <v>1.7982017982017984</v>
      </c>
    </row>
    <row r="18" spans="1:32">
      <c r="A18" s="31"/>
      <c r="B18" s="53"/>
      <c r="C18" s="18" t="s">
        <v>34</v>
      </c>
      <c r="D18" s="18">
        <v>23263</v>
      </c>
      <c r="E18" s="46">
        <v>685809</v>
      </c>
      <c r="F18" s="20"/>
      <c r="G18" s="21">
        <v>2.7E-2</v>
      </c>
      <c r="H18" s="53"/>
      <c r="I18" s="25"/>
      <c r="J18" s="50">
        <v>735</v>
      </c>
      <c r="K18" s="50">
        <v>281</v>
      </c>
      <c r="L18" s="50">
        <v>8531</v>
      </c>
      <c r="M18" s="50">
        <v>1633</v>
      </c>
      <c r="N18" s="50">
        <v>702</v>
      </c>
      <c r="O18" s="50">
        <v>1803</v>
      </c>
      <c r="P18" s="50">
        <v>2271</v>
      </c>
      <c r="Q18" s="50">
        <v>512</v>
      </c>
      <c r="R18" s="50">
        <v>328</v>
      </c>
      <c r="S18" s="50">
        <v>639</v>
      </c>
      <c r="T18" s="50">
        <v>509</v>
      </c>
      <c r="U18" s="9"/>
      <c r="V18" s="26">
        <f t="shared" si="0"/>
        <v>2.8936628128239783</v>
      </c>
      <c r="W18" s="26">
        <f t="shared" si="1"/>
        <v>1.1062846944265823</v>
      </c>
      <c r="X18" s="26">
        <f t="shared" si="2"/>
        <v>33.586173409797773</v>
      </c>
      <c r="Y18" s="26">
        <f t="shared" si="3"/>
        <v>6.4290494875395332</v>
      </c>
      <c r="Z18" s="26">
        <f t="shared" si="4"/>
        <v>2.7637432579624943</v>
      </c>
      <c r="AA18" s="26">
        <f t="shared" si="5"/>
        <v>7.0983320428865762</v>
      </c>
      <c r="AB18" s="26">
        <f t="shared" si="6"/>
        <v>8.9408275481949051</v>
      </c>
      <c r="AC18" s="26">
        <f t="shared" si="7"/>
        <v>2.0157215784569757</v>
      </c>
      <c r="AD18" s="26">
        <f t="shared" si="8"/>
        <v>1.2913216361990001</v>
      </c>
      <c r="AE18" s="26">
        <f t="shared" si="9"/>
        <v>2.5157150168632958</v>
      </c>
      <c r="AF18" s="26">
        <f t="shared" si="10"/>
        <v>2.0039107098332041</v>
      </c>
    </row>
    <row r="19" spans="1:32">
      <c r="A19" s="31"/>
      <c r="B19" s="53"/>
      <c r="C19" s="18" t="s">
        <v>35</v>
      </c>
      <c r="D19" s="18">
        <v>28330</v>
      </c>
      <c r="E19" s="30">
        <v>412934</v>
      </c>
      <c r="F19" s="20"/>
      <c r="G19" s="21">
        <v>1.7999999999999999E-2</v>
      </c>
      <c r="H19" s="53"/>
      <c r="I19" s="25"/>
      <c r="J19" s="50">
        <v>818</v>
      </c>
      <c r="K19" s="50">
        <v>543</v>
      </c>
      <c r="L19" s="50">
        <v>8497</v>
      </c>
      <c r="M19" s="50">
        <v>2139</v>
      </c>
      <c r="N19" s="50">
        <v>845</v>
      </c>
      <c r="O19" s="50">
        <v>2871</v>
      </c>
      <c r="P19" s="50">
        <v>2955</v>
      </c>
      <c r="Q19" s="50">
        <v>732</v>
      </c>
      <c r="R19" s="50">
        <v>281</v>
      </c>
      <c r="S19" s="50">
        <v>917</v>
      </c>
      <c r="T19" s="50">
        <v>485</v>
      </c>
      <c r="U19" s="9"/>
      <c r="V19" s="26">
        <f t="shared" si="0"/>
        <v>3.5657029936987503</v>
      </c>
      <c r="W19" s="26">
        <f t="shared" si="1"/>
        <v>2.3669642121985595</v>
      </c>
      <c r="X19" s="26">
        <f t="shared" si="2"/>
        <v>37.038848823298629</v>
      </c>
      <c r="Y19" s="26">
        <f t="shared" si="3"/>
        <v>9.3240081950142155</v>
      </c>
      <c r="Z19" s="26">
        <f t="shared" si="4"/>
        <v>3.6833973467914962</v>
      </c>
      <c r="AA19" s="26">
        <f t="shared" si="5"/>
        <v>12.514832878861997</v>
      </c>
      <c r="AB19" s="26">
        <f t="shared" si="6"/>
        <v>12.880993088483873</v>
      </c>
      <c r="AC19" s="26">
        <f t="shared" si="7"/>
        <v>3.1908246838477821</v>
      </c>
      <c r="AD19" s="26">
        <f t="shared" si="8"/>
        <v>1.224893082187468</v>
      </c>
      <c r="AE19" s="26">
        <f t="shared" si="9"/>
        <v>3.9972489550388195</v>
      </c>
      <c r="AF19" s="26">
        <f t="shared" si="10"/>
        <v>2.1141393055548825</v>
      </c>
    </row>
    <row r="20" spans="1:32">
      <c r="A20" s="31"/>
      <c r="B20" s="53"/>
      <c r="C20" s="18" t="s">
        <v>36</v>
      </c>
      <c r="D20" s="18">
        <v>36292</v>
      </c>
      <c r="E20" s="30">
        <v>213113</v>
      </c>
      <c r="F20" s="20"/>
      <c r="G20" s="21">
        <v>1.6E-2</v>
      </c>
      <c r="H20" s="53"/>
      <c r="I20" s="25"/>
      <c r="J20" s="50">
        <v>822</v>
      </c>
      <c r="K20" s="50">
        <v>1201</v>
      </c>
      <c r="L20" s="50">
        <v>7301</v>
      </c>
      <c r="M20" s="50">
        <v>2589</v>
      </c>
      <c r="N20" s="50">
        <v>847</v>
      </c>
      <c r="O20" s="50">
        <v>4966</v>
      </c>
      <c r="P20" s="50">
        <v>4352</v>
      </c>
      <c r="Q20" s="50">
        <v>978</v>
      </c>
      <c r="R20" s="50">
        <v>242</v>
      </c>
      <c r="S20" s="50">
        <v>1363</v>
      </c>
      <c r="T20" s="50">
        <v>353</v>
      </c>
      <c r="U20" s="9"/>
      <c r="V20" s="26">
        <f t="shared" si="0"/>
        <v>6.1713738720772557</v>
      </c>
      <c r="W20" s="26">
        <f t="shared" si="1"/>
        <v>9.0168126768428021</v>
      </c>
      <c r="X20" s="26">
        <f t="shared" si="2"/>
        <v>54.814112700773769</v>
      </c>
      <c r="Y20" s="26">
        <f t="shared" si="3"/>
        <v>19.43757537081267</v>
      </c>
      <c r="Z20" s="26">
        <f t="shared" si="4"/>
        <v>6.3590677246343486</v>
      </c>
      <c r="AA20" s="26">
        <f t="shared" si="5"/>
        <v>37.283506871941171</v>
      </c>
      <c r="AB20" s="26">
        <f t="shared" si="6"/>
        <v>32.673745853138946</v>
      </c>
      <c r="AC20" s="26">
        <f t="shared" si="7"/>
        <v>7.3425835120335226</v>
      </c>
      <c r="AD20" s="26">
        <f t="shared" si="8"/>
        <v>1.8168764927526713</v>
      </c>
      <c r="AE20" s="26">
        <f t="shared" si="9"/>
        <v>10.233068841412774</v>
      </c>
      <c r="AF20" s="26">
        <f t="shared" si="10"/>
        <v>2.6502371981061694</v>
      </c>
    </row>
    <row r="21" spans="1:32">
      <c r="A21" s="31"/>
      <c r="B21" s="53"/>
      <c r="C21" s="18" t="s">
        <v>41</v>
      </c>
      <c r="D21" s="20">
        <f t="shared" ref="D21:E21" si="11">SUM(D3:D20)</f>
        <v>165153</v>
      </c>
      <c r="E21" s="49">
        <f t="shared" si="11"/>
        <v>25925697</v>
      </c>
      <c r="F21" s="20"/>
      <c r="G21" s="4">
        <v>1</v>
      </c>
      <c r="H21" s="53"/>
      <c r="I21" s="25"/>
      <c r="J21" s="61">
        <f t="shared" ref="J21:T21" si="12">SUM(J3:J20)</f>
        <v>7310</v>
      </c>
      <c r="K21" s="61">
        <f t="shared" si="12"/>
        <v>2260</v>
      </c>
      <c r="L21" s="61">
        <f t="shared" si="12"/>
        <v>50815</v>
      </c>
      <c r="M21" s="61">
        <f t="shared" si="12"/>
        <v>10629</v>
      </c>
      <c r="N21" s="61">
        <f t="shared" si="12"/>
        <v>4320</v>
      </c>
      <c r="O21" s="61">
        <f t="shared" si="12"/>
        <v>12212</v>
      </c>
      <c r="P21" s="61">
        <f t="shared" si="12"/>
        <v>16891</v>
      </c>
      <c r="Q21" s="61">
        <f t="shared" si="12"/>
        <v>3370</v>
      </c>
      <c r="R21" s="61">
        <f t="shared" si="12"/>
        <v>5192</v>
      </c>
      <c r="S21" s="61">
        <f t="shared" si="12"/>
        <v>3677</v>
      </c>
      <c r="T21" s="61">
        <f t="shared" si="12"/>
        <v>9093</v>
      </c>
      <c r="U21" s="9"/>
      <c r="V21" s="26">
        <f t="shared" si="0"/>
        <v>28.195963256069835</v>
      </c>
      <c r="W21" s="26">
        <f t="shared" si="1"/>
        <v>8.7172198301939581</v>
      </c>
      <c r="X21" s="26">
        <f t="shared" si="2"/>
        <v>196.00244498730353</v>
      </c>
      <c r="Y21" s="26">
        <f t="shared" si="3"/>
        <v>40.997933440323706</v>
      </c>
      <c r="Z21" s="26">
        <f t="shared" si="4"/>
        <v>16.663004277184911</v>
      </c>
      <c r="AA21" s="26">
        <f t="shared" si="5"/>
        <v>47.103844498375494</v>
      </c>
      <c r="AB21" s="26">
        <f t="shared" si="6"/>
        <v>65.151575288409788</v>
      </c>
      <c r="AC21" s="26">
        <f t="shared" si="7"/>
        <v>12.998686206970635</v>
      </c>
      <c r="AD21" s="26">
        <f t="shared" si="8"/>
        <v>20.026462547950015</v>
      </c>
      <c r="AE21" s="26">
        <f t="shared" si="9"/>
        <v>14.182839520187249</v>
      </c>
      <c r="AF21" s="26">
        <f t="shared" si="10"/>
        <v>35.073309697324625</v>
      </c>
    </row>
    <row r="22" spans="1:32">
      <c r="A22" s="42"/>
      <c r="B22" s="77"/>
      <c r="C22" s="72"/>
      <c r="D22" s="72"/>
      <c r="E22" s="73"/>
      <c r="F22" s="39"/>
      <c r="G22" s="39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>
      <c r="A23" s="31"/>
      <c r="B23" s="4" t="s">
        <v>38</v>
      </c>
      <c r="C23" s="18" t="s">
        <v>21</v>
      </c>
      <c r="D23" s="18">
        <v>351</v>
      </c>
      <c r="E23" s="19">
        <v>865365</v>
      </c>
      <c r="F23" s="20"/>
      <c r="G23" s="21">
        <v>6.9000000000000006E-2</v>
      </c>
      <c r="H23" s="53"/>
      <c r="I23" s="25"/>
      <c r="J23" s="50">
        <v>27</v>
      </c>
      <c r="K23" s="1">
        <v>0</v>
      </c>
      <c r="L23" s="50">
        <v>6</v>
      </c>
      <c r="M23" s="1">
        <v>0</v>
      </c>
      <c r="N23" s="1">
        <v>0</v>
      </c>
      <c r="O23" s="1">
        <v>2</v>
      </c>
      <c r="P23" s="50">
        <v>7</v>
      </c>
      <c r="Q23" s="1">
        <v>1</v>
      </c>
      <c r="R23" s="1">
        <v>1</v>
      </c>
      <c r="S23" s="1">
        <v>1</v>
      </c>
      <c r="T23" s="1">
        <v>0</v>
      </c>
      <c r="U23" s="9"/>
      <c r="V23" s="26">
        <f t="shared" ref="V23:V41" si="13">(J23/E23)*100000*G23</f>
        <v>0.21528487979060862</v>
      </c>
      <c r="W23" s="26">
        <f t="shared" ref="W23:W41" si="14">(K23/E23)*100000*G23</f>
        <v>0</v>
      </c>
      <c r="X23" s="26">
        <f t="shared" ref="X23:X41" si="15">(L23/E23)*100000*G23</f>
        <v>4.7841084397913021E-2</v>
      </c>
      <c r="Y23" s="26">
        <f t="shared" ref="Y23:Y41" si="16">(M23/E23)*100000*G23</f>
        <v>0</v>
      </c>
      <c r="Z23" s="26">
        <f t="shared" ref="Z23:Z41" si="17">(N23/E23)*100000*G23</f>
        <v>0</v>
      </c>
      <c r="AA23" s="26">
        <f t="shared" ref="AA23:AA41" si="18">(O23/E23)*100000*G23</f>
        <v>1.5947028132637674E-2</v>
      </c>
      <c r="AB23" s="26">
        <f t="shared" ref="AB23:AB41" si="19">(P23/E23)*100000*G23</f>
        <v>5.5814598464231868E-2</v>
      </c>
      <c r="AC23" s="26">
        <f t="shared" ref="AC23:AC41" si="20">(Q23/E23)*100000*G23</f>
        <v>7.9735140663188368E-3</v>
      </c>
      <c r="AD23" s="26">
        <f t="shared" ref="AD23:AD41" si="21">(R23/E23)*100000*G23</f>
        <v>7.9735140663188368E-3</v>
      </c>
      <c r="AE23" s="26">
        <f t="shared" ref="AE23:AE41" si="22">(S23/E23)*100000*G23</f>
        <v>7.9735140663188368E-3</v>
      </c>
      <c r="AF23" s="26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68</v>
      </c>
      <c r="E24" s="19">
        <v>1109604</v>
      </c>
      <c r="F24" s="20"/>
      <c r="G24" s="21">
        <v>7.2999999999999995E-2</v>
      </c>
      <c r="H24" s="53"/>
      <c r="I24" s="25"/>
      <c r="J24" s="50">
        <v>18</v>
      </c>
      <c r="K24" s="1">
        <v>0</v>
      </c>
      <c r="L24" s="50">
        <v>15</v>
      </c>
      <c r="M24" s="50">
        <v>1</v>
      </c>
      <c r="N24" s="1">
        <v>0</v>
      </c>
      <c r="O24" s="1">
        <v>0</v>
      </c>
      <c r="P24" s="50">
        <v>5</v>
      </c>
      <c r="Q24" s="1">
        <v>0</v>
      </c>
      <c r="R24" s="1">
        <v>1</v>
      </c>
      <c r="S24" s="1">
        <v>0</v>
      </c>
      <c r="T24" s="1">
        <v>0</v>
      </c>
      <c r="U24" s="9"/>
      <c r="V24" s="26">
        <f t="shared" si="13"/>
        <v>0.11842062573674933</v>
      </c>
      <c r="W24" s="26">
        <f t="shared" si="14"/>
        <v>0</v>
      </c>
      <c r="X24" s="26">
        <f t="shared" si="15"/>
        <v>9.8683854780624428E-2</v>
      </c>
      <c r="Y24" s="26">
        <f t="shared" si="16"/>
        <v>6.5789236520416286E-3</v>
      </c>
      <c r="Z24" s="26">
        <f t="shared" si="17"/>
        <v>0</v>
      </c>
      <c r="AA24" s="26">
        <f t="shared" si="18"/>
        <v>0</v>
      </c>
      <c r="AB24" s="26">
        <f t="shared" si="19"/>
        <v>3.2894618260208147E-2</v>
      </c>
      <c r="AC24" s="26">
        <f t="shared" si="20"/>
        <v>0</v>
      </c>
      <c r="AD24" s="26">
        <f t="shared" si="21"/>
        <v>6.5789236520416286E-3</v>
      </c>
      <c r="AE24" s="26">
        <f t="shared" si="22"/>
        <v>0</v>
      </c>
      <c r="AF24" s="26">
        <f t="shared" si="23"/>
        <v>0</v>
      </c>
    </row>
    <row r="25" spans="1:32">
      <c r="A25" s="31"/>
      <c r="B25" s="53"/>
      <c r="C25" s="27">
        <v>44848</v>
      </c>
      <c r="D25" s="18">
        <v>70</v>
      </c>
      <c r="E25" s="19">
        <v>1089908</v>
      </c>
      <c r="F25" s="20"/>
      <c r="G25" s="21">
        <v>7.2999999999999995E-2</v>
      </c>
      <c r="H25" s="53"/>
      <c r="I25" s="25"/>
      <c r="J25" s="50">
        <v>5</v>
      </c>
      <c r="K25" s="1">
        <v>0</v>
      </c>
      <c r="L25" s="50">
        <v>15</v>
      </c>
      <c r="M25" s="50">
        <v>1</v>
      </c>
      <c r="N25" s="1">
        <v>0</v>
      </c>
      <c r="O25" s="1">
        <v>2</v>
      </c>
      <c r="P25" s="50">
        <v>5</v>
      </c>
      <c r="Q25" s="1">
        <v>0</v>
      </c>
      <c r="R25" s="1">
        <v>0</v>
      </c>
      <c r="S25" s="1">
        <v>0</v>
      </c>
      <c r="T25" s="50">
        <v>17</v>
      </c>
      <c r="U25" s="9"/>
      <c r="V25" s="26">
        <f t="shared" si="13"/>
        <v>3.348906513210289E-2</v>
      </c>
      <c r="W25" s="26">
        <f t="shared" si="14"/>
        <v>0</v>
      </c>
      <c r="X25" s="26">
        <f t="shared" si="15"/>
        <v>0.10046719539630868</v>
      </c>
      <c r="Y25" s="26">
        <f t="shared" si="16"/>
        <v>6.697813026420577E-3</v>
      </c>
      <c r="Z25" s="26">
        <f t="shared" si="17"/>
        <v>0</v>
      </c>
      <c r="AA25" s="26">
        <f t="shared" si="18"/>
        <v>1.3395626052841154E-2</v>
      </c>
      <c r="AB25" s="26">
        <f t="shared" si="19"/>
        <v>3.348906513210289E-2</v>
      </c>
      <c r="AC25" s="26">
        <f t="shared" si="20"/>
        <v>0</v>
      </c>
      <c r="AD25" s="26">
        <f t="shared" si="21"/>
        <v>0</v>
      </c>
      <c r="AE25" s="26">
        <f t="shared" si="22"/>
        <v>0</v>
      </c>
      <c r="AF25" s="26">
        <f t="shared" si="23"/>
        <v>0.11386282144914983</v>
      </c>
    </row>
    <row r="26" spans="1:32">
      <c r="A26" s="31"/>
      <c r="B26" s="53"/>
      <c r="C26" s="18" t="s">
        <v>22</v>
      </c>
      <c r="D26" s="18">
        <v>163</v>
      </c>
      <c r="E26" s="19">
        <v>1210892</v>
      </c>
      <c r="F26" s="20"/>
      <c r="G26" s="21">
        <v>7.1999999999999995E-2</v>
      </c>
      <c r="H26" s="53"/>
      <c r="I26" s="25"/>
      <c r="J26" s="50">
        <v>13</v>
      </c>
      <c r="K26" s="1">
        <v>0</v>
      </c>
      <c r="L26" s="50">
        <v>15</v>
      </c>
      <c r="M26" s="50">
        <v>5</v>
      </c>
      <c r="N26" s="50">
        <v>1</v>
      </c>
      <c r="O26" s="50">
        <v>3</v>
      </c>
      <c r="P26" s="50">
        <v>3</v>
      </c>
      <c r="Q26" s="1">
        <v>0</v>
      </c>
      <c r="R26" s="1">
        <v>0</v>
      </c>
      <c r="S26" s="1">
        <v>0</v>
      </c>
      <c r="T26" s="50">
        <v>98</v>
      </c>
      <c r="U26" s="9"/>
      <c r="V26" s="26">
        <f t="shared" si="13"/>
        <v>7.7298388295570536E-2</v>
      </c>
      <c r="W26" s="26">
        <f t="shared" si="14"/>
        <v>0</v>
      </c>
      <c r="X26" s="26">
        <f t="shared" si="15"/>
        <v>8.9190448033350619E-2</v>
      </c>
      <c r="Y26" s="26">
        <f t="shared" si="16"/>
        <v>2.9730149344450202E-2</v>
      </c>
      <c r="Z26" s="26">
        <f t="shared" si="17"/>
        <v>5.9460298688900418E-3</v>
      </c>
      <c r="AA26" s="26">
        <f t="shared" si="18"/>
        <v>1.7838089606670122E-2</v>
      </c>
      <c r="AB26" s="26">
        <f t="shared" si="19"/>
        <v>1.7838089606670122E-2</v>
      </c>
      <c r="AC26" s="26">
        <f t="shared" si="20"/>
        <v>0</v>
      </c>
      <c r="AD26" s="26">
        <f t="shared" si="21"/>
        <v>0</v>
      </c>
      <c r="AE26" s="26">
        <f t="shared" si="22"/>
        <v>0</v>
      </c>
      <c r="AF26" s="26">
        <f t="shared" si="23"/>
        <v>0.58271092715122397</v>
      </c>
    </row>
    <row r="27" spans="1:32">
      <c r="A27" s="31"/>
      <c r="B27" s="53"/>
      <c r="C27" s="18" t="s">
        <v>23</v>
      </c>
      <c r="D27" s="18">
        <v>404</v>
      </c>
      <c r="E27" s="19">
        <v>1612791</v>
      </c>
      <c r="F27" s="20"/>
      <c r="G27" s="21">
        <v>6.6000000000000003E-2</v>
      </c>
      <c r="H27" s="53"/>
      <c r="I27" s="25"/>
      <c r="J27" s="50">
        <v>23</v>
      </c>
      <c r="K27" s="1">
        <v>0</v>
      </c>
      <c r="L27" s="50">
        <v>26</v>
      </c>
      <c r="M27" s="50">
        <v>3</v>
      </c>
      <c r="N27" s="50">
        <v>4</v>
      </c>
      <c r="O27" s="50">
        <v>5</v>
      </c>
      <c r="P27" s="50">
        <v>9</v>
      </c>
      <c r="Q27" s="50">
        <v>3</v>
      </c>
      <c r="R27" s="50">
        <v>1</v>
      </c>
      <c r="S27" s="1">
        <v>0</v>
      </c>
      <c r="T27" s="50">
        <v>265</v>
      </c>
      <c r="U27" s="9"/>
      <c r="V27" s="26">
        <f t="shared" si="13"/>
        <v>9.4122549046962684E-2</v>
      </c>
      <c r="W27" s="26">
        <f t="shared" si="14"/>
        <v>0</v>
      </c>
      <c r="X27" s="26">
        <f t="shared" si="15"/>
        <v>0.10639940327047956</v>
      </c>
      <c r="Y27" s="26">
        <f t="shared" si="16"/>
        <v>1.2276854223516872E-2</v>
      </c>
      <c r="Z27" s="26">
        <f t="shared" si="17"/>
        <v>1.6369138964689164E-2</v>
      </c>
      <c r="AA27" s="26">
        <f t="shared" si="18"/>
        <v>2.0461423705861456E-2</v>
      </c>
      <c r="AB27" s="26">
        <f t="shared" si="19"/>
        <v>3.6830562670550619E-2</v>
      </c>
      <c r="AC27" s="26">
        <f t="shared" si="20"/>
        <v>1.2276854223516872E-2</v>
      </c>
      <c r="AD27" s="26">
        <f t="shared" si="21"/>
        <v>4.0922847411722909E-3</v>
      </c>
      <c r="AE27" s="26">
        <f t="shared" si="22"/>
        <v>0</v>
      </c>
      <c r="AF27" s="26">
        <f t="shared" si="23"/>
        <v>1.0844554564106572</v>
      </c>
    </row>
    <row r="28" spans="1:32">
      <c r="A28" s="31"/>
      <c r="B28" s="53"/>
      <c r="C28" s="18" t="s">
        <v>24</v>
      </c>
      <c r="D28" s="18">
        <v>582</v>
      </c>
      <c r="E28" s="19">
        <v>1695619</v>
      </c>
      <c r="F28" s="20"/>
      <c r="G28" s="21">
        <v>6.5000000000000002E-2</v>
      </c>
      <c r="H28" s="53"/>
      <c r="I28" s="25"/>
      <c r="J28" s="50">
        <v>40</v>
      </c>
      <c r="K28" s="1">
        <v>0</v>
      </c>
      <c r="L28" s="50">
        <v>81</v>
      </c>
      <c r="M28" s="50">
        <v>6</v>
      </c>
      <c r="N28" s="50">
        <v>4</v>
      </c>
      <c r="O28" s="50">
        <v>5</v>
      </c>
      <c r="P28" s="50">
        <v>16</v>
      </c>
      <c r="Q28" s="50">
        <v>1</v>
      </c>
      <c r="R28" s="50">
        <v>7</v>
      </c>
      <c r="S28" s="1">
        <v>1</v>
      </c>
      <c r="T28" s="50">
        <v>338</v>
      </c>
      <c r="U28" s="9"/>
      <c r="V28" s="26">
        <f t="shared" si="13"/>
        <v>0.15333633322108328</v>
      </c>
      <c r="W28" s="26">
        <f t="shared" si="14"/>
        <v>0</v>
      </c>
      <c r="X28" s="26">
        <f t="shared" si="15"/>
        <v>0.31050607477269365</v>
      </c>
      <c r="Y28" s="26">
        <f t="shared" si="16"/>
        <v>2.3000449983162492E-2</v>
      </c>
      <c r="Z28" s="26">
        <f t="shared" si="17"/>
        <v>1.5333633322108329E-2</v>
      </c>
      <c r="AA28" s="26">
        <f t="shared" si="18"/>
        <v>1.916704165263541E-2</v>
      </c>
      <c r="AB28" s="26">
        <f t="shared" si="19"/>
        <v>6.1334533288433316E-2</v>
      </c>
      <c r="AC28" s="26">
        <f t="shared" si="20"/>
        <v>3.8334083305270822E-3</v>
      </c>
      <c r="AD28" s="26">
        <f t="shared" si="21"/>
        <v>2.6833858313689576E-2</v>
      </c>
      <c r="AE28" s="26">
        <f t="shared" si="22"/>
        <v>3.8334083305270822E-3</v>
      </c>
      <c r="AF28" s="26">
        <f t="shared" si="23"/>
        <v>1.2956920157181537</v>
      </c>
    </row>
    <row r="29" spans="1:32">
      <c r="A29" s="31"/>
      <c r="B29" s="53"/>
      <c r="C29" s="18" t="s">
        <v>25</v>
      </c>
      <c r="D29" s="18">
        <v>618</v>
      </c>
      <c r="E29" s="19">
        <v>1562091</v>
      </c>
      <c r="F29" s="20"/>
      <c r="G29" s="21">
        <v>7.0999999999999994E-2</v>
      </c>
      <c r="H29" s="53"/>
      <c r="I29" s="25"/>
      <c r="J29" s="50">
        <v>22</v>
      </c>
      <c r="K29" s="1">
        <v>0</v>
      </c>
      <c r="L29" s="50">
        <v>121</v>
      </c>
      <c r="M29" s="50">
        <v>21</v>
      </c>
      <c r="N29" s="50">
        <v>5</v>
      </c>
      <c r="O29" s="50">
        <v>9</v>
      </c>
      <c r="P29" s="50">
        <v>24</v>
      </c>
      <c r="Q29" s="50">
        <v>2</v>
      </c>
      <c r="R29" s="50">
        <v>23</v>
      </c>
      <c r="S29" s="1">
        <v>0</v>
      </c>
      <c r="T29" s="50">
        <v>294</v>
      </c>
      <c r="U29" s="9"/>
      <c r="V29" s="26">
        <f t="shared" si="13"/>
        <v>9.9994174475110595E-2</v>
      </c>
      <c r="W29" s="26">
        <f t="shared" si="14"/>
        <v>0</v>
      </c>
      <c r="X29" s="26">
        <f t="shared" si="15"/>
        <v>0.5499679596131084</v>
      </c>
      <c r="Y29" s="26">
        <f t="shared" si="16"/>
        <v>9.5448984726241928E-2</v>
      </c>
      <c r="Z29" s="26">
        <f t="shared" si="17"/>
        <v>2.2725948744343315E-2</v>
      </c>
      <c r="AA29" s="26">
        <f t="shared" si="18"/>
        <v>4.0906707739817971E-2</v>
      </c>
      <c r="AB29" s="26">
        <f t="shared" si="19"/>
        <v>0.10908455397284791</v>
      </c>
      <c r="AC29" s="26">
        <f t="shared" si="20"/>
        <v>9.0903794977373262E-3</v>
      </c>
      <c r="AD29" s="26">
        <f t="shared" si="21"/>
        <v>0.10453936422397926</v>
      </c>
      <c r="AE29" s="26">
        <f t="shared" si="22"/>
        <v>0</v>
      </c>
      <c r="AF29" s="26">
        <f t="shared" si="23"/>
        <v>1.3362857861673869</v>
      </c>
    </row>
    <row r="30" spans="1:32">
      <c r="A30" s="31"/>
      <c r="B30" s="53"/>
      <c r="C30" s="18" t="s">
        <v>26</v>
      </c>
      <c r="D30" s="18">
        <v>1010</v>
      </c>
      <c r="E30" s="19">
        <v>1867239</v>
      </c>
      <c r="F30" s="20"/>
      <c r="G30" s="21">
        <v>8.1000000000000003E-2</v>
      </c>
      <c r="H30" s="53"/>
      <c r="I30" s="25"/>
      <c r="J30" s="50">
        <v>37</v>
      </c>
      <c r="K30" s="1">
        <v>0</v>
      </c>
      <c r="L30" s="50">
        <v>326</v>
      </c>
      <c r="M30" s="50">
        <v>35</v>
      </c>
      <c r="N30" s="50">
        <v>5</v>
      </c>
      <c r="O30" s="50">
        <v>11</v>
      </c>
      <c r="P30" s="50">
        <v>26</v>
      </c>
      <c r="Q30" s="50">
        <v>3</v>
      </c>
      <c r="R30" s="50">
        <v>54</v>
      </c>
      <c r="S30" s="1">
        <v>0</v>
      </c>
      <c r="T30" s="50">
        <v>339</v>
      </c>
      <c r="U30" s="9"/>
      <c r="V30" s="26">
        <f t="shared" si="13"/>
        <v>0.16050435964544443</v>
      </c>
      <c r="W30" s="26">
        <f t="shared" si="14"/>
        <v>0</v>
      </c>
      <c r="X30" s="26">
        <f t="shared" si="15"/>
        <v>1.4141735471463484</v>
      </c>
      <c r="Y30" s="26">
        <f t="shared" si="16"/>
        <v>0.15182844831325826</v>
      </c>
      <c r="Z30" s="26">
        <f t="shared" si="17"/>
        <v>2.1689778330465464E-2</v>
      </c>
      <c r="AA30" s="26">
        <f t="shared" si="18"/>
        <v>4.7717512327024016E-2</v>
      </c>
      <c r="AB30" s="26">
        <f t="shared" si="19"/>
        <v>0.1127868473184204</v>
      </c>
      <c r="AC30" s="26">
        <f t="shared" si="20"/>
        <v>1.3013866998279278E-2</v>
      </c>
      <c r="AD30" s="26">
        <f t="shared" si="21"/>
        <v>0.23424960596902702</v>
      </c>
      <c r="AE30" s="26">
        <f t="shared" si="22"/>
        <v>0</v>
      </c>
      <c r="AF30" s="26">
        <f t="shared" si="23"/>
        <v>1.4705669708055584</v>
      </c>
    </row>
    <row r="31" spans="1:32">
      <c r="A31" s="31"/>
      <c r="B31" s="53"/>
      <c r="C31" s="18" t="s">
        <v>27</v>
      </c>
      <c r="D31" s="18">
        <v>1384</v>
      </c>
      <c r="E31" s="19">
        <v>1892398</v>
      </c>
      <c r="F31" s="20"/>
      <c r="G31" s="21">
        <v>8.2000000000000003E-2</v>
      </c>
      <c r="H31" s="53"/>
      <c r="I31" s="25"/>
      <c r="J31" s="50">
        <v>50</v>
      </c>
      <c r="K31" s="1">
        <v>0</v>
      </c>
      <c r="L31" s="50">
        <v>520</v>
      </c>
      <c r="M31" s="50">
        <v>64</v>
      </c>
      <c r="N31" s="50">
        <v>20</v>
      </c>
      <c r="O31" s="50">
        <v>11</v>
      </c>
      <c r="P31" s="50">
        <v>62</v>
      </c>
      <c r="Q31" s="50">
        <v>15</v>
      </c>
      <c r="R31" s="50">
        <v>91</v>
      </c>
      <c r="S31" s="50">
        <v>1</v>
      </c>
      <c r="T31" s="50">
        <v>347</v>
      </c>
      <c r="U31" s="9"/>
      <c r="V31" s="26">
        <f t="shared" si="13"/>
        <v>0.21665632705170898</v>
      </c>
      <c r="W31" s="26">
        <f t="shared" si="14"/>
        <v>0</v>
      </c>
      <c r="X31" s="26">
        <f t="shared" si="15"/>
        <v>2.2532258013377735</v>
      </c>
      <c r="Y31" s="26">
        <f t="shared" si="16"/>
        <v>0.27732009862618751</v>
      </c>
      <c r="Z31" s="26">
        <f t="shared" si="17"/>
        <v>8.6662530820683606E-2</v>
      </c>
      <c r="AA31" s="26">
        <f t="shared" si="18"/>
        <v>4.7664391951375978E-2</v>
      </c>
      <c r="AB31" s="26">
        <f t="shared" si="19"/>
        <v>0.26865384554411914</v>
      </c>
      <c r="AC31" s="26">
        <f t="shared" si="20"/>
        <v>6.4996898115512708E-2</v>
      </c>
      <c r="AD31" s="26">
        <f t="shared" si="21"/>
        <v>0.39431451523411037</v>
      </c>
      <c r="AE31" s="26">
        <f t="shared" si="22"/>
        <v>4.3331265410341798E-3</v>
      </c>
      <c r="AF31" s="26">
        <f t="shared" si="23"/>
        <v>1.5035949097388606</v>
      </c>
    </row>
    <row r="32" spans="1:32">
      <c r="A32" s="31"/>
      <c r="B32" s="53"/>
      <c r="C32" s="18" t="s">
        <v>28</v>
      </c>
      <c r="D32" s="18">
        <v>2156</v>
      </c>
      <c r="E32" s="19">
        <v>2159864</v>
      </c>
      <c r="F32" s="20"/>
      <c r="G32" s="21">
        <v>7.1999999999999995E-2</v>
      </c>
      <c r="H32" s="53"/>
      <c r="I32" s="25"/>
      <c r="J32" s="50">
        <v>69</v>
      </c>
      <c r="K32" s="1">
        <v>0</v>
      </c>
      <c r="L32" s="50">
        <v>1013</v>
      </c>
      <c r="M32" s="50">
        <v>119</v>
      </c>
      <c r="N32" s="50">
        <v>27</v>
      </c>
      <c r="O32" s="50">
        <v>23</v>
      </c>
      <c r="P32" s="50">
        <v>94</v>
      </c>
      <c r="Q32" s="50">
        <v>16</v>
      </c>
      <c r="R32" s="50">
        <v>116</v>
      </c>
      <c r="S32" s="50">
        <v>3</v>
      </c>
      <c r="T32" s="50">
        <v>358</v>
      </c>
      <c r="U32" s="9"/>
      <c r="V32" s="26">
        <f t="shared" si="13"/>
        <v>0.23001448239333583</v>
      </c>
      <c r="W32" s="26">
        <f t="shared" si="14"/>
        <v>0</v>
      </c>
      <c r="X32" s="26">
        <f t="shared" si="15"/>
        <v>3.3768792849920173</v>
      </c>
      <c r="Y32" s="26">
        <f t="shared" si="16"/>
        <v>0.39669164354792713</v>
      </c>
      <c r="Z32" s="26">
        <f t="shared" si="17"/>
        <v>9.0005667023479258E-2</v>
      </c>
      <c r="AA32" s="26">
        <f t="shared" si="18"/>
        <v>7.6671494131111961E-2</v>
      </c>
      <c r="AB32" s="26">
        <f t="shared" si="19"/>
        <v>0.31335306297063142</v>
      </c>
      <c r="AC32" s="26">
        <f t="shared" si="20"/>
        <v>5.3336691569469179E-2</v>
      </c>
      <c r="AD32" s="26">
        <f t="shared" si="21"/>
        <v>0.38669101387865157</v>
      </c>
      <c r="AE32" s="26">
        <f t="shared" si="22"/>
        <v>1.0000629669275472E-2</v>
      </c>
      <c r="AF32" s="26">
        <f t="shared" si="23"/>
        <v>1.1934084738668729</v>
      </c>
    </row>
    <row r="33" spans="1:32">
      <c r="A33" s="31"/>
      <c r="B33" s="53"/>
      <c r="C33" s="18" t="s">
        <v>29</v>
      </c>
      <c r="D33" s="18">
        <v>3015</v>
      </c>
      <c r="E33" s="19">
        <v>2160734</v>
      </c>
      <c r="F33" s="20"/>
      <c r="G33" s="21">
        <v>6.3E-2</v>
      </c>
      <c r="H33" s="53"/>
      <c r="I33" s="25"/>
      <c r="J33" s="50">
        <v>85</v>
      </c>
      <c r="K33" s="50">
        <v>1</v>
      </c>
      <c r="L33" s="50">
        <v>1491</v>
      </c>
      <c r="M33" s="50">
        <v>188</v>
      </c>
      <c r="N33" s="50">
        <v>50</v>
      </c>
      <c r="O33" s="50">
        <v>48</v>
      </c>
      <c r="P33" s="50">
        <v>145</v>
      </c>
      <c r="Q33" s="50">
        <v>38</v>
      </c>
      <c r="R33" s="50">
        <v>128</v>
      </c>
      <c r="S33" s="50">
        <v>11</v>
      </c>
      <c r="T33" s="50">
        <v>377</v>
      </c>
      <c r="U33" s="9"/>
      <c r="V33" s="26">
        <f t="shared" si="13"/>
        <v>0.24783244952872496</v>
      </c>
      <c r="W33" s="26">
        <f t="shared" si="14"/>
        <v>2.9156758768085289E-3</v>
      </c>
      <c r="X33" s="26">
        <f t="shared" si="15"/>
        <v>4.3472727323215157</v>
      </c>
      <c r="Y33" s="26">
        <f t="shared" si="16"/>
        <v>0.54814706484000342</v>
      </c>
      <c r="Z33" s="26">
        <f t="shared" si="17"/>
        <v>0.14578379384042647</v>
      </c>
      <c r="AA33" s="26">
        <f t="shared" si="18"/>
        <v>0.13995244208680938</v>
      </c>
      <c r="AB33" s="26">
        <f t="shared" si="19"/>
        <v>0.42277300213723668</v>
      </c>
      <c r="AC33" s="26">
        <f t="shared" si="20"/>
        <v>0.11079568331872411</v>
      </c>
      <c r="AD33" s="26">
        <f t="shared" si="21"/>
        <v>0.3732065122314917</v>
      </c>
      <c r="AE33" s="26">
        <f t="shared" si="22"/>
        <v>3.2072434644893823E-2</v>
      </c>
      <c r="AF33" s="26">
        <f t="shared" si="23"/>
        <v>1.0992098055568154</v>
      </c>
    </row>
    <row r="34" spans="1:32">
      <c r="A34" s="31"/>
      <c r="B34" s="53"/>
      <c r="C34" s="18" t="s">
        <v>30</v>
      </c>
      <c r="D34" s="18">
        <v>3730</v>
      </c>
      <c r="E34" s="19">
        <v>2115505</v>
      </c>
      <c r="F34" s="20"/>
      <c r="G34" s="21">
        <v>4.8000000000000001E-2</v>
      </c>
      <c r="H34" s="53"/>
      <c r="I34" s="25"/>
      <c r="J34" s="50">
        <v>148</v>
      </c>
      <c r="K34" s="50">
        <v>9</v>
      </c>
      <c r="L34" s="50">
        <v>1929</v>
      </c>
      <c r="M34" s="50">
        <v>227</v>
      </c>
      <c r="N34" s="50">
        <v>74</v>
      </c>
      <c r="O34" s="50">
        <v>67</v>
      </c>
      <c r="P34" s="50">
        <v>195</v>
      </c>
      <c r="Q34" s="50">
        <v>59</v>
      </c>
      <c r="R34" s="50">
        <v>143</v>
      </c>
      <c r="S34" s="50">
        <v>15</v>
      </c>
      <c r="T34" s="50">
        <v>283</v>
      </c>
      <c r="U34" s="9"/>
      <c r="V34" s="26">
        <f t="shared" si="13"/>
        <v>0.33580634411168964</v>
      </c>
      <c r="W34" s="26">
        <f t="shared" si="14"/>
        <v>2.0420656060845994E-2</v>
      </c>
      <c r="X34" s="26">
        <f t="shared" si="15"/>
        <v>4.3768272823746583</v>
      </c>
      <c r="Y34" s="26">
        <f t="shared" si="16"/>
        <v>0.51505432509022675</v>
      </c>
      <c r="Z34" s="26">
        <f t="shared" si="17"/>
        <v>0.16790317205584482</v>
      </c>
      <c r="AA34" s="26">
        <f t="shared" si="18"/>
        <v>0.15202043956407571</v>
      </c>
      <c r="AB34" s="26">
        <f t="shared" si="19"/>
        <v>0.44244754798499653</v>
      </c>
      <c r="AC34" s="26">
        <f t="shared" si="20"/>
        <v>0.13386874528776815</v>
      </c>
      <c r="AD34" s="26">
        <f t="shared" si="21"/>
        <v>0.3244615351889974</v>
      </c>
      <c r="AE34" s="26">
        <f t="shared" si="22"/>
        <v>3.403442676807665E-2</v>
      </c>
      <c r="AF34" s="26">
        <f t="shared" si="23"/>
        <v>0.6421161850243795</v>
      </c>
    </row>
    <row r="35" spans="1:32">
      <c r="A35" s="31"/>
      <c r="B35" s="53"/>
      <c r="C35" s="18" t="s">
        <v>31</v>
      </c>
      <c r="D35" s="18">
        <v>5232</v>
      </c>
      <c r="E35" s="19">
        <v>1937587</v>
      </c>
      <c r="F35" s="20"/>
      <c r="G35" s="21">
        <v>3.9E-2</v>
      </c>
      <c r="H35" s="53"/>
      <c r="I35" s="25"/>
      <c r="J35" s="50">
        <v>203</v>
      </c>
      <c r="K35" s="50">
        <v>18</v>
      </c>
      <c r="L35" s="50">
        <v>2632</v>
      </c>
      <c r="M35" s="50">
        <v>383</v>
      </c>
      <c r="N35" s="50">
        <v>113</v>
      </c>
      <c r="O35" s="50">
        <v>90</v>
      </c>
      <c r="P35" s="50">
        <v>358</v>
      </c>
      <c r="Q35" s="50">
        <v>96</v>
      </c>
      <c r="R35" s="50">
        <v>149</v>
      </c>
      <c r="S35" s="50">
        <v>29</v>
      </c>
      <c r="T35" s="50">
        <v>310</v>
      </c>
      <c r="U35" s="9"/>
      <c r="V35" s="26">
        <f t="shared" si="13"/>
        <v>0.40860100733541255</v>
      </c>
      <c r="W35" s="26">
        <f t="shared" si="14"/>
        <v>3.6230631192302597E-2</v>
      </c>
      <c r="X35" s="26">
        <f t="shared" si="15"/>
        <v>5.2977234054522455</v>
      </c>
      <c r="Y35" s="26">
        <f t="shared" si="16"/>
        <v>0.77090731925843858</v>
      </c>
      <c r="Z35" s="26">
        <f t="shared" si="17"/>
        <v>0.22744785137389958</v>
      </c>
      <c r="AA35" s="26">
        <f t="shared" si="18"/>
        <v>0.18115315596151293</v>
      </c>
      <c r="AB35" s="26">
        <f t="shared" si="19"/>
        <v>0.7205869981580183</v>
      </c>
      <c r="AC35" s="26">
        <f t="shared" si="20"/>
        <v>0.19323003302561381</v>
      </c>
      <c r="AD35" s="26">
        <f t="shared" si="21"/>
        <v>0.29990911375850476</v>
      </c>
      <c r="AE35" s="26">
        <f t="shared" si="22"/>
        <v>5.8371572476487506E-2</v>
      </c>
      <c r="AF35" s="26">
        <f t="shared" si="23"/>
        <v>0.62397198164521128</v>
      </c>
    </row>
    <row r="36" spans="1:32">
      <c r="A36" s="31"/>
      <c r="B36" s="53"/>
      <c r="C36" s="18" t="s">
        <v>32</v>
      </c>
      <c r="D36" s="18">
        <v>5941</v>
      </c>
      <c r="E36" s="19">
        <v>1382094</v>
      </c>
      <c r="F36" s="53"/>
      <c r="G36" s="21">
        <v>3.4000000000000002E-2</v>
      </c>
      <c r="H36" s="53"/>
      <c r="I36" s="25"/>
      <c r="J36" s="50">
        <v>208</v>
      </c>
      <c r="K36" s="50">
        <v>27</v>
      </c>
      <c r="L36" s="50">
        <v>2731</v>
      </c>
      <c r="M36" s="50">
        <v>414</v>
      </c>
      <c r="N36" s="50">
        <v>174</v>
      </c>
      <c r="O36" s="50">
        <v>182</v>
      </c>
      <c r="P36" s="50">
        <v>489</v>
      </c>
      <c r="Q36" s="50">
        <v>142</v>
      </c>
      <c r="R36" s="50">
        <v>127</v>
      </c>
      <c r="S36" s="50">
        <v>46</v>
      </c>
      <c r="T36" s="50">
        <v>234</v>
      </c>
      <c r="U36" s="9"/>
      <c r="V36" s="26">
        <f t="shared" si="13"/>
        <v>0.51168733819841494</v>
      </c>
      <c r="W36" s="26">
        <f t="shared" si="14"/>
        <v>6.6420952554601939E-2</v>
      </c>
      <c r="X36" s="26">
        <f t="shared" si="15"/>
        <v>6.7183563491339964</v>
      </c>
      <c r="Y36" s="26">
        <f t="shared" si="16"/>
        <v>1.0184546058372297</v>
      </c>
      <c r="Z36" s="26">
        <f t="shared" si="17"/>
        <v>0.42804613868521246</v>
      </c>
      <c r="AA36" s="26">
        <f t="shared" si="18"/>
        <v>0.44772642092361309</v>
      </c>
      <c r="AB36" s="26">
        <f t="shared" si="19"/>
        <v>1.2029572518222351</v>
      </c>
      <c r="AC36" s="26">
        <f t="shared" si="20"/>
        <v>0.34932500973161018</v>
      </c>
      <c r="AD36" s="26">
        <f t="shared" si="21"/>
        <v>0.31242448053460914</v>
      </c>
      <c r="AE36" s="26">
        <f t="shared" si="22"/>
        <v>0.11316162287080329</v>
      </c>
      <c r="AF36" s="26">
        <f t="shared" si="23"/>
        <v>0.57564825547321674</v>
      </c>
    </row>
    <row r="37" spans="1:32">
      <c r="A37" s="31"/>
      <c r="B37" s="53"/>
      <c r="C37" s="18" t="s">
        <v>33</v>
      </c>
      <c r="D37" s="18">
        <v>7932</v>
      </c>
      <c r="E37" s="19">
        <v>1061419</v>
      </c>
      <c r="F37" s="53"/>
      <c r="G37" s="21">
        <v>3.2000000000000001E-2</v>
      </c>
      <c r="H37" s="53"/>
      <c r="I37" s="25"/>
      <c r="J37" s="50">
        <v>239</v>
      </c>
      <c r="K37" s="50">
        <v>76</v>
      </c>
      <c r="L37" s="50">
        <v>3199</v>
      </c>
      <c r="M37" s="50">
        <v>580</v>
      </c>
      <c r="N37" s="50">
        <v>261</v>
      </c>
      <c r="O37" s="50">
        <v>343</v>
      </c>
      <c r="P37" s="50">
        <v>806</v>
      </c>
      <c r="Q37" s="50">
        <v>231</v>
      </c>
      <c r="R37" s="50">
        <v>137</v>
      </c>
      <c r="S37" s="50">
        <v>67</v>
      </c>
      <c r="T37" s="50">
        <v>183</v>
      </c>
      <c r="U37" s="9"/>
      <c r="V37" s="26">
        <f t="shared" si="13"/>
        <v>0.72054485551888559</v>
      </c>
      <c r="W37" s="26">
        <f t="shared" si="14"/>
        <v>0.22912723439094271</v>
      </c>
      <c r="X37" s="26">
        <f t="shared" si="15"/>
        <v>9.6444476686398115</v>
      </c>
      <c r="Y37" s="26">
        <f t="shared" si="16"/>
        <v>1.7486025782466681</v>
      </c>
      <c r="Z37" s="26">
        <f t="shared" si="17"/>
        <v>0.78687116021100068</v>
      </c>
      <c r="AA37" s="26">
        <f t="shared" si="18"/>
        <v>1.0340873867907019</v>
      </c>
      <c r="AB37" s="26">
        <f t="shared" si="19"/>
        <v>2.4299546173565765</v>
      </c>
      <c r="AC37" s="26">
        <f t="shared" si="20"/>
        <v>0.69642619926720739</v>
      </c>
      <c r="AD37" s="26">
        <f t="shared" si="21"/>
        <v>0.41303198830998877</v>
      </c>
      <c r="AE37" s="26">
        <f t="shared" si="22"/>
        <v>0.20199374610780477</v>
      </c>
      <c r="AF37" s="26">
        <f t="shared" si="23"/>
        <v>0.55171426175713834</v>
      </c>
    </row>
    <row r="38" spans="1:32">
      <c r="A38" s="31"/>
      <c r="B38" s="53"/>
      <c r="C38" s="18" t="s">
        <v>34</v>
      </c>
      <c r="D38" s="18">
        <v>13986</v>
      </c>
      <c r="E38" s="46">
        <v>922655</v>
      </c>
      <c r="F38" s="53"/>
      <c r="G38" s="21">
        <v>2.7E-2</v>
      </c>
      <c r="H38" s="53"/>
      <c r="I38" s="25"/>
      <c r="J38" s="50">
        <v>345</v>
      </c>
      <c r="K38" s="50">
        <v>256</v>
      </c>
      <c r="L38" s="50">
        <v>4219</v>
      </c>
      <c r="M38" s="50">
        <v>1267</v>
      </c>
      <c r="N38" s="50">
        <v>571</v>
      </c>
      <c r="O38" s="50">
        <v>866</v>
      </c>
      <c r="P38" s="50">
        <v>1745</v>
      </c>
      <c r="Q38" s="50">
        <v>410</v>
      </c>
      <c r="R38" s="50">
        <v>206</v>
      </c>
      <c r="S38" s="50">
        <v>155</v>
      </c>
      <c r="T38" s="50">
        <v>173</v>
      </c>
      <c r="U38" s="9"/>
      <c r="V38" s="26">
        <f t="shared" si="13"/>
        <v>1.0095864651467774</v>
      </c>
      <c r="W38" s="26">
        <f t="shared" si="14"/>
        <v>0.74914242051471025</v>
      </c>
      <c r="X38" s="26">
        <f t="shared" si="15"/>
        <v>12.346218250592042</v>
      </c>
      <c r="Y38" s="26">
        <f t="shared" si="16"/>
        <v>3.7076697140317885</v>
      </c>
      <c r="Z38" s="26">
        <f t="shared" si="17"/>
        <v>1.6709387582574202</v>
      </c>
      <c r="AA38" s="26">
        <f t="shared" si="18"/>
        <v>2.5342083443974182</v>
      </c>
      <c r="AB38" s="26">
        <f t="shared" si="19"/>
        <v>5.1064590773365994</v>
      </c>
      <c r="AC38" s="26">
        <f t="shared" si="20"/>
        <v>1.1997984078555906</v>
      </c>
      <c r="AD38" s="26">
        <f t="shared" si="21"/>
        <v>0.60282554150793088</v>
      </c>
      <c r="AE38" s="26">
        <f t="shared" si="22"/>
        <v>0.45358232492101602</v>
      </c>
      <c r="AF38" s="26">
        <f t="shared" si="23"/>
        <v>0.50625640136345651</v>
      </c>
    </row>
    <row r="39" spans="1:32">
      <c r="A39" s="31"/>
      <c r="B39" s="53"/>
      <c r="C39" s="18" t="s">
        <v>35</v>
      </c>
      <c r="D39" s="18">
        <v>24508</v>
      </c>
      <c r="E39" s="30">
        <v>696308</v>
      </c>
      <c r="F39" s="53"/>
      <c r="G39" s="21">
        <v>1.7999999999999999E-2</v>
      </c>
      <c r="H39" s="53"/>
      <c r="I39" s="25"/>
      <c r="J39" s="50">
        <v>544</v>
      </c>
      <c r="K39" s="50">
        <v>728</v>
      </c>
      <c r="L39" s="50">
        <v>5398</v>
      </c>
      <c r="M39" s="50">
        <v>2359</v>
      </c>
      <c r="N39" s="50">
        <v>943</v>
      </c>
      <c r="O39" s="50">
        <v>1973</v>
      </c>
      <c r="P39" s="50">
        <v>3569</v>
      </c>
      <c r="Q39" s="50">
        <v>683</v>
      </c>
      <c r="R39" s="50">
        <v>243</v>
      </c>
      <c r="S39" s="50">
        <v>358</v>
      </c>
      <c r="T39" s="50">
        <v>232</v>
      </c>
      <c r="U39" s="9"/>
      <c r="V39" s="26">
        <f t="shared" si="13"/>
        <v>1.4062742349649866</v>
      </c>
      <c r="W39" s="26">
        <f t="shared" si="14"/>
        <v>1.8819258144384379</v>
      </c>
      <c r="X39" s="26">
        <f t="shared" si="15"/>
        <v>13.954169706509189</v>
      </c>
      <c r="Y39" s="26">
        <f t="shared" si="16"/>
        <v>6.0981634564014762</v>
      </c>
      <c r="Z39" s="26">
        <f t="shared" si="17"/>
        <v>2.4377143448014382</v>
      </c>
      <c r="AA39" s="26">
        <f t="shared" si="18"/>
        <v>5.100329164679998</v>
      </c>
      <c r="AB39" s="26">
        <f t="shared" si="19"/>
        <v>9.2260896040258054</v>
      </c>
      <c r="AC39" s="26">
        <f t="shared" si="20"/>
        <v>1.7655979825019963</v>
      </c>
      <c r="AD39" s="26">
        <f t="shared" si="21"/>
        <v>0.62817029245678635</v>
      </c>
      <c r="AE39" s="26">
        <f t="shared" si="22"/>
        <v>0.92545252962769342</v>
      </c>
      <c r="AF39" s="26">
        <f t="shared" si="23"/>
        <v>0.59973460020565605</v>
      </c>
    </row>
    <row r="40" spans="1:32">
      <c r="A40" s="31"/>
      <c r="B40" s="53"/>
      <c r="C40" s="18" t="s">
        <v>36</v>
      </c>
      <c r="D40" s="18">
        <v>68617</v>
      </c>
      <c r="E40" s="30">
        <v>568469</v>
      </c>
      <c r="F40" s="53"/>
      <c r="G40" s="21">
        <v>1.6E-2</v>
      </c>
      <c r="H40" s="53"/>
      <c r="I40" s="25"/>
      <c r="J40" s="50">
        <v>1356</v>
      </c>
      <c r="K40" s="50">
        <v>4157</v>
      </c>
      <c r="L40" s="50">
        <v>7647</v>
      </c>
      <c r="M40" s="50">
        <v>5556</v>
      </c>
      <c r="N40" s="50">
        <v>1883</v>
      </c>
      <c r="O40" s="50">
        <v>6657</v>
      </c>
      <c r="P40" s="50">
        <v>10915</v>
      </c>
      <c r="Q40" s="50">
        <v>1609</v>
      </c>
      <c r="R40" s="50">
        <v>360</v>
      </c>
      <c r="S40" s="50">
        <v>1303</v>
      </c>
      <c r="T40" s="50">
        <v>255</v>
      </c>
      <c r="U40" s="9"/>
      <c r="V40" s="26">
        <f t="shared" si="13"/>
        <v>3.8165669543985694</v>
      </c>
      <c r="W40" s="26">
        <f t="shared" si="14"/>
        <v>11.700198251795614</v>
      </c>
      <c r="X40" s="26">
        <f t="shared" si="15"/>
        <v>21.523073377791931</v>
      </c>
      <c r="Y40" s="26">
        <f t="shared" si="16"/>
        <v>15.637792034394135</v>
      </c>
      <c r="Z40" s="26">
        <f t="shared" si="17"/>
        <v>5.299849244198013</v>
      </c>
      <c r="AA40" s="26">
        <f t="shared" si="18"/>
        <v>18.736641751792973</v>
      </c>
      <c r="AB40" s="26">
        <f t="shared" si="19"/>
        <v>30.721112320988478</v>
      </c>
      <c r="AC40" s="26">
        <f t="shared" si="20"/>
        <v>4.5286550365983018</v>
      </c>
      <c r="AD40" s="26">
        <f t="shared" si="21"/>
        <v>1.0132478639996201</v>
      </c>
      <c r="AE40" s="26">
        <f t="shared" si="22"/>
        <v>3.6673943521986248</v>
      </c>
      <c r="AF40" s="26">
        <f t="shared" si="23"/>
        <v>0.71771723699973089</v>
      </c>
    </row>
    <row r="41" spans="1:32">
      <c r="A41" s="31"/>
      <c r="B41" s="53"/>
      <c r="C41" s="18" t="s">
        <v>41</v>
      </c>
      <c r="D41" s="20">
        <f t="shared" ref="D41:E41" si="24">SUM(D23:D40)</f>
        <v>139767</v>
      </c>
      <c r="E41" s="49">
        <f t="shared" si="24"/>
        <v>25910542</v>
      </c>
      <c r="F41" s="53"/>
      <c r="G41" s="4">
        <v>1</v>
      </c>
      <c r="H41" s="53"/>
      <c r="I41" s="25"/>
      <c r="J41" s="61">
        <f t="shared" ref="J41:T41" si="25">SUM(J23:J40)</f>
        <v>3432</v>
      </c>
      <c r="K41" s="61">
        <f t="shared" si="25"/>
        <v>5272</v>
      </c>
      <c r="L41" s="61">
        <f t="shared" si="25"/>
        <v>31384</v>
      </c>
      <c r="M41" s="61">
        <f t="shared" si="25"/>
        <v>11229</v>
      </c>
      <c r="N41" s="61">
        <f t="shared" si="25"/>
        <v>4135</v>
      </c>
      <c r="O41" s="61">
        <f t="shared" si="25"/>
        <v>10297</v>
      </c>
      <c r="P41" s="61">
        <f t="shared" si="25"/>
        <v>18473</v>
      </c>
      <c r="Q41" s="61">
        <f t="shared" si="25"/>
        <v>3309</v>
      </c>
      <c r="R41" s="61">
        <f t="shared" si="25"/>
        <v>1787</v>
      </c>
      <c r="S41" s="61">
        <f t="shared" si="25"/>
        <v>1990</v>
      </c>
      <c r="T41" s="61">
        <f t="shared" si="25"/>
        <v>4103</v>
      </c>
      <c r="U41" s="9"/>
      <c r="V41" s="26">
        <f t="shared" si="13"/>
        <v>13.245573944381404</v>
      </c>
      <c r="W41" s="26">
        <f t="shared" si="14"/>
        <v>20.346930604539267</v>
      </c>
      <c r="X41" s="26">
        <f t="shared" si="15"/>
        <v>121.12444425130126</v>
      </c>
      <c r="Y41" s="26">
        <f t="shared" si="16"/>
        <v>43.337572791800341</v>
      </c>
      <c r="Z41" s="26">
        <f t="shared" si="17"/>
        <v>15.958755320517803</v>
      </c>
      <c r="AA41" s="26">
        <f t="shared" si="18"/>
        <v>39.74058126611169</v>
      </c>
      <c r="AB41" s="26">
        <f t="shared" si="19"/>
        <v>71.295305208204439</v>
      </c>
      <c r="AC41" s="26">
        <f t="shared" si="20"/>
        <v>12.77086368938172</v>
      </c>
      <c r="AD41" s="26">
        <f t="shared" si="21"/>
        <v>6.8968067128815749</v>
      </c>
      <c r="AE41" s="26">
        <f t="shared" si="22"/>
        <v>7.680271605279426</v>
      </c>
      <c r="AF41" s="26">
        <f t="shared" si="23"/>
        <v>15.835253465558536</v>
      </c>
    </row>
    <row r="42" spans="1:32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31"/>
      <c r="B43" s="4" t="s">
        <v>39</v>
      </c>
      <c r="C43" s="18" t="s">
        <v>21</v>
      </c>
      <c r="D43" s="18">
        <v>820</v>
      </c>
      <c r="E43" s="19">
        <v>1776616</v>
      </c>
      <c r="F43" s="53"/>
      <c r="G43" s="21">
        <v>6.9000000000000006E-2</v>
      </c>
      <c r="H43" s="53"/>
      <c r="I43" s="25"/>
      <c r="J43" s="50">
        <v>71</v>
      </c>
      <c r="K43" s="1">
        <v>0</v>
      </c>
      <c r="L43" s="50">
        <v>19</v>
      </c>
      <c r="M43" s="50">
        <v>3</v>
      </c>
      <c r="N43" s="1">
        <v>0</v>
      </c>
      <c r="O43" s="50">
        <v>7</v>
      </c>
      <c r="P43" s="50">
        <v>10</v>
      </c>
      <c r="Q43" s="1">
        <v>2</v>
      </c>
      <c r="R43" s="1">
        <v>2</v>
      </c>
      <c r="S43" s="1">
        <v>1</v>
      </c>
      <c r="T43" s="1">
        <v>0</v>
      </c>
      <c r="U43" s="9"/>
      <c r="V43" s="26">
        <f t="shared" ref="V43:V61" si="26">(J43/E43)*100000*G43</f>
        <v>0.27574895194009286</v>
      </c>
      <c r="W43" s="26">
        <f t="shared" ref="W43:W61" si="27">(K43/E43)*100000*G43</f>
        <v>0</v>
      </c>
      <c r="X43" s="26">
        <f t="shared" ref="X43:X61" si="28">(L43/E43)*100000*G43</f>
        <v>7.3791973054391058E-2</v>
      </c>
      <c r="Y43" s="26">
        <f t="shared" ref="Y43:Y61" si="29">(M43/E43)*100000*G43</f>
        <v>1.1651364166482797E-2</v>
      </c>
      <c r="Z43" s="26">
        <f t="shared" ref="Z43:Z61" si="30">(N43/E43)*100000*G43</f>
        <v>0</v>
      </c>
      <c r="AA43" s="26">
        <f t="shared" ref="AA43:AA61" si="31">(O43/E43)*100000*G43</f>
        <v>2.7186516388459862E-2</v>
      </c>
      <c r="AB43" s="26">
        <f t="shared" ref="AB43:AB61" si="32">(P43/E43)*100000*G43</f>
        <v>3.883788055494266E-2</v>
      </c>
      <c r="AC43" s="26">
        <f t="shared" ref="AC43:AC61" si="33">(Q43/E43)*100000*G43</f>
        <v>7.7675761109885317E-3</v>
      </c>
      <c r="AD43" s="26">
        <f t="shared" ref="AD43:AD61" si="34">(R43/E43)*100000*G43</f>
        <v>7.7675761109885317E-3</v>
      </c>
      <c r="AE43" s="26">
        <f t="shared" ref="AE43:AE61" si="35">(S43/E43)*100000*G43</f>
        <v>3.8837880554942659E-3</v>
      </c>
      <c r="AF43" s="26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156</v>
      </c>
      <c r="E44" s="19">
        <v>2278285</v>
      </c>
      <c r="F44" s="53"/>
      <c r="G44" s="21">
        <v>7.2999999999999995E-2</v>
      </c>
      <c r="H44" s="53"/>
      <c r="I44" s="25"/>
      <c r="J44" s="50">
        <v>41</v>
      </c>
      <c r="K44" s="1">
        <v>0</v>
      </c>
      <c r="L44" s="50">
        <v>34</v>
      </c>
      <c r="M44" s="50">
        <v>1</v>
      </c>
      <c r="N44" s="1">
        <v>0</v>
      </c>
      <c r="O44" s="50">
        <v>2</v>
      </c>
      <c r="P44" s="50">
        <v>11</v>
      </c>
      <c r="Q44" s="1">
        <v>0</v>
      </c>
      <c r="R44" s="1">
        <v>2</v>
      </c>
      <c r="S44" s="1">
        <v>0</v>
      </c>
      <c r="T44" s="1">
        <v>0</v>
      </c>
      <c r="U44" s="9"/>
      <c r="V44" s="26">
        <f t="shared" si="26"/>
        <v>0.13137074597778592</v>
      </c>
      <c r="W44" s="26">
        <f t="shared" si="27"/>
        <v>0</v>
      </c>
      <c r="X44" s="26">
        <f t="shared" si="28"/>
        <v>0.108941594225481</v>
      </c>
      <c r="Y44" s="26">
        <f t="shared" si="29"/>
        <v>3.2041645360435587E-3</v>
      </c>
      <c r="Z44" s="26">
        <f t="shared" si="30"/>
        <v>0</v>
      </c>
      <c r="AA44" s="26">
        <f t="shared" si="31"/>
        <v>6.4083290720871175E-3</v>
      </c>
      <c r="AB44" s="26">
        <f t="shared" si="32"/>
        <v>3.5245809896479151E-2</v>
      </c>
      <c r="AC44" s="26">
        <f t="shared" si="33"/>
        <v>0</v>
      </c>
      <c r="AD44" s="26">
        <f t="shared" si="34"/>
        <v>6.4083290720871175E-3</v>
      </c>
      <c r="AE44" s="26">
        <f t="shared" si="35"/>
        <v>0</v>
      </c>
      <c r="AF44" s="26">
        <f t="shared" si="36"/>
        <v>0</v>
      </c>
    </row>
    <row r="45" spans="1:32">
      <c r="A45" s="31"/>
      <c r="B45" s="53"/>
      <c r="C45" s="27">
        <v>44848</v>
      </c>
      <c r="D45" s="18">
        <v>185</v>
      </c>
      <c r="E45" s="19">
        <v>2250969</v>
      </c>
      <c r="F45" s="53"/>
      <c r="G45" s="21">
        <v>7.2999999999999995E-2</v>
      </c>
      <c r="H45" s="53"/>
      <c r="I45" s="25"/>
      <c r="J45" s="50">
        <v>24</v>
      </c>
      <c r="K45" s="1">
        <v>0</v>
      </c>
      <c r="L45" s="50">
        <v>45</v>
      </c>
      <c r="M45" s="50">
        <v>6</v>
      </c>
      <c r="N45" s="1">
        <v>0</v>
      </c>
      <c r="O45" s="50">
        <v>2</v>
      </c>
      <c r="P45" s="50">
        <v>12</v>
      </c>
      <c r="Q45" s="1">
        <v>0</v>
      </c>
      <c r="R45" s="1">
        <v>0</v>
      </c>
      <c r="S45" s="1">
        <v>0</v>
      </c>
      <c r="T45" s="1">
        <v>35</v>
      </c>
      <c r="U45" s="9"/>
      <c r="V45" s="26">
        <f t="shared" si="26"/>
        <v>7.7833146524896604E-2</v>
      </c>
      <c r="W45" s="26">
        <f t="shared" si="27"/>
        <v>0</v>
      </c>
      <c r="X45" s="26">
        <f t="shared" si="28"/>
        <v>0.14593714973418112</v>
      </c>
      <c r="Y45" s="26">
        <f t="shared" si="29"/>
        <v>1.9458286631224151E-2</v>
      </c>
      <c r="Z45" s="26">
        <f t="shared" si="30"/>
        <v>0</v>
      </c>
      <c r="AA45" s="26">
        <f t="shared" si="31"/>
        <v>6.4860955437413834E-3</v>
      </c>
      <c r="AB45" s="26">
        <f t="shared" si="32"/>
        <v>3.8916573262448302E-2</v>
      </c>
      <c r="AC45" s="26">
        <f t="shared" si="33"/>
        <v>0</v>
      </c>
      <c r="AD45" s="26">
        <f t="shared" si="34"/>
        <v>0</v>
      </c>
      <c r="AE45" s="26">
        <f t="shared" si="35"/>
        <v>0</v>
      </c>
      <c r="AF45" s="26">
        <f t="shared" si="36"/>
        <v>0.11350667201547419</v>
      </c>
    </row>
    <row r="46" spans="1:32">
      <c r="A46" s="31"/>
      <c r="B46" s="53"/>
      <c r="C46" s="18" t="s">
        <v>22</v>
      </c>
      <c r="D46" s="18">
        <v>452</v>
      </c>
      <c r="E46" s="19">
        <v>2518218</v>
      </c>
      <c r="F46" s="53"/>
      <c r="G46" s="21">
        <v>7.1999999999999995E-2</v>
      </c>
      <c r="H46" s="53"/>
      <c r="I46" s="25"/>
      <c r="J46" s="50">
        <v>94</v>
      </c>
      <c r="K46" s="1">
        <v>0</v>
      </c>
      <c r="L46" s="50">
        <v>54</v>
      </c>
      <c r="M46" s="50">
        <v>9</v>
      </c>
      <c r="N46" s="50">
        <v>3</v>
      </c>
      <c r="O46" s="50">
        <v>5</v>
      </c>
      <c r="P46" s="50">
        <v>14</v>
      </c>
      <c r="Q46" s="50">
        <v>1</v>
      </c>
      <c r="R46" s="1">
        <v>0</v>
      </c>
      <c r="S46" s="1">
        <v>0</v>
      </c>
      <c r="T46" s="50">
        <v>204</v>
      </c>
      <c r="U46" s="9"/>
      <c r="V46" s="26">
        <f t="shared" si="26"/>
        <v>0.26876148133322852</v>
      </c>
      <c r="W46" s="26">
        <f t="shared" si="27"/>
        <v>0</v>
      </c>
      <c r="X46" s="26">
        <f t="shared" si="28"/>
        <v>0.15439489353185465</v>
      </c>
      <c r="Y46" s="26">
        <f t="shared" si="29"/>
        <v>2.5732482255309112E-2</v>
      </c>
      <c r="Z46" s="26">
        <f t="shared" si="30"/>
        <v>8.5774940851030372E-3</v>
      </c>
      <c r="AA46" s="26">
        <f t="shared" si="31"/>
        <v>1.4295823475171728E-2</v>
      </c>
      <c r="AB46" s="26">
        <f t="shared" si="32"/>
        <v>4.0028305730480843E-2</v>
      </c>
      <c r="AC46" s="26">
        <f t="shared" si="33"/>
        <v>2.8591646950343456E-3</v>
      </c>
      <c r="AD46" s="26">
        <f t="shared" si="34"/>
        <v>0</v>
      </c>
      <c r="AE46" s="26">
        <f t="shared" si="35"/>
        <v>0</v>
      </c>
      <c r="AF46" s="26">
        <f t="shared" si="36"/>
        <v>0.58326959778700649</v>
      </c>
    </row>
    <row r="47" spans="1:32">
      <c r="A47" s="31"/>
      <c r="B47" s="53"/>
      <c r="C47" s="18" t="s">
        <v>23</v>
      </c>
      <c r="D47" s="18">
        <v>989</v>
      </c>
      <c r="E47" s="19">
        <v>3392351</v>
      </c>
      <c r="F47" s="53"/>
      <c r="G47" s="21">
        <v>6.6000000000000003E-2</v>
      </c>
      <c r="H47" s="53"/>
      <c r="I47" s="25"/>
      <c r="J47" s="50">
        <v>129</v>
      </c>
      <c r="K47" s="1">
        <v>0</v>
      </c>
      <c r="L47" s="50">
        <v>80</v>
      </c>
      <c r="M47" s="50">
        <v>8</v>
      </c>
      <c r="N47" s="50">
        <v>8</v>
      </c>
      <c r="O47" s="50">
        <v>12</v>
      </c>
      <c r="P47" s="50">
        <v>26</v>
      </c>
      <c r="Q47" s="50">
        <v>3</v>
      </c>
      <c r="R47" s="50">
        <v>1</v>
      </c>
      <c r="S47" s="1">
        <v>0</v>
      </c>
      <c r="T47" s="50">
        <v>555</v>
      </c>
      <c r="U47" s="9"/>
      <c r="V47" s="26">
        <f t="shared" si="26"/>
        <v>0.25097638776176168</v>
      </c>
      <c r="W47" s="26">
        <f t="shared" si="27"/>
        <v>0</v>
      </c>
      <c r="X47" s="26">
        <f t="shared" si="28"/>
        <v>0.1556442714801623</v>
      </c>
      <c r="Y47" s="26">
        <f t="shared" si="29"/>
        <v>1.5564427148016228E-2</v>
      </c>
      <c r="Z47" s="26">
        <f t="shared" si="30"/>
        <v>1.5564427148016228E-2</v>
      </c>
      <c r="AA47" s="26">
        <f t="shared" si="31"/>
        <v>2.3346640722024341E-2</v>
      </c>
      <c r="AB47" s="26">
        <f t="shared" si="32"/>
        <v>5.058438823105274E-2</v>
      </c>
      <c r="AC47" s="26">
        <f t="shared" si="33"/>
        <v>5.8366601805060854E-3</v>
      </c>
      <c r="AD47" s="26">
        <f t="shared" si="34"/>
        <v>1.9455533935020285E-3</v>
      </c>
      <c r="AE47" s="26">
        <f t="shared" si="35"/>
        <v>0</v>
      </c>
      <c r="AF47" s="26">
        <f t="shared" si="36"/>
        <v>1.0797821333936257</v>
      </c>
    </row>
    <row r="48" spans="1:32">
      <c r="A48" s="31"/>
      <c r="B48" s="53"/>
      <c r="C48" s="18" t="s">
        <v>24</v>
      </c>
      <c r="D48" s="18">
        <v>1546</v>
      </c>
      <c r="E48" s="19">
        <v>3645542</v>
      </c>
      <c r="F48" s="53"/>
      <c r="G48" s="21">
        <v>6.5000000000000002E-2</v>
      </c>
      <c r="H48" s="53"/>
      <c r="I48" s="25"/>
      <c r="J48" s="50">
        <v>205</v>
      </c>
      <c r="K48" s="1">
        <v>0</v>
      </c>
      <c r="L48" s="50">
        <v>168</v>
      </c>
      <c r="M48" s="50">
        <v>20</v>
      </c>
      <c r="N48" s="50">
        <v>10</v>
      </c>
      <c r="O48" s="50">
        <v>12</v>
      </c>
      <c r="P48" s="50">
        <v>58</v>
      </c>
      <c r="Q48" s="50">
        <v>7</v>
      </c>
      <c r="R48" s="50">
        <v>14</v>
      </c>
      <c r="S48" s="1">
        <v>2</v>
      </c>
      <c r="T48" s="50">
        <v>838</v>
      </c>
      <c r="U48" s="9"/>
      <c r="V48" s="26">
        <f t="shared" si="26"/>
        <v>0.36551492206097208</v>
      </c>
      <c r="W48" s="26">
        <f t="shared" si="27"/>
        <v>0</v>
      </c>
      <c r="X48" s="26">
        <f t="shared" si="28"/>
        <v>0.29954393612801605</v>
      </c>
      <c r="Y48" s="26">
        <f t="shared" si="29"/>
        <v>3.5659992396192393E-2</v>
      </c>
      <c r="Z48" s="26">
        <f t="shared" si="30"/>
        <v>1.7829996198096196E-2</v>
      </c>
      <c r="AA48" s="26">
        <f t="shared" si="31"/>
        <v>2.1395995437715434E-2</v>
      </c>
      <c r="AB48" s="26">
        <f t="shared" si="32"/>
        <v>0.10341397794895793</v>
      </c>
      <c r="AC48" s="26">
        <f t="shared" si="33"/>
        <v>1.2480997338667336E-2</v>
      </c>
      <c r="AD48" s="26">
        <f t="shared" si="34"/>
        <v>2.4961994677334672E-2</v>
      </c>
      <c r="AE48" s="26">
        <f t="shared" si="35"/>
        <v>3.5659992396192396E-3</v>
      </c>
      <c r="AF48" s="26">
        <f t="shared" si="36"/>
        <v>1.4941536814004612</v>
      </c>
    </row>
    <row r="49" spans="1:32">
      <c r="A49" s="31"/>
      <c r="B49" s="53"/>
      <c r="C49" s="18" t="s">
        <v>25</v>
      </c>
      <c r="D49" s="18">
        <v>1682</v>
      </c>
      <c r="E49" s="19">
        <v>3307803</v>
      </c>
      <c r="F49" s="53"/>
      <c r="G49" s="21">
        <v>7.0999999999999994E-2</v>
      </c>
      <c r="H49" s="53"/>
      <c r="I49" s="25"/>
      <c r="J49" s="50">
        <v>162</v>
      </c>
      <c r="K49" s="1">
        <v>0</v>
      </c>
      <c r="L49" s="50">
        <v>236</v>
      </c>
      <c r="M49" s="50">
        <v>46</v>
      </c>
      <c r="N49" s="50">
        <v>12</v>
      </c>
      <c r="O49" s="50">
        <v>17</v>
      </c>
      <c r="P49" s="50">
        <v>111</v>
      </c>
      <c r="Q49" s="50">
        <v>8</v>
      </c>
      <c r="R49" s="50">
        <v>43</v>
      </c>
      <c r="S49" s="1">
        <v>0</v>
      </c>
      <c r="T49" s="50">
        <v>791</v>
      </c>
      <c r="U49" s="9"/>
      <c r="V49" s="26">
        <f t="shared" si="26"/>
        <v>0.34772324712203234</v>
      </c>
      <c r="W49" s="26">
        <f t="shared" si="27"/>
        <v>0</v>
      </c>
      <c r="X49" s="26">
        <f t="shared" si="28"/>
        <v>0.50655979210370139</v>
      </c>
      <c r="Y49" s="26">
        <f t="shared" si="29"/>
        <v>9.8736230664280791E-2</v>
      </c>
      <c r="Z49" s="26">
        <f t="shared" si="30"/>
        <v>2.5757277564594987E-2</v>
      </c>
      <c r="AA49" s="26">
        <f t="shared" si="31"/>
        <v>3.64894765498429E-2</v>
      </c>
      <c r="AB49" s="26">
        <f t="shared" si="32"/>
        <v>0.23825481747250363</v>
      </c>
      <c r="AC49" s="26">
        <f t="shared" si="33"/>
        <v>1.7171518376396657E-2</v>
      </c>
      <c r="AD49" s="26">
        <f t="shared" si="34"/>
        <v>9.2296911273132026E-2</v>
      </c>
      <c r="AE49" s="26">
        <f t="shared" si="35"/>
        <v>0</v>
      </c>
      <c r="AF49" s="26">
        <f t="shared" si="36"/>
        <v>1.6978338794662193</v>
      </c>
    </row>
    <row r="50" spans="1:32">
      <c r="A50" s="31"/>
      <c r="B50" s="53"/>
      <c r="C50" s="18" t="s">
        <v>26</v>
      </c>
      <c r="D50" s="18">
        <v>2706</v>
      </c>
      <c r="E50" s="19">
        <v>3866979</v>
      </c>
      <c r="F50" s="53"/>
      <c r="G50" s="21">
        <v>8.1000000000000003E-2</v>
      </c>
      <c r="H50" s="53"/>
      <c r="I50" s="25"/>
      <c r="J50" s="50">
        <v>219</v>
      </c>
      <c r="K50" s="1">
        <v>0</v>
      </c>
      <c r="L50" s="50">
        <v>559</v>
      </c>
      <c r="M50" s="50">
        <v>99</v>
      </c>
      <c r="N50" s="50">
        <v>20</v>
      </c>
      <c r="O50" s="50">
        <v>24</v>
      </c>
      <c r="P50" s="50">
        <v>144</v>
      </c>
      <c r="Q50" s="50">
        <v>12</v>
      </c>
      <c r="R50" s="50">
        <v>148</v>
      </c>
      <c r="S50" s="50">
        <v>4</v>
      </c>
      <c r="T50" s="50">
        <v>1015</v>
      </c>
      <c r="U50" s="9"/>
      <c r="V50" s="26">
        <f t="shared" si="26"/>
        <v>0.45873018705299412</v>
      </c>
      <c r="W50" s="26">
        <f t="shared" si="27"/>
        <v>0</v>
      </c>
      <c r="X50" s="26">
        <f t="shared" si="28"/>
        <v>1.1709140390987383</v>
      </c>
      <c r="Y50" s="26">
        <f t="shared" si="29"/>
        <v>0.20737118044861375</v>
      </c>
      <c r="Z50" s="26">
        <f t="shared" si="30"/>
        <v>4.1893167767396725E-2</v>
      </c>
      <c r="AA50" s="26">
        <f t="shared" si="31"/>
        <v>5.0271801320876074E-2</v>
      </c>
      <c r="AB50" s="26">
        <f t="shared" si="32"/>
        <v>0.30163080792525637</v>
      </c>
      <c r="AC50" s="26">
        <f t="shared" si="33"/>
        <v>2.5135900660438037E-2</v>
      </c>
      <c r="AD50" s="26">
        <f t="shared" si="34"/>
        <v>0.31000944147873577</v>
      </c>
      <c r="AE50" s="26">
        <f t="shared" si="35"/>
        <v>8.3786335534793439E-3</v>
      </c>
      <c r="AF50" s="26">
        <f t="shared" si="36"/>
        <v>2.1260782641953835</v>
      </c>
    </row>
    <row r="51" spans="1:32">
      <c r="A51" s="31"/>
      <c r="B51" s="53"/>
      <c r="C51" s="18" t="s">
        <v>27</v>
      </c>
      <c r="D51" s="18">
        <v>3830</v>
      </c>
      <c r="E51" s="19">
        <v>3872171</v>
      </c>
      <c r="F51" s="53"/>
      <c r="G51" s="21">
        <v>8.2000000000000003E-2</v>
      </c>
      <c r="H51" s="53"/>
      <c r="I51" s="25"/>
      <c r="J51" s="50">
        <v>279</v>
      </c>
      <c r="K51" s="1">
        <v>0</v>
      </c>
      <c r="L51" s="50">
        <v>910</v>
      </c>
      <c r="M51" s="50">
        <v>197</v>
      </c>
      <c r="N51" s="50">
        <v>61</v>
      </c>
      <c r="O51" s="50">
        <v>29</v>
      </c>
      <c r="P51" s="50">
        <v>306</v>
      </c>
      <c r="Q51" s="50">
        <v>30</v>
      </c>
      <c r="R51" s="50">
        <v>271</v>
      </c>
      <c r="S51" s="50">
        <v>4</v>
      </c>
      <c r="T51" s="50">
        <v>1081</v>
      </c>
      <c r="U51" s="9"/>
      <c r="V51" s="26">
        <f t="shared" si="26"/>
        <v>0.59083134500000134</v>
      </c>
      <c r="W51" s="26">
        <f t="shared" si="27"/>
        <v>0</v>
      </c>
      <c r="X51" s="26">
        <f t="shared" si="28"/>
        <v>1.9270843152329791</v>
      </c>
      <c r="Y51" s="26">
        <f t="shared" si="29"/>
        <v>0.41718198912186477</v>
      </c>
      <c r="Z51" s="26">
        <f t="shared" si="30"/>
        <v>0.12917817937276016</v>
      </c>
      <c r="AA51" s="26">
        <f t="shared" si="31"/>
        <v>6.1412577078853184E-2</v>
      </c>
      <c r="AB51" s="26">
        <f t="shared" si="32"/>
        <v>0.64800857193548522</v>
      </c>
      <c r="AC51" s="26">
        <f t="shared" si="33"/>
        <v>6.3530252150537758E-2</v>
      </c>
      <c r="AD51" s="26">
        <f t="shared" si="34"/>
        <v>0.57388994442652452</v>
      </c>
      <c r="AE51" s="26">
        <f t="shared" si="35"/>
        <v>8.4707002867383703E-3</v>
      </c>
      <c r="AF51" s="26">
        <f t="shared" si="36"/>
        <v>2.2892067524910442</v>
      </c>
    </row>
    <row r="52" spans="1:32">
      <c r="A52" s="31"/>
      <c r="B52" s="53"/>
      <c r="C52" s="18" t="s">
        <v>28</v>
      </c>
      <c r="D52" s="18">
        <v>6604</v>
      </c>
      <c r="E52" s="19">
        <v>4385732</v>
      </c>
      <c r="F52" s="53"/>
      <c r="G52" s="21">
        <v>7.1999999999999995E-2</v>
      </c>
      <c r="H52" s="53"/>
      <c r="I52" s="25"/>
      <c r="J52" s="50">
        <v>420</v>
      </c>
      <c r="K52" s="50">
        <v>1</v>
      </c>
      <c r="L52" s="50">
        <v>1951</v>
      </c>
      <c r="M52" s="50">
        <v>366</v>
      </c>
      <c r="N52" s="50">
        <v>117</v>
      </c>
      <c r="O52" s="50">
        <v>96</v>
      </c>
      <c r="P52" s="50">
        <v>528</v>
      </c>
      <c r="Q52" s="50">
        <v>53</v>
      </c>
      <c r="R52" s="50">
        <v>561</v>
      </c>
      <c r="S52" s="50">
        <v>11</v>
      </c>
      <c r="T52" s="50">
        <v>1271</v>
      </c>
      <c r="U52" s="9"/>
      <c r="V52" s="26">
        <f t="shared" si="26"/>
        <v>0.68950861566552624</v>
      </c>
      <c r="W52" s="26">
        <f t="shared" si="27"/>
        <v>1.6416871801560149E-3</v>
      </c>
      <c r="X52" s="26">
        <f t="shared" si="28"/>
        <v>3.2029316884843855</v>
      </c>
      <c r="Y52" s="26">
        <f t="shared" si="29"/>
        <v>0.60085750793710146</v>
      </c>
      <c r="Z52" s="26">
        <f t="shared" si="30"/>
        <v>0.19207740007825375</v>
      </c>
      <c r="AA52" s="26">
        <f t="shared" si="31"/>
        <v>0.15760196929497744</v>
      </c>
      <c r="AB52" s="26">
        <f t="shared" si="32"/>
        <v>0.86681083112237578</v>
      </c>
      <c r="AC52" s="26">
        <f t="shared" si="33"/>
        <v>8.7009420548268795E-2</v>
      </c>
      <c r="AD52" s="26">
        <f t="shared" si="34"/>
        <v>0.92098650806752447</v>
      </c>
      <c r="AE52" s="26">
        <f t="shared" si="35"/>
        <v>1.8058558981716166E-2</v>
      </c>
      <c r="AF52" s="26">
        <f t="shared" si="36"/>
        <v>2.0865844059782948</v>
      </c>
    </row>
    <row r="53" spans="1:32">
      <c r="A53" s="31"/>
      <c r="B53" s="53"/>
      <c r="C53" s="18" t="s">
        <v>29</v>
      </c>
      <c r="D53" s="18">
        <v>10283</v>
      </c>
      <c r="E53" s="19">
        <v>4338269</v>
      </c>
      <c r="F53" s="53"/>
      <c r="G53" s="21">
        <v>6.3E-2</v>
      </c>
      <c r="H53" s="53"/>
      <c r="I53" s="25"/>
      <c r="J53" s="50">
        <v>621</v>
      </c>
      <c r="K53" s="50">
        <v>5</v>
      </c>
      <c r="L53" s="50">
        <v>3423</v>
      </c>
      <c r="M53" s="50">
        <v>584</v>
      </c>
      <c r="N53" s="50">
        <v>217</v>
      </c>
      <c r="O53" s="50">
        <v>181</v>
      </c>
      <c r="P53" s="50">
        <v>890</v>
      </c>
      <c r="Q53" s="50">
        <v>126</v>
      </c>
      <c r="R53" s="50">
        <v>884</v>
      </c>
      <c r="S53" s="50">
        <v>33</v>
      </c>
      <c r="T53" s="50">
        <v>1324</v>
      </c>
      <c r="U53" s="9"/>
      <c r="V53" s="26">
        <f t="shared" si="26"/>
        <v>0.90181129846950481</v>
      </c>
      <c r="W53" s="26">
        <f t="shared" si="27"/>
        <v>7.2609605351811974E-3</v>
      </c>
      <c r="X53" s="26">
        <f t="shared" si="28"/>
        <v>4.9708535823850477</v>
      </c>
      <c r="Y53" s="26">
        <f t="shared" si="29"/>
        <v>0.84808019050916394</v>
      </c>
      <c r="Z53" s="26">
        <f t="shared" si="30"/>
        <v>0.31512568722686402</v>
      </c>
      <c r="AA53" s="26">
        <f t="shared" si="31"/>
        <v>0.26284677137355933</v>
      </c>
      <c r="AB53" s="26">
        <f t="shared" si="32"/>
        <v>1.2924509752622531</v>
      </c>
      <c r="AC53" s="26">
        <f t="shared" si="33"/>
        <v>0.18297620548656618</v>
      </c>
      <c r="AD53" s="26">
        <f t="shared" si="34"/>
        <v>1.2837378226200358</v>
      </c>
      <c r="AE53" s="26">
        <f t="shared" si="35"/>
        <v>4.79223395321959E-2</v>
      </c>
      <c r="AF53" s="26">
        <f t="shared" si="36"/>
        <v>1.9227023497159812</v>
      </c>
    </row>
    <row r="54" spans="1:32">
      <c r="A54" s="31"/>
      <c r="B54" s="53"/>
      <c r="C54" s="18" t="s">
        <v>30</v>
      </c>
      <c r="D54" s="18">
        <v>14079</v>
      </c>
      <c r="E54" s="19">
        <v>4237067</v>
      </c>
      <c r="F54" s="53"/>
      <c r="G54" s="21">
        <v>4.8000000000000001E-2</v>
      </c>
      <c r="H54" s="53"/>
      <c r="I54" s="25"/>
      <c r="J54" s="50">
        <v>801</v>
      </c>
      <c r="K54" s="50">
        <v>18</v>
      </c>
      <c r="L54" s="50">
        <v>5221</v>
      </c>
      <c r="M54" s="50">
        <v>786</v>
      </c>
      <c r="N54" s="50">
        <v>372</v>
      </c>
      <c r="O54" s="50">
        <v>315</v>
      </c>
      <c r="P54" s="50">
        <v>1247</v>
      </c>
      <c r="Q54" s="50">
        <v>192</v>
      </c>
      <c r="R54" s="50">
        <v>1105</v>
      </c>
      <c r="S54" s="50">
        <v>66</v>
      </c>
      <c r="T54" s="50">
        <v>1279</v>
      </c>
      <c r="U54" s="9"/>
      <c r="V54" s="26">
        <f t="shared" si="26"/>
        <v>0.90742015644312446</v>
      </c>
      <c r="W54" s="26">
        <f t="shared" si="27"/>
        <v>2.0391464189733133E-2</v>
      </c>
      <c r="X54" s="26">
        <f t="shared" si="28"/>
        <v>5.9146574741442617</v>
      </c>
      <c r="Y54" s="26">
        <f t="shared" si="29"/>
        <v>0.89042726961834695</v>
      </c>
      <c r="Z54" s="26">
        <f t="shared" si="30"/>
        <v>0.42142359325448481</v>
      </c>
      <c r="AA54" s="26">
        <f t="shared" si="31"/>
        <v>0.35685062332032985</v>
      </c>
      <c r="AB54" s="26">
        <f t="shared" si="32"/>
        <v>1.4126753246998454</v>
      </c>
      <c r="AC54" s="26">
        <f t="shared" si="33"/>
        <v>0.21750895135715345</v>
      </c>
      <c r="AD54" s="26">
        <f t="shared" si="34"/>
        <v>1.2518093294252841</v>
      </c>
      <c r="AE54" s="26">
        <f t="shared" si="35"/>
        <v>7.4768702029021486E-2</v>
      </c>
      <c r="AF54" s="26">
        <f t="shared" si="36"/>
        <v>1.4489268165927043</v>
      </c>
    </row>
    <row r="55" spans="1:32">
      <c r="A55" s="31"/>
      <c r="B55" s="53"/>
      <c r="C55" s="18" t="s">
        <v>31</v>
      </c>
      <c r="D55" s="18">
        <v>19608</v>
      </c>
      <c r="E55" s="19">
        <v>3814370</v>
      </c>
      <c r="F55" s="53"/>
      <c r="G55" s="21">
        <v>3.9E-2</v>
      </c>
      <c r="H55" s="53"/>
      <c r="I55" s="25"/>
      <c r="J55" s="50">
        <v>1110</v>
      </c>
      <c r="K55" s="50">
        <v>56</v>
      </c>
      <c r="L55" s="50">
        <v>8067</v>
      </c>
      <c r="M55" s="50">
        <v>1165</v>
      </c>
      <c r="N55" s="50">
        <v>463</v>
      </c>
      <c r="O55" s="50">
        <v>499</v>
      </c>
      <c r="P55" s="50">
        <v>1783</v>
      </c>
      <c r="Q55" s="50">
        <v>329</v>
      </c>
      <c r="R55" s="50">
        <v>1039</v>
      </c>
      <c r="S55" s="50">
        <v>139</v>
      </c>
      <c r="T55" s="50">
        <v>1228</v>
      </c>
      <c r="U55" s="9"/>
      <c r="V55" s="26">
        <f t="shared" si="26"/>
        <v>1.1349187414959745</v>
      </c>
      <c r="W55" s="26">
        <f t="shared" si="27"/>
        <v>5.7257161733130245E-2</v>
      </c>
      <c r="X55" s="26">
        <f t="shared" si="28"/>
        <v>8.2480986375207443</v>
      </c>
      <c r="Y55" s="26">
        <f t="shared" si="29"/>
        <v>1.1911534539124418</v>
      </c>
      <c r="Z55" s="26">
        <f t="shared" si="30"/>
        <v>0.47339403361498755</v>
      </c>
      <c r="AA55" s="26">
        <f t="shared" si="31"/>
        <v>0.51020220901485691</v>
      </c>
      <c r="AB55" s="26">
        <f t="shared" si="32"/>
        <v>1.8230271316102005</v>
      </c>
      <c r="AC55" s="26">
        <f t="shared" si="33"/>
        <v>0.33638582518214016</v>
      </c>
      <c r="AD55" s="26">
        <f t="shared" si="34"/>
        <v>1.0623248400128986</v>
      </c>
      <c r="AE55" s="26">
        <f t="shared" si="35"/>
        <v>0.14212045501616255</v>
      </c>
      <c r="AF55" s="26">
        <f t="shared" si="36"/>
        <v>1.2555677608622131</v>
      </c>
    </row>
    <row r="56" spans="1:32">
      <c r="A56" s="31"/>
      <c r="B56" s="53"/>
      <c r="C56" s="18" t="s">
        <v>32</v>
      </c>
      <c r="D56" s="18">
        <v>21253</v>
      </c>
      <c r="E56" s="19">
        <v>2662232</v>
      </c>
      <c r="F56" s="53"/>
      <c r="G56" s="21">
        <v>3.4000000000000002E-2</v>
      </c>
      <c r="H56" s="53"/>
      <c r="I56" s="25"/>
      <c r="J56" s="50">
        <v>1014</v>
      </c>
      <c r="K56" s="50">
        <v>93</v>
      </c>
      <c r="L56" s="50">
        <v>9156</v>
      </c>
      <c r="M56" s="50">
        <v>1298</v>
      </c>
      <c r="N56" s="50">
        <v>619</v>
      </c>
      <c r="O56" s="50">
        <v>792</v>
      </c>
      <c r="P56" s="50">
        <v>1931</v>
      </c>
      <c r="Q56" s="50">
        <v>404</v>
      </c>
      <c r="R56" s="50">
        <v>717</v>
      </c>
      <c r="S56" s="50">
        <v>245</v>
      </c>
      <c r="T56" s="50">
        <v>863</v>
      </c>
      <c r="U56" s="9"/>
      <c r="V56" s="26">
        <f t="shared" si="26"/>
        <v>1.2950035909717861</v>
      </c>
      <c r="W56" s="26">
        <f t="shared" si="27"/>
        <v>0.11877251869859579</v>
      </c>
      <c r="X56" s="26">
        <f t="shared" si="28"/>
        <v>11.693346034455299</v>
      </c>
      <c r="Y56" s="26">
        <f t="shared" si="29"/>
        <v>1.6577067663524441</v>
      </c>
      <c r="Z56" s="26">
        <f t="shared" si="30"/>
        <v>0.79053966746699778</v>
      </c>
      <c r="AA56" s="26">
        <f t="shared" si="31"/>
        <v>1.0114820947235252</v>
      </c>
      <c r="AB56" s="26">
        <f t="shared" si="32"/>
        <v>2.4661261678170798</v>
      </c>
      <c r="AC56" s="26">
        <f t="shared" si="33"/>
        <v>0.51595803821755581</v>
      </c>
      <c r="AD56" s="26">
        <f t="shared" si="34"/>
        <v>0.91569780545046409</v>
      </c>
      <c r="AE56" s="26">
        <f t="shared" si="35"/>
        <v>0.31289534495866628</v>
      </c>
      <c r="AF56" s="26">
        <f t="shared" si="36"/>
        <v>1.1021578885686898</v>
      </c>
    </row>
    <row r="57" spans="1:32">
      <c r="A57" s="31"/>
      <c r="B57" s="53"/>
      <c r="C57" s="18" t="s">
        <v>33</v>
      </c>
      <c r="D57" s="18">
        <v>25731</v>
      </c>
      <c r="E57" s="19">
        <v>1990347</v>
      </c>
      <c r="F57" s="53"/>
      <c r="G57" s="21">
        <v>3.2000000000000001E-2</v>
      </c>
      <c r="H57" s="53"/>
      <c r="I57" s="25"/>
      <c r="J57" s="50">
        <v>932</v>
      </c>
      <c r="K57" s="50">
        <v>193</v>
      </c>
      <c r="L57" s="50">
        <v>10683</v>
      </c>
      <c r="M57" s="50">
        <v>1727</v>
      </c>
      <c r="N57" s="50">
        <v>762</v>
      </c>
      <c r="O57" s="50">
        <v>1380</v>
      </c>
      <c r="P57" s="50">
        <v>2486</v>
      </c>
      <c r="Q57" s="50">
        <v>588</v>
      </c>
      <c r="R57" s="50">
        <v>532</v>
      </c>
      <c r="S57" s="50">
        <v>427</v>
      </c>
      <c r="T57" s="50">
        <v>705</v>
      </c>
      <c r="U57" s="9"/>
      <c r="V57" s="26">
        <f t="shared" si="26"/>
        <v>1.4984321829309162</v>
      </c>
      <c r="W57" s="26">
        <f t="shared" si="27"/>
        <v>0.31029765161552231</v>
      </c>
      <c r="X57" s="26">
        <f t="shared" si="28"/>
        <v>17.175698508852982</v>
      </c>
      <c r="Y57" s="26">
        <f t="shared" si="29"/>
        <v>2.7766012660103994</v>
      </c>
      <c r="Z57" s="26">
        <f t="shared" si="30"/>
        <v>1.2251130079327877</v>
      </c>
      <c r="AA57" s="26">
        <f t="shared" si="31"/>
        <v>2.2187085970436309</v>
      </c>
      <c r="AB57" s="26">
        <f t="shared" si="32"/>
        <v>3.9968909943843967</v>
      </c>
      <c r="AC57" s="26">
        <f t="shared" si="33"/>
        <v>0.9453627935229385</v>
      </c>
      <c r="AD57" s="26">
        <f t="shared" si="34"/>
        <v>0.85532824175884903</v>
      </c>
      <c r="AE57" s="26">
        <f t="shared" si="35"/>
        <v>0.68651345720118151</v>
      </c>
      <c r="AF57" s="26">
        <f t="shared" si="36"/>
        <v>1.1334706963157681</v>
      </c>
    </row>
    <row r="58" spans="1:32">
      <c r="A58" s="31"/>
      <c r="B58" s="53"/>
      <c r="C58" s="18" t="s">
        <v>34</v>
      </c>
      <c r="D58" s="18">
        <v>37249</v>
      </c>
      <c r="E58" s="46">
        <v>1608464</v>
      </c>
      <c r="F58" s="53"/>
      <c r="G58" s="21">
        <v>2.7E-2</v>
      </c>
      <c r="H58" s="53"/>
      <c r="I58" s="25"/>
      <c r="J58" s="50">
        <v>1080</v>
      </c>
      <c r="K58" s="50">
        <v>537</v>
      </c>
      <c r="L58" s="50">
        <v>12750</v>
      </c>
      <c r="M58" s="50">
        <v>2900</v>
      </c>
      <c r="N58" s="50">
        <v>1273</v>
      </c>
      <c r="O58" s="50">
        <v>2669</v>
      </c>
      <c r="P58" s="50">
        <v>4016</v>
      </c>
      <c r="Q58" s="50">
        <v>922</v>
      </c>
      <c r="R58" s="50">
        <v>534</v>
      </c>
      <c r="S58" s="50">
        <v>794</v>
      </c>
      <c r="T58" s="50">
        <v>682</v>
      </c>
      <c r="U58" s="9"/>
      <c r="V58" s="26">
        <f t="shared" si="26"/>
        <v>1.8129097076465499</v>
      </c>
      <c r="W58" s="26">
        <f t="shared" si="27"/>
        <v>0.90141899352425658</v>
      </c>
      <c r="X58" s="26">
        <f t="shared" si="28"/>
        <v>21.402406270827324</v>
      </c>
      <c r="Y58" s="26">
        <f t="shared" si="29"/>
        <v>4.8679982890509201</v>
      </c>
      <c r="Z58" s="26">
        <f t="shared" si="30"/>
        <v>2.1368833868833872</v>
      </c>
      <c r="AA58" s="26">
        <f t="shared" si="31"/>
        <v>4.4802370460265193</v>
      </c>
      <c r="AB58" s="26">
        <f t="shared" si="32"/>
        <v>6.7413383202856894</v>
      </c>
      <c r="AC58" s="26">
        <f t="shared" si="33"/>
        <v>1.5476877318982583</v>
      </c>
      <c r="AD58" s="26">
        <f t="shared" si="34"/>
        <v>0.89638313322523855</v>
      </c>
      <c r="AE58" s="26">
        <f t="shared" si="35"/>
        <v>1.3328243591401485</v>
      </c>
      <c r="AF58" s="26">
        <f t="shared" si="36"/>
        <v>1.1448189079768027</v>
      </c>
    </row>
    <row r="59" spans="1:32">
      <c r="A59" s="31"/>
      <c r="B59" s="53"/>
      <c r="C59" s="18" t="s">
        <v>35</v>
      </c>
      <c r="D59" s="18">
        <v>52838</v>
      </c>
      <c r="E59" s="30">
        <v>1109242</v>
      </c>
      <c r="F59" s="53"/>
      <c r="G59" s="21">
        <v>1.7999999999999999E-2</v>
      </c>
      <c r="H59" s="53"/>
      <c r="I59" s="25"/>
      <c r="J59" s="50">
        <v>1362</v>
      </c>
      <c r="K59" s="50">
        <v>1271</v>
      </c>
      <c r="L59" s="50">
        <v>13895</v>
      </c>
      <c r="M59" s="50">
        <v>4498</v>
      </c>
      <c r="N59" s="50">
        <v>1788</v>
      </c>
      <c r="O59" s="50">
        <v>4844</v>
      </c>
      <c r="P59" s="50">
        <v>6524</v>
      </c>
      <c r="Q59" s="50">
        <v>1415</v>
      </c>
      <c r="R59" s="50">
        <v>524</v>
      </c>
      <c r="S59" s="50">
        <v>1275</v>
      </c>
      <c r="T59" s="50">
        <v>717</v>
      </c>
      <c r="U59" s="9"/>
      <c r="V59" s="26">
        <f t="shared" si="26"/>
        <v>2.2101579276659193</v>
      </c>
      <c r="W59" s="26">
        <f t="shared" si="27"/>
        <v>2.0624895198703257</v>
      </c>
      <c r="X59" s="26">
        <f t="shared" si="28"/>
        <v>22.547829959557966</v>
      </c>
      <c r="Y59" s="26">
        <f t="shared" si="29"/>
        <v>7.2990384424679187</v>
      </c>
      <c r="Z59" s="26">
        <f t="shared" si="30"/>
        <v>2.9014408037200177</v>
      </c>
      <c r="AA59" s="26">
        <f t="shared" si="31"/>
        <v>7.8605029380423739</v>
      </c>
      <c r="AB59" s="26">
        <f t="shared" si="32"/>
        <v>10.586688928114874</v>
      </c>
      <c r="AC59" s="26">
        <f t="shared" si="33"/>
        <v>2.2961626047336829</v>
      </c>
      <c r="AD59" s="26">
        <f t="shared" si="34"/>
        <v>0.8503103921416606</v>
      </c>
      <c r="AE59" s="26">
        <f t="shared" si="35"/>
        <v>2.0689804388943078</v>
      </c>
      <c r="AF59" s="26">
        <f t="shared" si="36"/>
        <v>1.1634972350487991</v>
      </c>
    </row>
    <row r="60" spans="1:32">
      <c r="A60" s="31"/>
      <c r="B60" s="53"/>
      <c r="C60" s="18" t="s">
        <v>36</v>
      </c>
      <c r="D60" s="18">
        <v>104909</v>
      </c>
      <c r="E60" s="30">
        <v>781582</v>
      </c>
      <c r="F60" s="53"/>
      <c r="G60" s="21">
        <v>1.6E-2</v>
      </c>
      <c r="H60" s="53"/>
      <c r="I60" s="25"/>
      <c r="J60" s="50">
        <v>2178</v>
      </c>
      <c r="K60" s="50">
        <v>5358</v>
      </c>
      <c r="L60" s="50">
        <v>14948</v>
      </c>
      <c r="M60" s="50">
        <v>8145</v>
      </c>
      <c r="N60" s="50">
        <v>2730</v>
      </c>
      <c r="O60" s="50">
        <v>11623</v>
      </c>
      <c r="P60" s="50">
        <v>15267</v>
      </c>
      <c r="Q60" s="50">
        <v>2587</v>
      </c>
      <c r="R60" s="50">
        <v>602</v>
      </c>
      <c r="S60" s="50">
        <v>2666</v>
      </c>
      <c r="T60" s="50">
        <v>608</v>
      </c>
      <c r="U60" s="9"/>
      <c r="V60" s="26">
        <f t="shared" si="26"/>
        <v>4.4586492524136938</v>
      </c>
      <c r="W60" s="26">
        <f t="shared" si="27"/>
        <v>10.96852281654388</v>
      </c>
      <c r="X60" s="26">
        <f t="shared" si="28"/>
        <v>30.600500011515109</v>
      </c>
      <c r="Y60" s="26">
        <f t="shared" si="29"/>
        <v>16.673874270390055</v>
      </c>
      <c r="Z60" s="26">
        <f t="shared" si="30"/>
        <v>5.5886650409042167</v>
      </c>
      <c r="AA60" s="26">
        <f t="shared" si="31"/>
        <v>23.793792589900995</v>
      </c>
      <c r="AB60" s="26">
        <f t="shared" si="32"/>
        <v>31.253534497979743</v>
      </c>
      <c r="AC60" s="26">
        <f t="shared" si="33"/>
        <v>5.2959254435235197</v>
      </c>
      <c r="AD60" s="26">
        <f t="shared" si="34"/>
        <v>1.2323722910711865</v>
      </c>
      <c r="AE60" s="26">
        <f t="shared" si="35"/>
        <v>5.4576487176009687</v>
      </c>
      <c r="AF60" s="26">
        <f t="shared" si="36"/>
        <v>1.2446550713808662</v>
      </c>
    </row>
    <row r="61" spans="1:32">
      <c r="A61" s="31"/>
      <c r="B61" s="53"/>
      <c r="C61" s="18" t="s">
        <v>41</v>
      </c>
      <c r="D61" s="20">
        <f t="shared" ref="D61:E61" si="37">SUM(D43:D60)</f>
        <v>304920</v>
      </c>
      <c r="E61" s="49">
        <f t="shared" si="37"/>
        <v>51836239</v>
      </c>
      <c r="F61" s="53"/>
      <c r="G61" s="4">
        <v>1</v>
      </c>
      <c r="H61" s="53"/>
      <c r="I61" s="25"/>
      <c r="J61" s="61">
        <f t="shared" ref="J61:T61" si="38">SUM(J43:J60)</f>
        <v>10742</v>
      </c>
      <c r="K61" s="61">
        <f t="shared" si="38"/>
        <v>7532</v>
      </c>
      <c r="L61" s="61">
        <f t="shared" si="38"/>
        <v>82199</v>
      </c>
      <c r="M61" s="61">
        <f t="shared" si="38"/>
        <v>21858</v>
      </c>
      <c r="N61" s="61">
        <f t="shared" si="38"/>
        <v>8455</v>
      </c>
      <c r="O61" s="61">
        <f t="shared" si="38"/>
        <v>22509</v>
      </c>
      <c r="P61" s="61">
        <f t="shared" si="38"/>
        <v>35364</v>
      </c>
      <c r="Q61" s="61">
        <f t="shared" si="38"/>
        <v>6679</v>
      </c>
      <c r="R61" s="61">
        <f t="shared" si="38"/>
        <v>6979</v>
      </c>
      <c r="S61" s="61">
        <f t="shared" si="38"/>
        <v>5667</v>
      </c>
      <c r="T61" s="61">
        <f t="shared" si="38"/>
        <v>13196</v>
      </c>
      <c r="U61" s="9"/>
      <c r="V61" s="26">
        <f t="shared" si="26"/>
        <v>20.722954070799773</v>
      </c>
      <c r="W61" s="26">
        <f t="shared" si="27"/>
        <v>14.530375168615144</v>
      </c>
      <c r="X61" s="26">
        <f t="shared" si="28"/>
        <v>158.57439039896394</v>
      </c>
      <c r="Y61" s="26">
        <f t="shared" si="29"/>
        <v>42.16741110403477</v>
      </c>
      <c r="Z61" s="26">
        <f t="shared" si="30"/>
        <v>16.310982747031474</v>
      </c>
      <c r="AA61" s="26">
        <f t="shared" si="31"/>
        <v>43.423289255225484</v>
      </c>
      <c r="AB61" s="26">
        <f t="shared" si="32"/>
        <v>68.222542148553643</v>
      </c>
      <c r="AC61" s="26">
        <f t="shared" si="33"/>
        <v>12.884808251617175</v>
      </c>
      <c r="AD61" s="26">
        <f t="shared" si="34"/>
        <v>13.463553943410131</v>
      </c>
      <c r="AE61" s="26">
        <f t="shared" si="35"/>
        <v>10.932506117968936</v>
      </c>
      <c r="AF61" s="26">
        <f t="shared" si="36"/>
        <v>25.457093829666153</v>
      </c>
    </row>
    <row r="62" spans="1:3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9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C63" s="28"/>
      <c r="D63" s="28"/>
      <c r="I63" s="9"/>
      <c r="U63" s="9"/>
    </row>
    <row r="64" spans="1:32">
      <c r="C64" s="28"/>
      <c r="D64" s="28"/>
      <c r="I64" s="9"/>
      <c r="U64" s="9"/>
    </row>
    <row r="65" spans="3:21">
      <c r="C65" s="28"/>
      <c r="D65" s="28"/>
      <c r="I65" s="9"/>
      <c r="U65" s="9"/>
    </row>
    <row r="66" spans="3:21">
      <c r="C66" s="28"/>
      <c r="D66" s="28"/>
      <c r="I66" s="9"/>
      <c r="U66" s="9"/>
    </row>
    <row r="67" spans="3:21">
      <c r="C67" s="28"/>
      <c r="D67" s="28"/>
      <c r="I67" s="9"/>
      <c r="U67" s="9"/>
    </row>
    <row r="68" spans="3:21">
      <c r="C68" s="28"/>
      <c r="D68" s="28"/>
      <c r="I68" s="9"/>
      <c r="U68" s="9"/>
    </row>
    <row r="69" spans="3:21">
      <c r="C69" s="28"/>
      <c r="D69" s="28"/>
      <c r="I69" s="9"/>
      <c r="U69" s="9"/>
    </row>
    <row r="70" spans="3:21">
      <c r="C70" s="28"/>
      <c r="D70" s="28"/>
      <c r="I70" s="9"/>
      <c r="U70" s="9"/>
    </row>
    <row r="71" spans="3:21">
      <c r="C71" s="28"/>
      <c r="D71" s="28"/>
      <c r="I71" s="9"/>
      <c r="U71" s="9"/>
    </row>
    <row r="72" spans="3:21">
      <c r="C72" s="28"/>
      <c r="D72" s="28"/>
      <c r="I72" s="9"/>
      <c r="U72" s="9"/>
    </row>
    <row r="73" spans="3:21">
      <c r="C73" s="28"/>
      <c r="D73" s="28"/>
      <c r="I73" s="9"/>
      <c r="U73" s="9"/>
    </row>
    <row r="74" spans="3:21">
      <c r="C74" s="28"/>
      <c r="D74" s="28"/>
      <c r="I74" s="9"/>
      <c r="U74" s="9"/>
    </row>
    <row r="75" spans="3:21">
      <c r="C75" s="28"/>
      <c r="D75" s="28"/>
      <c r="I75" s="9"/>
      <c r="U75" s="9"/>
    </row>
    <row r="76" spans="3:21">
      <c r="C76" s="28"/>
      <c r="D76" s="28"/>
      <c r="I76" s="9"/>
      <c r="U76" s="9"/>
    </row>
    <row r="77" spans="3:21">
      <c r="C77" s="28"/>
      <c r="D77" s="28"/>
      <c r="I77" s="9"/>
      <c r="U77" s="9"/>
    </row>
    <row r="78" spans="3:21">
      <c r="C78" s="28"/>
      <c r="D78" s="28"/>
      <c r="I78" s="9"/>
      <c r="U78" s="9"/>
    </row>
    <row r="79" spans="3:21">
      <c r="C79" s="28"/>
      <c r="D79" s="28"/>
      <c r="I79" s="9"/>
      <c r="U79" s="9"/>
    </row>
    <row r="80" spans="3:21">
      <c r="I80" s="9"/>
      <c r="U80" s="9"/>
    </row>
    <row r="81" spans="9:21">
      <c r="I81" s="9"/>
      <c r="U81" s="9"/>
    </row>
    <row r="82" spans="9:21">
      <c r="I82" s="9"/>
      <c r="U82" s="9"/>
    </row>
    <row r="83" spans="9:21">
      <c r="I83" s="9"/>
      <c r="U83" s="9"/>
    </row>
    <row r="84" spans="9:21">
      <c r="I84" s="9"/>
      <c r="U84" s="9"/>
    </row>
    <row r="85" spans="9:21">
      <c r="I85" s="9"/>
      <c r="U85" s="9"/>
    </row>
    <row r="86" spans="9:21">
      <c r="I86" s="9"/>
      <c r="U86" s="9"/>
    </row>
    <row r="87" spans="9:21">
      <c r="I87" s="9"/>
      <c r="U87" s="9"/>
    </row>
    <row r="88" spans="9:21">
      <c r="I88" s="9"/>
      <c r="U88" s="9"/>
    </row>
    <row r="89" spans="9:21">
      <c r="I89" s="9"/>
      <c r="U89" s="9"/>
    </row>
    <row r="90" spans="9:21">
      <c r="I90" s="9"/>
      <c r="U90" s="9"/>
    </row>
    <row r="91" spans="9:21">
      <c r="I91" s="9"/>
      <c r="U91" s="9"/>
    </row>
    <row r="92" spans="9:21">
      <c r="I92" s="9"/>
      <c r="U92" s="9"/>
    </row>
    <row r="93" spans="9:21">
      <c r="I93" s="9"/>
      <c r="U93" s="9"/>
    </row>
    <row r="94" spans="9:21">
      <c r="I94" s="9"/>
      <c r="U94" s="9"/>
    </row>
    <row r="95" spans="9:21">
      <c r="I95" s="9"/>
      <c r="U95" s="9"/>
    </row>
    <row r="96" spans="9:21">
      <c r="I96" s="9"/>
      <c r="U96" s="9"/>
    </row>
    <row r="97" spans="9:21">
      <c r="I97" s="9"/>
      <c r="U97" s="9"/>
    </row>
    <row r="98" spans="9:21">
      <c r="I98" s="9"/>
      <c r="U98" s="9"/>
    </row>
    <row r="99" spans="9:21">
      <c r="I99" s="9"/>
      <c r="U99" s="9"/>
    </row>
    <row r="100" spans="9:21">
      <c r="I100" s="9"/>
      <c r="U100" s="9"/>
    </row>
    <row r="101" spans="9:21">
      <c r="I101" s="9"/>
      <c r="U101" s="9"/>
    </row>
    <row r="102" spans="9:21">
      <c r="I102" s="9"/>
      <c r="U102" s="9"/>
    </row>
    <row r="103" spans="9:21">
      <c r="I103" s="9"/>
      <c r="U103" s="9"/>
    </row>
    <row r="104" spans="9:21">
      <c r="I104" s="9"/>
      <c r="U104" s="9"/>
    </row>
    <row r="105" spans="9:21">
      <c r="I105" s="9"/>
      <c r="U105" s="9"/>
    </row>
    <row r="106" spans="9:21">
      <c r="I106" s="9"/>
      <c r="U106" s="9"/>
    </row>
    <row r="107" spans="9:21">
      <c r="I107" s="9"/>
      <c r="U107" s="9"/>
    </row>
    <row r="108" spans="9:21">
      <c r="I108" s="9"/>
      <c r="U108" s="9"/>
    </row>
    <row r="109" spans="9:21">
      <c r="I109" s="9"/>
      <c r="U109" s="9"/>
    </row>
    <row r="110" spans="9:21">
      <c r="I110" s="9"/>
      <c r="U110" s="9"/>
    </row>
    <row r="111" spans="9:21">
      <c r="I111" s="9"/>
      <c r="U111" s="9"/>
    </row>
    <row r="112" spans="9:21">
      <c r="I112" s="9"/>
      <c r="U112" s="9"/>
    </row>
    <row r="113" spans="9:21">
      <c r="I113" s="9"/>
      <c r="U113" s="9"/>
    </row>
    <row r="114" spans="9:21">
      <c r="I114" s="9"/>
      <c r="U114" s="9"/>
    </row>
    <row r="115" spans="9:21">
      <c r="I115" s="9"/>
      <c r="U115" s="9"/>
    </row>
    <row r="116" spans="9:21">
      <c r="I116" s="9"/>
      <c r="U116" s="9"/>
    </row>
    <row r="117" spans="9:21">
      <c r="I117" s="9"/>
      <c r="U117" s="9"/>
    </row>
    <row r="118" spans="9:21">
      <c r="I118" s="9"/>
      <c r="U118" s="9"/>
    </row>
    <row r="119" spans="9:21">
      <c r="I119" s="9"/>
      <c r="U119" s="9"/>
    </row>
    <row r="120" spans="9:21">
      <c r="I120" s="9"/>
      <c r="U120" s="9"/>
    </row>
    <row r="121" spans="9:21">
      <c r="I121" s="9"/>
      <c r="U121" s="9"/>
    </row>
    <row r="122" spans="9:21">
      <c r="I122" s="9"/>
      <c r="U122" s="9"/>
    </row>
    <row r="123" spans="9:21">
      <c r="I123" s="9"/>
      <c r="U123" s="9"/>
    </row>
    <row r="124" spans="9:21">
      <c r="I124" s="9"/>
      <c r="U124" s="9"/>
    </row>
    <row r="125" spans="9:21">
      <c r="I125" s="9"/>
      <c r="U125" s="9"/>
    </row>
    <row r="126" spans="9:21">
      <c r="I126" s="9"/>
      <c r="U126" s="9"/>
    </row>
    <row r="127" spans="9:21">
      <c r="I127" s="9"/>
      <c r="U127" s="9"/>
    </row>
    <row r="128" spans="9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3" sqref="F13"/>
    </sheetView>
  </sheetViews>
  <sheetFormatPr defaultColWidth="12.6640625" defaultRowHeight="15.75" customHeight="1"/>
  <cols>
    <col min="1" max="1" width="6" customWidth="1"/>
    <col min="2" max="2" width="3.88671875" customWidth="1"/>
    <col min="5" max="5" width="20.21875" customWidth="1"/>
    <col min="7" max="7" width="14" customWidth="1"/>
  </cols>
  <sheetData>
    <row r="1" spans="1:32">
      <c r="A1" s="6"/>
      <c r="B1" s="6"/>
      <c r="C1" s="6"/>
      <c r="D1" s="6"/>
      <c r="E1" s="6"/>
      <c r="F1" s="1"/>
      <c r="G1" s="1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4" t="s">
        <v>1</v>
      </c>
      <c r="W1" s="83"/>
      <c r="X1" s="83"/>
      <c r="Y1" s="83"/>
      <c r="Z1" s="83"/>
      <c r="AA1" s="83"/>
      <c r="AB1" s="83"/>
      <c r="AC1" s="83"/>
      <c r="AD1" s="83"/>
      <c r="AE1" s="83"/>
      <c r="AF1" s="83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4" t="s">
        <v>18</v>
      </c>
      <c r="G2" s="4" t="s">
        <v>40</v>
      </c>
      <c r="H2" s="55" t="s">
        <v>1</v>
      </c>
      <c r="I2" s="9"/>
      <c r="J2" s="56" t="s">
        <v>2</v>
      </c>
      <c r="K2" s="56" t="s">
        <v>3</v>
      </c>
      <c r="L2" s="56" t="s">
        <v>4</v>
      </c>
      <c r="M2" s="56" t="s">
        <v>5</v>
      </c>
      <c r="N2" s="56" t="s">
        <v>6</v>
      </c>
      <c r="O2" s="56" t="s">
        <v>7</v>
      </c>
      <c r="P2" s="56" t="s">
        <v>8</v>
      </c>
      <c r="Q2" s="56" t="s">
        <v>9</v>
      </c>
      <c r="R2" s="56" t="s">
        <v>10</v>
      </c>
      <c r="S2" s="56" t="s">
        <v>11</v>
      </c>
      <c r="T2" s="56" t="s">
        <v>12</v>
      </c>
      <c r="U2" s="9"/>
      <c r="V2" s="16" t="s">
        <v>2</v>
      </c>
      <c r="W2" s="17" t="s">
        <v>3</v>
      </c>
      <c r="X2" s="17" t="s">
        <v>4</v>
      </c>
      <c r="Y2" s="17" t="s">
        <v>5</v>
      </c>
      <c r="Z2" s="17" t="s">
        <v>6</v>
      </c>
      <c r="AA2" s="17" t="s">
        <v>7</v>
      </c>
      <c r="AB2" s="17" t="s">
        <v>8</v>
      </c>
      <c r="AC2" s="17" t="s">
        <v>9</v>
      </c>
      <c r="AD2" s="17" t="s">
        <v>10</v>
      </c>
      <c r="AE2" s="17" t="s">
        <v>11</v>
      </c>
      <c r="AF2" s="17" t="s">
        <v>12</v>
      </c>
    </row>
    <row r="3" spans="1:32">
      <c r="A3" s="5">
        <v>2006</v>
      </c>
      <c r="B3" s="4" t="s">
        <v>20</v>
      </c>
      <c r="C3" s="18" t="s">
        <v>21</v>
      </c>
      <c r="D3" s="18">
        <v>1203</v>
      </c>
      <c r="E3" s="19">
        <v>1227097</v>
      </c>
      <c r="F3" s="53"/>
      <c r="G3" s="21">
        <v>6.9000000000000006E-2</v>
      </c>
      <c r="H3" s="3"/>
      <c r="I3" s="9"/>
      <c r="J3" s="24">
        <v>119</v>
      </c>
      <c r="K3" s="18">
        <v>0</v>
      </c>
      <c r="L3" s="21">
        <v>38</v>
      </c>
      <c r="M3" s="21">
        <v>7</v>
      </c>
      <c r="N3" s="57">
        <v>0</v>
      </c>
      <c r="O3" s="21">
        <v>16</v>
      </c>
      <c r="P3" s="21">
        <v>11</v>
      </c>
      <c r="Q3" s="18">
        <v>3</v>
      </c>
      <c r="R3" s="18">
        <v>1</v>
      </c>
      <c r="S3" s="21">
        <v>8</v>
      </c>
      <c r="T3" s="55">
        <v>0</v>
      </c>
      <c r="U3" s="9"/>
      <c r="V3" s="26">
        <f t="shared" ref="V3:V21" si="0">(J3/E3)*100000*G3</f>
        <v>0.66914025541583111</v>
      </c>
      <c r="W3" s="26">
        <f t="shared" ref="W3:W21" si="1">(K3/E3)*100000*G3</f>
        <v>0</v>
      </c>
      <c r="X3" s="58">
        <f t="shared" ref="X3:X21" si="2">(L3/E3)*100000*G3</f>
        <v>0.21367503954455108</v>
      </c>
      <c r="Y3" s="26">
        <f t="shared" ref="Y3:Y21" si="3">(M3/E3)*100000*G3</f>
        <v>3.9361191495048888E-2</v>
      </c>
      <c r="Z3" s="26">
        <f t="shared" ref="Z3:Z21" si="4">(N3/E3)*100000*G3</f>
        <v>0</v>
      </c>
      <c r="AA3" s="26">
        <f t="shared" ref="AA3:AA21" si="5">(O3/E3)*100000*G3</f>
        <v>8.9968437702968876E-2</v>
      </c>
      <c r="AB3" s="26">
        <f t="shared" ref="AB3:AB21" si="6">(P3/E3)*100000*G3</f>
        <v>6.185330092079111E-2</v>
      </c>
      <c r="AC3" s="26">
        <f t="shared" ref="AC3:AC21" si="7">(Q3/E3)*100000*G3</f>
        <v>1.6869082069306665E-2</v>
      </c>
      <c r="AD3" s="26">
        <f t="shared" ref="AD3:AD21" si="8">(R3/E3)*100000*G3</f>
        <v>5.6230273564355547E-3</v>
      </c>
      <c r="AE3" s="26">
        <f t="shared" ref="AE3:AE21" si="9">(S3/E3)*100000*G3</f>
        <v>4.4984218851484438E-2</v>
      </c>
      <c r="AF3" s="26">
        <f t="shared" ref="AF3:AF21" si="10">(T3/E3)*100000*G3</f>
        <v>0</v>
      </c>
    </row>
    <row r="4" spans="1:32">
      <c r="A4" s="31"/>
      <c r="B4" s="4" t="s">
        <v>20</v>
      </c>
      <c r="C4" s="27">
        <v>44690</v>
      </c>
      <c r="D4" s="18">
        <v>285</v>
      </c>
      <c r="E4" s="19">
        <v>1641923</v>
      </c>
      <c r="F4" s="53"/>
      <c r="G4" s="21">
        <v>7.2999999999999995E-2</v>
      </c>
      <c r="H4" s="3"/>
      <c r="I4" s="9"/>
      <c r="J4" s="24">
        <v>123</v>
      </c>
      <c r="K4" s="18">
        <v>0</v>
      </c>
      <c r="L4" s="21">
        <v>58</v>
      </c>
      <c r="M4" s="21">
        <v>2</v>
      </c>
      <c r="N4" s="4">
        <v>1</v>
      </c>
      <c r="O4" s="21">
        <v>2</v>
      </c>
      <c r="P4" s="21">
        <v>4</v>
      </c>
      <c r="Q4" s="4">
        <v>0</v>
      </c>
      <c r="R4" s="4">
        <v>0</v>
      </c>
      <c r="S4" s="21">
        <v>4</v>
      </c>
      <c r="T4" s="2">
        <v>0</v>
      </c>
      <c r="U4" s="9"/>
      <c r="V4" s="26">
        <f t="shared" si="0"/>
        <v>0.54685877474156819</v>
      </c>
      <c r="W4" s="26">
        <f t="shared" si="1"/>
        <v>0</v>
      </c>
      <c r="X4" s="58">
        <f t="shared" si="2"/>
        <v>0.25786836532529234</v>
      </c>
      <c r="Y4" s="26">
        <f t="shared" si="3"/>
        <v>8.8920125974238755E-3</v>
      </c>
      <c r="Z4" s="26">
        <f t="shared" si="4"/>
        <v>4.4460062987119377E-3</v>
      </c>
      <c r="AA4" s="26">
        <f t="shared" si="5"/>
        <v>8.8920125974238755E-3</v>
      </c>
      <c r="AB4" s="26">
        <f t="shared" si="6"/>
        <v>1.7784025194847751E-2</v>
      </c>
      <c r="AC4" s="26">
        <f t="shared" si="7"/>
        <v>0</v>
      </c>
      <c r="AD4" s="26">
        <f t="shared" si="8"/>
        <v>0</v>
      </c>
      <c r="AE4" s="26">
        <f t="shared" si="9"/>
        <v>1.7784025194847751E-2</v>
      </c>
      <c r="AF4" s="26">
        <f t="shared" si="10"/>
        <v>0</v>
      </c>
    </row>
    <row r="5" spans="1:32">
      <c r="A5" s="31"/>
      <c r="B5" s="4" t="s">
        <v>20</v>
      </c>
      <c r="C5" s="27">
        <v>44848</v>
      </c>
      <c r="D5" s="18">
        <v>301</v>
      </c>
      <c r="E5" s="19">
        <v>1853437</v>
      </c>
      <c r="F5" s="53"/>
      <c r="G5" s="21">
        <v>7.2999999999999995E-2</v>
      </c>
      <c r="H5" s="3"/>
      <c r="I5" s="9"/>
      <c r="J5" s="24">
        <v>100</v>
      </c>
      <c r="K5" s="18">
        <v>0</v>
      </c>
      <c r="L5" s="21">
        <v>58</v>
      </c>
      <c r="M5" s="21">
        <v>3</v>
      </c>
      <c r="N5" s="4">
        <v>0</v>
      </c>
      <c r="O5" s="21">
        <v>4</v>
      </c>
      <c r="P5" s="21">
        <v>15</v>
      </c>
      <c r="Q5" s="21">
        <v>2</v>
      </c>
      <c r="R5" s="4">
        <v>0</v>
      </c>
      <c r="S5" s="21">
        <v>1</v>
      </c>
      <c r="T5" s="2">
        <v>9</v>
      </c>
      <c r="U5" s="9"/>
      <c r="V5" s="26">
        <f t="shared" si="0"/>
        <v>0.39386286126801184</v>
      </c>
      <c r="W5" s="26">
        <f t="shared" si="1"/>
        <v>0</v>
      </c>
      <c r="X5" s="58">
        <f t="shared" si="2"/>
        <v>0.22844045953544684</v>
      </c>
      <c r="Y5" s="26">
        <f t="shared" si="3"/>
        <v>1.1815885838040354E-2</v>
      </c>
      <c r="Z5" s="26">
        <f t="shared" si="4"/>
        <v>0</v>
      </c>
      <c r="AA5" s="26">
        <f t="shared" si="5"/>
        <v>1.5754514450720472E-2</v>
      </c>
      <c r="AB5" s="26">
        <f t="shared" si="6"/>
        <v>5.9079429190201767E-2</v>
      </c>
      <c r="AC5" s="26">
        <f t="shared" si="7"/>
        <v>7.877257225360236E-3</v>
      </c>
      <c r="AD5" s="26">
        <f t="shared" si="8"/>
        <v>0</v>
      </c>
      <c r="AE5" s="26">
        <f t="shared" si="9"/>
        <v>3.938628612680118E-3</v>
      </c>
      <c r="AF5" s="26">
        <f t="shared" si="10"/>
        <v>3.5447657514121059E-2</v>
      </c>
    </row>
    <row r="6" spans="1:32">
      <c r="A6" s="31"/>
      <c r="B6" s="4" t="s">
        <v>20</v>
      </c>
      <c r="C6" s="18" t="s">
        <v>22</v>
      </c>
      <c r="D6" s="18">
        <v>555</v>
      </c>
      <c r="E6" s="19">
        <v>1637309</v>
      </c>
      <c r="F6" s="53"/>
      <c r="G6" s="21">
        <v>7.1999999999999995E-2</v>
      </c>
      <c r="H6" s="3"/>
      <c r="I6" s="9"/>
      <c r="J6" s="24">
        <v>236</v>
      </c>
      <c r="K6" s="18">
        <v>0</v>
      </c>
      <c r="L6" s="21">
        <v>77</v>
      </c>
      <c r="M6" s="21">
        <v>11</v>
      </c>
      <c r="N6" s="21">
        <v>1</v>
      </c>
      <c r="O6" s="21">
        <v>2</v>
      </c>
      <c r="P6" s="21">
        <v>20</v>
      </c>
      <c r="Q6" s="21">
        <v>0</v>
      </c>
      <c r="R6" s="21">
        <v>1</v>
      </c>
      <c r="S6" s="21">
        <v>0</v>
      </c>
      <c r="T6" s="29">
        <v>82</v>
      </c>
      <c r="U6" s="9"/>
      <c r="V6" s="26">
        <f t="shared" si="0"/>
        <v>1.0378004396237972</v>
      </c>
      <c r="W6" s="26">
        <f t="shared" si="1"/>
        <v>0</v>
      </c>
      <c r="X6" s="58">
        <f t="shared" si="2"/>
        <v>0.33860438072471355</v>
      </c>
      <c r="Y6" s="26">
        <f t="shared" si="3"/>
        <v>4.8372054389244787E-2</v>
      </c>
      <c r="Z6" s="26">
        <f t="shared" si="4"/>
        <v>4.397459489931344E-3</v>
      </c>
      <c r="AA6" s="26">
        <f t="shared" si="5"/>
        <v>8.794918979862688E-3</v>
      </c>
      <c r="AB6" s="26">
        <f t="shared" si="6"/>
        <v>8.7949189798626884E-2</v>
      </c>
      <c r="AC6" s="26">
        <f t="shared" si="7"/>
        <v>0</v>
      </c>
      <c r="AD6" s="26">
        <f t="shared" si="8"/>
        <v>4.397459489931344E-3</v>
      </c>
      <c r="AE6" s="26">
        <f t="shared" si="9"/>
        <v>0</v>
      </c>
      <c r="AF6" s="26">
        <f t="shared" si="10"/>
        <v>0.36059167817437021</v>
      </c>
    </row>
    <row r="7" spans="1:32">
      <c r="A7" s="31"/>
      <c r="B7" s="4" t="s">
        <v>20</v>
      </c>
      <c r="C7" s="18" t="s">
        <v>23</v>
      </c>
      <c r="D7" s="18">
        <v>885</v>
      </c>
      <c r="E7" s="19">
        <v>1874314</v>
      </c>
      <c r="F7" s="53"/>
      <c r="G7" s="21">
        <v>6.6000000000000003E-2</v>
      </c>
      <c r="H7" s="3"/>
      <c r="I7" s="9"/>
      <c r="J7" s="24">
        <v>335</v>
      </c>
      <c r="K7" s="18">
        <v>0</v>
      </c>
      <c r="L7" s="21">
        <v>82</v>
      </c>
      <c r="M7" s="21">
        <v>13</v>
      </c>
      <c r="N7" s="21">
        <v>3</v>
      </c>
      <c r="O7" s="21">
        <v>5</v>
      </c>
      <c r="P7" s="21">
        <v>33</v>
      </c>
      <c r="Q7" s="59">
        <v>3</v>
      </c>
      <c r="R7" s="21">
        <v>1</v>
      </c>
      <c r="S7" s="59">
        <v>1</v>
      </c>
      <c r="T7" s="29">
        <v>214</v>
      </c>
      <c r="U7" s="9"/>
      <c r="V7" s="26">
        <f t="shared" si="0"/>
        <v>1.1796315878769512</v>
      </c>
      <c r="W7" s="26">
        <f t="shared" si="1"/>
        <v>0</v>
      </c>
      <c r="X7" s="58">
        <f t="shared" si="2"/>
        <v>0.28874564240570155</v>
      </c>
      <c r="Y7" s="26">
        <f t="shared" si="3"/>
        <v>4.5776748186269756E-2</v>
      </c>
      <c r="Z7" s="26">
        <f t="shared" si="4"/>
        <v>1.056386496606225E-2</v>
      </c>
      <c r="AA7" s="26">
        <f t="shared" si="5"/>
        <v>1.7606441610103753E-2</v>
      </c>
      <c r="AB7" s="26">
        <f t="shared" si="6"/>
        <v>0.11620251462668477</v>
      </c>
      <c r="AC7" s="26">
        <f t="shared" si="7"/>
        <v>1.056386496606225E-2</v>
      </c>
      <c r="AD7" s="26">
        <f t="shared" si="8"/>
        <v>3.5212883220207499E-3</v>
      </c>
      <c r="AE7" s="26">
        <f t="shared" si="9"/>
        <v>3.5212883220207499E-3</v>
      </c>
      <c r="AF7" s="26">
        <f t="shared" si="10"/>
        <v>0.75355570091244051</v>
      </c>
    </row>
    <row r="8" spans="1:32">
      <c r="A8" s="31"/>
      <c r="B8" s="4" t="s">
        <v>20</v>
      </c>
      <c r="C8" s="18" t="s">
        <v>24</v>
      </c>
      <c r="D8" s="18">
        <v>1322</v>
      </c>
      <c r="E8" s="19">
        <v>2024586</v>
      </c>
      <c r="F8" s="53"/>
      <c r="G8" s="21">
        <v>6.5000000000000002E-2</v>
      </c>
      <c r="H8" s="3"/>
      <c r="I8" s="9"/>
      <c r="J8" s="24">
        <v>462</v>
      </c>
      <c r="K8" s="18">
        <v>0</v>
      </c>
      <c r="L8" s="21">
        <v>128</v>
      </c>
      <c r="M8" s="21">
        <v>18</v>
      </c>
      <c r="N8" s="21">
        <v>4</v>
      </c>
      <c r="O8" s="21">
        <v>4</v>
      </c>
      <c r="P8" s="21">
        <v>78</v>
      </c>
      <c r="Q8" s="59">
        <v>5</v>
      </c>
      <c r="R8" s="21">
        <v>15</v>
      </c>
      <c r="S8" s="59">
        <v>3</v>
      </c>
      <c r="T8" s="29">
        <v>332</v>
      </c>
      <c r="U8" s="9"/>
      <c r="V8" s="26">
        <f t="shared" si="0"/>
        <v>1.483266208498923</v>
      </c>
      <c r="W8" s="26">
        <f t="shared" si="1"/>
        <v>0</v>
      </c>
      <c r="X8" s="58">
        <f t="shared" si="2"/>
        <v>0.41094821361009115</v>
      </c>
      <c r="Y8" s="26">
        <f t="shared" si="3"/>
        <v>5.778959253891907E-2</v>
      </c>
      <c r="Z8" s="26">
        <f t="shared" si="4"/>
        <v>1.2842131675315348E-2</v>
      </c>
      <c r="AA8" s="26">
        <f t="shared" si="5"/>
        <v>1.2842131675315348E-2</v>
      </c>
      <c r="AB8" s="26">
        <f t="shared" si="6"/>
        <v>0.25042156766864931</v>
      </c>
      <c r="AC8" s="26">
        <f t="shared" si="7"/>
        <v>1.6052664594144186E-2</v>
      </c>
      <c r="AD8" s="26">
        <f t="shared" si="8"/>
        <v>4.8157993782432559E-2</v>
      </c>
      <c r="AE8" s="26">
        <f t="shared" si="9"/>
        <v>9.6315987564865122E-3</v>
      </c>
      <c r="AF8" s="26">
        <f t="shared" si="10"/>
        <v>1.0658969290511739</v>
      </c>
    </row>
    <row r="9" spans="1:32">
      <c r="A9" s="31"/>
      <c r="B9" s="4" t="s">
        <v>20</v>
      </c>
      <c r="C9" s="18" t="s">
        <v>25</v>
      </c>
      <c r="D9" s="18">
        <v>1732</v>
      </c>
      <c r="E9" s="19">
        <v>2180616</v>
      </c>
      <c r="F9" s="53"/>
      <c r="G9" s="21">
        <v>7.0999999999999994E-2</v>
      </c>
      <c r="H9" s="3"/>
      <c r="I9" s="9"/>
      <c r="J9" s="24">
        <v>504</v>
      </c>
      <c r="K9" s="18">
        <v>0</v>
      </c>
      <c r="L9" s="21">
        <v>219</v>
      </c>
      <c r="M9" s="21">
        <v>56</v>
      </c>
      <c r="N9" s="21">
        <v>15</v>
      </c>
      <c r="O9" s="21">
        <v>3</v>
      </c>
      <c r="P9" s="21">
        <v>113</v>
      </c>
      <c r="Q9" s="59">
        <v>9</v>
      </c>
      <c r="R9" s="21">
        <v>53</v>
      </c>
      <c r="S9" s="59">
        <v>3</v>
      </c>
      <c r="T9" s="29">
        <v>424</v>
      </c>
      <c r="U9" s="9"/>
      <c r="V9" s="26">
        <f t="shared" si="0"/>
        <v>1.6410041933105142</v>
      </c>
      <c r="W9" s="26">
        <f t="shared" si="1"/>
        <v>0</v>
      </c>
      <c r="X9" s="58">
        <f t="shared" si="2"/>
        <v>0.71305539352183045</v>
      </c>
      <c r="Y9" s="26">
        <f t="shared" si="3"/>
        <v>0.18233379925672377</v>
      </c>
      <c r="Z9" s="26">
        <f t="shared" si="4"/>
        <v>4.8839410515193867E-2</v>
      </c>
      <c r="AA9" s="26">
        <f t="shared" si="5"/>
        <v>9.767882103038774E-3</v>
      </c>
      <c r="AB9" s="26">
        <f t="shared" si="6"/>
        <v>0.36792355921446041</v>
      </c>
      <c r="AC9" s="26">
        <f t="shared" si="7"/>
        <v>2.9303646309116322E-2</v>
      </c>
      <c r="AD9" s="26">
        <f t="shared" si="8"/>
        <v>0.17256591715368499</v>
      </c>
      <c r="AE9" s="26">
        <f t="shared" si="9"/>
        <v>9.767882103038774E-3</v>
      </c>
      <c r="AF9" s="26">
        <f t="shared" si="10"/>
        <v>1.38052733722948</v>
      </c>
    </row>
    <row r="10" spans="1:32">
      <c r="A10" s="31"/>
      <c r="B10" s="4" t="s">
        <v>20</v>
      </c>
      <c r="C10" s="18" t="s">
        <v>26</v>
      </c>
      <c r="D10" s="18">
        <v>2845</v>
      </c>
      <c r="E10" s="19">
        <v>2228330</v>
      </c>
      <c r="F10" s="53"/>
      <c r="G10" s="21">
        <v>8.1000000000000003E-2</v>
      </c>
      <c r="H10" s="3"/>
      <c r="I10" s="9"/>
      <c r="J10" s="24">
        <v>643</v>
      </c>
      <c r="K10" s="18">
        <v>0</v>
      </c>
      <c r="L10" s="21">
        <v>456</v>
      </c>
      <c r="M10" s="21">
        <v>115</v>
      </c>
      <c r="N10" s="21">
        <v>55</v>
      </c>
      <c r="O10" s="21">
        <v>12</v>
      </c>
      <c r="P10" s="21">
        <v>216</v>
      </c>
      <c r="Q10" s="59">
        <v>14</v>
      </c>
      <c r="R10" s="21">
        <v>207</v>
      </c>
      <c r="S10" s="59">
        <v>7</v>
      </c>
      <c r="T10" s="29">
        <v>521</v>
      </c>
      <c r="U10" s="9"/>
      <c r="V10" s="26">
        <f t="shared" si="0"/>
        <v>2.337310900988633</v>
      </c>
      <c r="W10" s="26">
        <f t="shared" si="1"/>
        <v>0</v>
      </c>
      <c r="X10" s="58">
        <f t="shared" si="2"/>
        <v>1.6575641848379727</v>
      </c>
      <c r="Y10" s="26">
        <f t="shared" si="3"/>
        <v>0.41802605538676951</v>
      </c>
      <c r="Z10" s="26">
        <f t="shared" si="4"/>
        <v>0.19992550475019411</v>
      </c>
      <c r="AA10" s="26">
        <f t="shared" si="5"/>
        <v>4.3620110127315072E-2</v>
      </c>
      <c r="AB10" s="26">
        <f t="shared" si="6"/>
        <v>0.78516198229167133</v>
      </c>
      <c r="AC10" s="26">
        <f t="shared" si="7"/>
        <v>5.0890128481867587E-2</v>
      </c>
      <c r="AD10" s="26">
        <f t="shared" si="8"/>
        <v>0.75244689969618506</v>
      </c>
      <c r="AE10" s="26">
        <f t="shared" si="9"/>
        <v>2.5445064240933794E-2</v>
      </c>
      <c r="AF10" s="26">
        <f t="shared" si="10"/>
        <v>1.8938397813609293</v>
      </c>
    </row>
    <row r="11" spans="1:32">
      <c r="A11" s="31"/>
      <c r="B11" s="4" t="s">
        <v>20</v>
      </c>
      <c r="C11" s="18" t="s">
        <v>27</v>
      </c>
      <c r="D11" s="18">
        <v>4786</v>
      </c>
      <c r="E11" s="19">
        <v>2139138</v>
      </c>
      <c r="F11" s="53"/>
      <c r="G11" s="21">
        <v>8.2000000000000003E-2</v>
      </c>
      <c r="H11" s="3"/>
      <c r="I11" s="9"/>
      <c r="J11" s="24">
        <v>823</v>
      </c>
      <c r="K11" s="18">
        <v>0</v>
      </c>
      <c r="L11" s="21">
        <v>975</v>
      </c>
      <c r="M11" s="21">
        <v>292</v>
      </c>
      <c r="N11" s="21">
        <v>122</v>
      </c>
      <c r="O11" s="21">
        <v>28</v>
      </c>
      <c r="P11" s="21">
        <v>380</v>
      </c>
      <c r="Q11" s="59">
        <v>25</v>
      </c>
      <c r="R11" s="21">
        <v>525</v>
      </c>
      <c r="S11" s="59">
        <v>26</v>
      </c>
      <c r="T11" s="29">
        <v>645</v>
      </c>
      <c r="U11" s="9"/>
      <c r="V11" s="26">
        <f t="shared" si="0"/>
        <v>3.1548221760353936</v>
      </c>
      <c r="W11" s="26">
        <f t="shared" si="1"/>
        <v>0</v>
      </c>
      <c r="X11" s="58">
        <f t="shared" si="2"/>
        <v>3.7374867820589421</v>
      </c>
      <c r="Y11" s="26">
        <f t="shared" si="3"/>
        <v>1.1193293747294473</v>
      </c>
      <c r="Z11" s="26">
        <f t="shared" si="4"/>
        <v>0.46766501272942651</v>
      </c>
      <c r="AA11" s="26">
        <f t="shared" si="5"/>
        <v>0.10733295374117986</v>
      </c>
      <c r="AB11" s="26">
        <f t="shared" si="6"/>
        <v>1.4566615150588695</v>
      </c>
      <c r="AC11" s="26">
        <f t="shared" si="7"/>
        <v>9.5832994411767736E-2</v>
      </c>
      <c r="AD11" s="26">
        <f t="shared" si="8"/>
        <v>2.0124928826471224</v>
      </c>
      <c r="AE11" s="26">
        <f t="shared" si="9"/>
        <v>9.9666314188238445E-2</v>
      </c>
      <c r="AF11" s="26">
        <f t="shared" si="10"/>
        <v>2.4724912558236074</v>
      </c>
    </row>
    <row r="12" spans="1:32">
      <c r="A12" s="31"/>
      <c r="B12" s="4" t="s">
        <v>20</v>
      </c>
      <c r="C12" s="18" t="s">
        <v>28</v>
      </c>
      <c r="D12" s="18">
        <v>8052</v>
      </c>
      <c r="E12" s="19">
        <v>2089417</v>
      </c>
      <c r="F12" s="53"/>
      <c r="G12" s="21">
        <v>7.1999999999999995E-2</v>
      </c>
      <c r="H12" s="3"/>
      <c r="I12" s="9"/>
      <c r="J12" s="24">
        <v>1100</v>
      </c>
      <c r="K12" s="21">
        <v>1</v>
      </c>
      <c r="L12" s="21">
        <v>2084</v>
      </c>
      <c r="M12" s="21">
        <v>524</v>
      </c>
      <c r="N12" s="21">
        <v>287</v>
      </c>
      <c r="O12" s="21">
        <v>56</v>
      </c>
      <c r="P12" s="21">
        <v>625</v>
      </c>
      <c r="Q12" s="59">
        <v>58</v>
      </c>
      <c r="R12" s="21">
        <v>1024</v>
      </c>
      <c r="S12" s="59">
        <v>35</v>
      </c>
      <c r="T12" s="29">
        <v>884</v>
      </c>
      <c r="U12" s="9"/>
      <c r="V12" s="26">
        <f t="shared" si="0"/>
        <v>3.7905310428698531</v>
      </c>
      <c r="W12" s="26">
        <f t="shared" si="1"/>
        <v>3.445937311699866E-3</v>
      </c>
      <c r="X12" s="58">
        <f t="shared" si="2"/>
        <v>7.1813333575825213</v>
      </c>
      <c r="Y12" s="26">
        <f t="shared" si="3"/>
        <v>1.8056711513307298</v>
      </c>
      <c r="Z12" s="26">
        <f t="shared" si="4"/>
        <v>0.9889840084578615</v>
      </c>
      <c r="AA12" s="26">
        <f t="shared" si="5"/>
        <v>0.19297248945519252</v>
      </c>
      <c r="AB12" s="26">
        <f t="shared" si="6"/>
        <v>2.1537108198124164</v>
      </c>
      <c r="AC12" s="26">
        <f t="shared" si="7"/>
        <v>0.19986436407859226</v>
      </c>
      <c r="AD12" s="26">
        <f t="shared" si="8"/>
        <v>3.5286398071806628</v>
      </c>
      <c r="AE12" s="26">
        <f t="shared" si="9"/>
        <v>0.12060780590949532</v>
      </c>
      <c r="AF12" s="26">
        <f t="shared" si="10"/>
        <v>3.0462085835426813</v>
      </c>
    </row>
    <row r="13" spans="1:32">
      <c r="A13" s="31"/>
      <c r="B13" s="4" t="s">
        <v>20</v>
      </c>
      <c r="C13" s="18" t="s">
        <v>29</v>
      </c>
      <c r="D13" s="18">
        <v>9316</v>
      </c>
      <c r="E13" s="19">
        <v>1554676</v>
      </c>
      <c r="F13" s="53"/>
      <c r="G13" s="21">
        <v>6.3E-2</v>
      </c>
      <c r="H13" s="3"/>
      <c r="I13" s="9"/>
      <c r="J13" s="24">
        <v>1007</v>
      </c>
      <c r="K13" s="21">
        <v>2</v>
      </c>
      <c r="L13" s="21">
        <v>2973</v>
      </c>
      <c r="M13" s="21">
        <v>642</v>
      </c>
      <c r="N13" s="21">
        <v>395</v>
      </c>
      <c r="O13" s="21">
        <v>55</v>
      </c>
      <c r="P13" s="21">
        <v>730</v>
      </c>
      <c r="Q13" s="59">
        <v>100</v>
      </c>
      <c r="R13" s="21">
        <v>1065</v>
      </c>
      <c r="S13" s="59">
        <v>72</v>
      </c>
      <c r="T13" s="29">
        <v>776</v>
      </c>
      <c r="U13" s="9"/>
      <c r="V13" s="26">
        <f t="shared" si="0"/>
        <v>4.0806573202390721</v>
      </c>
      <c r="W13" s="26">
        <f t="shared" si="1"/>
        <v>8.1045825625403623E-3</v>
      </c>
      <c r="X13" s="58">
        <f t="shared" si="2"/>
        <v>12.047461979216248</v>
      </c>
      <c r="Y13" s="26">
        <f t="shared" si="3"/>
        <v>2.6015710025754566</v>
      </c>
      <c r="Z13" s="26">
        <f t="shared" si="4"/>
        <v>1.6006550561017217</v>
      </c>
      <c r="AA13" s="26">
        <f t="shared" si="5"/>
        <v>0.22287602046985996</v>
      </c>
      <c r="AB13" s="26">
        <f t="shared" si="6"/>
        <v>2.958172635327232</v>
      </c>
      <c r="AC13" s="26">
        <f t="shared" si="7"/>
        <v>0.40522912812701817</v>
      </c>
      <c r="AD13" s="26">
        <f t="shared" si="8"/>
        <v>4.3156902145527436</v>
      </c>
      <c r="AE13" s="26">
        <f t="shared" si="9"/>
        <v>0.29176497225145304</v>
      </c>
      <c r="AF13" s="26">
        <f t="shared" si="10"/>
        <v>3.1445780342656611</v>
      </c>
    </row>
    <row r="14" spans="1:32">
      <c r="A14" s="31"/>
      <c r="B14" s="4" t="s">
        <v>20</v>
      </c>
      <c r="C14" s="18" t="s">
        <v>30</v>
      </c>
      <c r="D14" s="18">
        <v>10025</v>
      </c>
      <c r="E14" s="19">
        <v>1174921</v>
      </c>
      <c r="F14" s="53"/>
      <c r="G14" s="21">
        <v>4.8000000000000001E-2</v>
      </c>
      <c r="H14" s="3"/>
      <c r="I14" s="9"/>
      <c r="J14" s="24">
        <v>897</v>
      </c>
      <c r="K14" s="21">
        <v>4</v>
      </c>
      <c r="L14" s="21">
        <v>3797</v>
      </c>
      <c r="M14" s="21">
        <v>795</v>
      </c>
      <c r="N14" s="21">
        <v>489</v>
      </c>
      <c r="O14" s="21">
        <v>74</v>
      </c>
      <c r="P14" s="21">
        <v>833</v>
      </c>
      <c r="Q14" s="59">
        <v>119</v>
      </c>
      <c r="R14" s="21">
        <v>894</v>
      </c>
      <c r="S14" s="59">
        <v>135</v>
      </c>
      <c r="T14" s="29">
        <v>676</v>
      </c>
      <c r="U14" s="9"/>
      <c r="V14" s="26">
        <f t="shared" si="0"/>
        <v>3.664586810517473</v>
      </c>
      <c r="W14" s="26">
        <f t="shared" si="1"/>
        <v>1.6341524238650939E-2</v>
      </c>
      <c r="X14" s="58">
        <f t="shared" si="2"/>
        <v>15.512191883539403</v>
      </c>
      <c r="Y14" s="26">
        <f t="shared" si="3"/>
        <v>3.2478779424318742</v>
      </c>
      <c r="Z14" s="26">
        <f t="shared" si="4"/>
        <v>1.9977513381750773</v>
      </c>
      <c r="AA14" s="26">
        <f t="shared" si="5"/>
        <v>0.30231819841504237</v>
      </c>
      <c r="AB14" s="26">
        <f t="shared" si="6"/>
        <v>3.4031224226990577</v>
      </c>
      <c r="AC14" s="26">
        <f t="shared" si="7"/>
        <v>0.48616034609986541</v>
      </c>
      <c r="AD14" s="26">
        <f t="shared" si="8"/>
        <v>3.652330667338485</v>
      </c>
      <c r="AE14" s="26">
        <f t="shared" si="9"/>
        <v>0.55152644305446918</v>
      </c>
      <c r="AF14" s="26">
        <f t="shared" si="10"/>
        <v>2.7617175963320091</v>
      </c>
    </row>
    <row r="15" spans="1:32">
      <c r="A15" s="31"/>
      <c r="B15" s="4" t="s">
        <v>20</v>
      </c>
      <c r="C15" s="18" t="s">
        <v>31</v>
      </c>
      <c r="D15" s="18">
        <v>11427</v>
      </c>
      <c r="E15" s="19">
        <v>930455</v>
      </c>
      <c r="F15" s="53"/>
      <c r="G15" s="21">
        <v>3.9E-2</v>
      </c>
      <c r="H15" s="3"/>
      <c r="I15" s="9"/>
      <c r="J15" s="24">
        <v>825</v>
      </c>
      <c r="K15" s="21">
        <v>6</v>
      </c>
      <c r="L15" s="21">
        <v>4784</v>
      </c>
      <c r="M15" s="21">
        <v>1124</v>
      </c>
      <c r="N15" s="21">
        <v>606</v>
      </c>
      <c r="O15" s="21">
        <v>102</v>
      </c>
      <c r="P15" s="21">
        <v>934</v>
      </c>
      <c r="Q15" s="59">
        <v>121</v>
      </c>
      <c r="R15" s="21">
        <v>685</v>
      </c>
      <c r="S15" s="59">
        <v>186</v>
      </c>
      <c r="T15" s="29">
        <v>602</v>
      </c>
      <c r="U15" s="9"/>
      <c r="V15" s="26">
        <f t="shared" si="0"/>
        <v>3.4579856091912018</v>
      </c>
      <c r="W15" s="26">
        <f t="shared" si="1"/>
        <v>2.514898624866329E-2</v>
      </c>
      <c r="X15" s="58">
        <f t="shared" si="2"/>
        <v>20.052125035600859</v>
      </c>
      <c r="Y15" s="26">
        <f t="shared" si="3"/>
        <v>4.7112434239162564</v>
      </c>
      <c r="Z15" s="26">
        <f t="shared" si="4"/>
        <v>2.5400476111149919</v>
      </c>
      <c r="AA15" s="26">
        <f t="shared" si="5"/>
        <v>0.42753276622727593</v>
      </c>
      <c r="AB15" s="26">
        <f t="shared" si="6"/>
        <v>3.914858859375252</v>
      </c>
      <c r="AC15" s="26">
        <f t="shared" si="7"/>
        <v>0.50717122268137638</v>
      </c>
      <c r="AD15" s="26">
        <f t="shared" si="8"/>
        <v>2.8711759300557254</v>
      </c>
      <c r="AE15" s="26">
        <f t="shared" si="9"/>
        <v>0.77961857370856191</v>
      </c>
      <c r="AF15" s="26">
        <f t="shared" si="10"/>
        <v>2.5232816202825501</v>
      </c>
    </row>
    <row r="16" spans="1:32">
      <c r="A16" s="31"/>
      <c r="B16" s="4" t="s">
        <v>20</v>
      </c>
      <c r="C16" s="18" t="s">
        <v>32</v>
      </c>
      <c r="D16" s="18">
        <v>17009</v>
      </c>
      <c r="E16" s="19">
        <v>788456</v>
      </c>
      <c r="F16" s="53"/>
      <c r="G16" s="21">
        <v>3.4000000000000002E-2</v>
      </c>
      <c r="H16" s="3"/>
      <c r="I16" s="9"/>
      <c r="J16" s="24">
        <v>1048</v>
      </c>
      <c r="K16" s="21">
        <v>19</v>
      </c>
      <c r="L16" s="21">
        <v>7061</v>
      </c>
      <c r="M16" s="21">
        <v>2005</v>
      </c>
      <c r="N16" s="21">
        <v>998</v>
      </c>
      <c r="O16" s="21">
        <v>180</v>
      </c>
      <c r="P16" s="21">
        <v>1381</v>
      </c>
      <c r="Q16" s="59">
        <v>236</v>
      </c>
      <c r="R16" s="21">
        <v>714</v>
      </c>
      <c r="S16" s="59">
        <v>436</v>
      </c>
      <c r="T16" s="29">
        <v>672</v>
      </c>
      <c r="U16" s="9"/>
      <c r="V16" s="26">
        <f t="shared" si="0"/>
        <v>4.5192122325151951</v>
      </c>
      <c r="W16" s="26">
        <f t="shared" si="1"/>
        <v>8.193228284140143E-2</v>
      </c>
      <c r="X16" s="58">
        <f t="shared" si="2"/>
        <v>30.448623639112395</v>
      </c>
      <c r="Y16" s="26">
        <f t="shared" si="3"/>
        <v>8.6460119524742023</v>
      </c>
      <c r="Z16" s="26">
        <f t="shared" si="4"/>
        <v>4.303600961879928</v>
      </c>
      <c r="AA16" s="26">
        <f t="shared" si="5"/>
        <v>0.77620057428696088</v>
      </c>
      <c r="AB16" s="26">
        <f t="shared" si="6"/>
        <v>5.9551832949460719</v>
      </c>
      <c r="AC16" s="26">
        <f t="shared" si="7"/>
        <v>1.01768519739846</v>
      </c>
      <c r="AD16" s="26">
        <f t="shared" si="8"/>
        <v>3.0789289446716119</v>
      </c>
      <c r="AE16" s="26">
        <f t="shared" si="9"/>
        <v>1.8801302799395274</v>
      </c>
      <c r="AF16" s="26">
        <f t="shared" si="10"/>
        <v>2.8978154773379874</v>
      </c>
    </row>
    <row r="17" spans="1:32">
      <c r="A17" s="31"/>
      <c r="B17" s="4" t="s">
        <v>20</v>
      </c>
      <c r="C17" s="18" t="s">
        <v>33</v>
      </c>
      <c r="D17" s="18">
        <v>18823</v>
      </c>
      <c r="E17" s="19">
        <v>534440</v>
      </c>
      <c r="F17" s="53"/>
      <c r="G17" s="21">
        <v>3.2000000000000001E-2</v>
      </c>
      <c r="H17" s="3"/>
      <c r="I17" s="9"/>
      <c r="J17" s="24">
        <v>955</v>
      </c>
      <c r="K17" s="21">
        <v>48</v>
      </c>
      <c r="L17" s="21">
        <v>7450</v>
      </c>
      <c r="M17" s="21">
        <v>2531</v>
      </c>
      <c r="N17" s="21">
        <v>1026</v>
      </c>
      <c r="O17" s="21">
        <v>282</v>
      </c>
      <c r="P17" s="21">
        <v>1547</v>
      </c>
      <c r="Q17" s="59">
        <v>248</v>
      </c>
      <c r="R17" s="21">
        <v>479</v>
      </c>
      <c r="S17" s="59">
        <v>741</v>
      </c>
      <c r="T17" s="29">
        <v>608</v>
      </c>
      <c r="U17" s="9"/>
      <c r="V17" s="26">
        <f t="shared" si="0"/>
        <v>5.7181348701444508</v>
      </c>
      <c r="W17" s="26">
        <f t="shared" si="1"/>
        <v>0.28740363745228648</v>
      </c>
      <c r="X17" s="58">
        <f t="shared" si="2"/>
        <v>44.607439562906968</v>
      </c>
      <c r="Y17" s="26">
        <f t="shared" si="3"/>
        <v>15.154554299827858</v>
      </c>
      <c r="Z17" s="26">
        <f t="shared" si="4"/>
        <v>6.143252750542624</v>
      </c>
      <c r="AA17" s="26">
        <f t="shared" si="5"/>
        <v>1.6884963700321833</v>
      </c>
      <c r="AB17" s="26">
        <f t="shared" si="6"/>
        <v>9.2627797320559839</v>
      </c>
      <c r="AC17" s="26">
        <f t="shared" si="7"/>
        <v>1.4849187935034802</v>
      </c>
      <c r="AD17" s="26">
        <f t="shared" si="8"/>
        <v>2.8680487987426093</v>
      </c>
      <c r="AE17" s="26">
        <f t="shared" si="9"/>
        <v>4.4367936531696737</v>
      </c>
      <c r="AF17" s="26">
        <f t="shared" si="10"/>
        <v>3.6404460743956295</v>
      </c>
    </row>
    <row r="18" spans="1:32">
      <c r="A18" s="31"/>
      <c r="B18" s="4" t="s">
        <v>20</v>
      </c>
      <c r="C18" s="18" t="s">
        <v>34</v>
      </c>
      <c r="D18" s="18">
        <v>16943</v>
      </c>
      <c r="E18" s="46">
        <v>281091</v>
      </c>
      <c r="F18" s="53"/>
      <c r="G18" s="21">
        <v>2.7E-2</v>
      </c>
      <c r="H18" s="3"/>
      <c r="I18" s="9"/>
      <c r="J18" s="24">
        <v>667</v>
      </c>
      <c r="K18" s="21">
        <v>68</v>
      </c>
      <c r="L18" s="21">
        <v>5846</v>
      </c>
      <c r="M18" s="21">
        <v>2535</v>
      </c>
      <c r="N18" s="21">
        <v>838</v>
      </c>
      <c r="O18" s="21">
        <v>400</v>
      </c>
      <c r="P18" s="21">
        <v>1470</v>
      </c>
      <c r="Q18" s="59">
        <v>217</v>
      </c>
      <c r="R18" s="21">
        <v>261</v>
      </c>
      <c r="S18" s="59">
        <v>1001</v>
      </c>
      <c r="T18" s="29">
        <v>391</v>
      </c>
      <c r="U18" s="9"/>
      <c r="V18" s="26">
        <f t="shared" si="0"/>
        <v>6.4068219900316974</v>
      </c>
      <c r="W18" s="26">
        <f t="shared" si="1"/>
        <v>0.65316925835405615</v>
      </c>
      <c r="X18" s="58">
        <f t="shared" si="2"/>
        <v>56.153345357909011</v>
      </c>
      <c r="Y18" s="26">
        <f t="shared" si="3"/>
        <v>24.34976573422842</v>
      </c>
      <c r="Z18" s="26">
        <f t="shared" si="4"/>
        <v>8.0493505661867513</v>
      </c>
      <c r="AA18" s="26">
        <f t="shared" si="5"/>
        <v>3.8421721079650366</v>
      </c>
      <c r="AB18" s="26">
        <f t="shared" si="6"/>
        <v>14.119982496771508</v>
      </c>
      <c r="AC18" s="26">
        <f t="shared" si="7"/>
        <v>2.084378368571032</v>
      </c>
      <c r="AD18" s="26">
        <f t="shared" si="8"/>
        <v>2.5070173004471865</v>
      </c>
      <c r="AE18" s="26">
        <f t="shared" si="9"/>
        <v>9.6150357001825029</v>
      </c>
      <c r="AF18" s="26">
        <f t="shared" si="10"/>
        <v>3.7557232355358234</v>
      </c>
    </row>
    <row r="19" spans="1:32">
      <c r="A19" s="31"/>
      <c r="B19" s="4" t="s">
        <v>20</v>
      </c>
      <c r="C19" s="18" t="s">
        <v>35</v>
      </c>
      <c r="D19" s="18">
        <v>14557</v>
      </c>
      <c r="E19" s="30">
        <v>144246</v>
      </c>
      <c r="F19" s="53"/>
      <c r="G19" s="21">
        <v>1.7999999999999999E-2</v>
      </c>
      <c r="H19" s="3"/>
      <c r="I19" s="9"/>
      <c r="J19" s="24">
        <v>472</v>
      </c>
      <c r="K19" s="21">
        <v>92</v>
      </c>
      <c r="L19" s="21">
        <v>3776</v>
      </c>
      <c r="M19" s="21">
        <v>2109</v>
      </c>
      <c r="N19" s="21">
        <v>581</v>
      </c>
      <c r="O19" s="21">
        <v>506</v>
      </c>
      <c r="P19" s="21">
        <v>1329</v>
      </c>
      <c r="Q19" s="59">
        <v>177</v>
      </c>
      <c r="R19" s="21">
        <v>151</v>
      </c>
      <c r="S19" s="59">
        <v>930</v>
      </c>
      <c r="T19" s="29">
        <v>255</v>
      </c>
      <c r="U19" s="9"/>
      <c r="V19" s="26">
        <f t="shared" si="0"/>
        <v>5.8899380225448192</v>
      </c>
      <c r="W19" s="26">
        <f t="shared" si="1"/>
        <v>1.1480387671061936</v>
      </c>
      <c r="X19" s="58">
        <f t="shared" si="2"/>
        <v>47.119504180358554</v>
      </c>
      <c r="Y19" s="26">
        <f t="shared" si="3"/>
        <v>26.317540867684372</v>
      </c>
      <c r="Z19" s="26">
        <f t="shared" si="4"/>
        <v>7.2501143879206351</v>
      </c>
      <c r="AA19" s="26">
        <f t="shared" si="5"/>
        <v>6.3142132190840652</v>
      </c>
      <c r="AB19" s="26">
        <f t="shared" si="6"/>
        <v>16.584168711784034</v>
      </c>
      <c r="AC19" s="26">
        <f t="shared" si="7"/>
        <v>2.2087267584543069</v>
      </c>
      <c r="AD19" s="26">
        <f t="shared" si="8"/>
        <v>1.8842810199242959</v>
      </c>
      <c r="AE19" s="26">
        <f t="shared" si="9"/>
        <v>11.605174493573477</v>
      </c>
      <c r="AF19" s="26">
        <f t="shared" si="10"/>
        <v>3.1820639740443406</v>
      </c>
    </row>
    <row r="20" spans="1:32">
      <c r="A20" s="31"/>
      <c r="B20" s="4" t="s">
        <v>20</v>
      </c>
      <c r="C20" s="18" t="s">
        <v>36</v>
      </c>
      <c r="D20" s="18">
        <v>14564</v>
      </c>
      <c r="E20" s="30">
        <v>65109</v>
      </c>
      <c r="F20" s="53"/>
      <c r="G20" s="21">
        <v>1.6E-2</v>
      </c>
      <c r="H20" s="3"/>
      <c r="I20" s="9"/>
      <c r="J20" s="24">
        <v>471</v>
      </c>
      <c r="K20" s="21">
        <v>147</v>
      </c>
      <c r="L20" s="21">
        <v>2187</v>
      </c>
      <c r="M20" s="21">
        <v>1760</v>
      </c>
      <c r="N20" s="21">
        <v>419</v>
      </c>
      <c r="O20" s="21">
        <v>629</v>
      </c>
      <c r="P20" s="21">
        <v>1374</v>
      </c>
      <c r="Q20" s="44">
        <v>139</v>
      </c>
      <c r="R20" s="21">
        <v>86</v>
      </c>
      <c r="S20" s="44">
        <v>898</v>
      </c>
      <c r="T20" s="29">
        <v>181</v>
      </c>
      <c r="U20" s="9"/>
      <c r="V20" s="26">
        <f t="shared" si="0"/>
        <v>11.574436713818367</v>
      </c>
      <c r="W20" s="26">
        <f t="shared" si="1"/>
        <v>3.6124038151407643</v>
      </c>
      <c r="X20" s="58">
        <f t="shared" si="2"/>
        <v>53.743722066073815</v>
      </c>
      <c r="Y20" s="26">
        <f t="shared" si="3"/>
        <v>43.250549079236357</v>
      </c>
      <c r="Z20" s="26">
        <f t="shared" si="4"/>
        <v>10.296579581931837</v>
      </c>
      <c r="AA20" s="26">
        <f t="shared" si="5"/>
        <v>15.457156460704359</v>
      </c>
      <c r="AB20" s="26">
        <f t="shared" si="6"/>
        <v>33.764917292540204</v>
      </c>
      <c r="AC20" s="26">
        <f t="shared" si="7"/>
        <v>3.4158104102351441</v>
      </c>
      <c r="AD20" s="26">
        <f t="shared" si="8"/>
        <v>2.1133791027354127</v>
      </c>
      <c r="AE20" s="26">
        <f t="shared" si="9"/>
        <v>22.067609700655822</v>
      </c>
      <c r="AF20" s="26">
        <f t="shared" si="10"/>
        <v>4.4479257859896482</v>
      </c>
    </row>
    <row r="21" spans="1:32">
      <c r="A21" s="31"/>
      <c r="B21" s="4" t="s">
        <v>20</v>
      </c>
      <c r="C21" s="18" t="s">
        <v>41</v>
      </c>
      <c r="D21" s="18"/>
      <c r="E21" s="19">
        <v>24369561</v>
      </c>
      <c r="F21" s="53"/>
      <c r="G21" s="53">
        <f>SUM(G3:G20)</f>
        <v>1.0010000000000001</v>
      </c>
      <c r="H21" s="3"/>
      <c r="I21" s="9"/>
      <c r="J21" s="31">
        <f t="shared" ref="J21:T21" si="11">SUM(J3:J20)</f>
        <v>10787</v>
      </c>
      <c r="K21" s="31">
        <f t="shared" si="11"/>
        <v>387</v>
      </c>
      <c r="L21" s="31">
        <f t="shared" si="11"/>
        <v>42049</v>
      </c>
      <c r="M21" s="31">
        <f t="shared" si="11"/>
        <v>14542</v>
      </c>
      <c r="N21" s="31">
        <f t="shared" si="11"/>
        <v>5840</v>
      </c>
      <c r="O21" s="31">
        <f t="shared" si="11"/>
        <v>2360</v>
      </c>
      <c r="P21" s="31">
        <f t="shared" si="11"/>
        <v>11093</v>
      </c>
      <c r="Q21" s="31">
        <f t="shared" si="11"/>
        <v>1476</v>
      </c>
      <c r="R21" s="31">
        <f t="shared" si="11"/>
        <v>6162</v>
      </c>
      <c r="S21" s="31">
        <f t="shared" si="11"/>
        <v>4487</v>
      </c>
      <c r="T21" s="31">
        <f t="shared" si="11"/>
        <v>7272</v>
      </c>
      <c r="U21" s="9"/>
      <c r="V21" s="26">
        <f t="shared" si="0"/>
        <v>44.308500263915299</v>
      </c>
      <c r="W21" s="26">
        <f t="shared" si="1"/>
        <v>1.5896347086432951</v>
      </c>
      <c r="X21" s="58">
        <f t="shared" si="2"/>
        <v>172.71976708977238</v>
      </c>
      <c r="Y21" s="26">
        <f t="shared" si="3"/>
        <v>59.732475279304381</v>
      </c>
      <c r="Z21" s="26">
        <f t="shared" si="4"/>
        <v>23.988286042575822</v>
      </c>
      <c r="AA21" s="26">
        <f t="shared" si="5"/>
        <v>9.6938964144655717</v>
      </c>
      <c r="AB21" s="26">
        <f t="shared" si="6"/>
        <v>45.565420731214658</v>
      </c>
      <c r="AC21" s="26">
        <f t="shared" si="7"/>
        <v>6.0627928422674504</v>
      </c>
      <c r="AD21" s="26">
        <f t="shared" si="8"/>
        <v>25.310927841498668</v>
      </c>
      <c r="AE21" s="26">
        <f t="shared" si="9"/>
        <v>18.430725937163992</v>
      </c>
      <c r="AF21" s="26">
        <f t="shared" si="10"/>
        <v>29.870345222878655</v>
      </c>
    </row>
    <row r="22" spans="1:32">
      <c r="A22" s="42"/>
      <c r="B22" s="41"/>
      <c r="C22" s="39"/>
      <c r="D22" s="39"/>
      <c r="E22" s="41"/>
      <c r="F22" s="41"/>
      <c r="G22" s="41"/>
      <c r="H22" s="52"/>
      <c r="I22" s="51"/>
      <c r="J22" s="42"/>
      <c r="K22" s="41"/>
      <c r="L22" s="41"/>
      <c r="M22" s="41"/>
      <c r="N22" s="41"/>
      <c r="O22" s="41"/>
      <c r="P22" s="41"/>
      <c r="Q22" s="41"/>
      <c r="R22" s="41"/>
      <c r="S22" s="41"/>
      <c r="T22" s="52"/>
      <c r="U22" s="51"/>
      <c r="V22" s="43"/>
      <c r="W22" s="43"/>
      <c r="X22" s="60"/>
      <c r="Y22" s="43"/>
      <c r="Z22" s="43"/>
      <c r="AA22" s="43"/>
      <c r="AB22" s="43"/>
      <c r="AC22" s="43"/>
      <c r="AD22" s="43"/>
      <c r="AE22" s="43"/>
      <c r="AF22" s="43"/>
    </row>
    <row r="23" spans="1:32">
      <c r="A23" s="31"/>
      <c r="B23" s="4" t="s">
        <v>38</v>
      </c>
      <c r="C23" s="18" t="s">
        <v>21</v>
      </c>
      <c r="D23" s="18">
        <v>952</v>
      </c>
      <c r="E23" s="19">
        <v>1132710</v>
      </c>
      <c r="F23" s="53"/>
      <c r="G23" s="21">
        <v>6.9000000000000006E-2</v>
      </c>
      <c r="H23" s="3"/>
      <c r="I23" s="9"/>
      <c r="J23" s="24">
        <v>81</v>
      </c>
      <c r="K23" s="4">
        <v>0</v>
      </c>
      <c r="L23" s="21">
        <v>40</v>
      </c>
      <c r="M23" s="21">
        <v>2</v>
      </c>
      <c r="N23" s="53"/>
      <c r="O23" s="4">
        <v>14</v>
      </c>
      <c r="P23" s="21">
        <v>13</v>
      </c>
      <c r="Q23" s="4">
        <v>3</v>
      </c>
      <c r="R23" s="4">
        <v>0</v>
      </c>
      <c r="S23" s="21">
        <v>6</v>
      </c>
      <c r="T23" s="2">
        <v>0</v>
      </c>
      <c r="U23" s="9"/>
      <c r="V23" s="26">
        <f t="shared" ref="V23:V41" si="12">(J23/E23)*100000*G23</f>
        <v>0.49341843896496013</v>
      </c>
      <c r="W23" s="26">
        <f t="shared" ref="W23:W41" si="13">(K23/E23)*100000*G23</f>
        <v>0</v>
      </c>
      <c r="X23" s="58">
        <f t="shared" ref="X23:X41" si="14">(L23/E23)*100000*G23</f>
        <v>0.24366342664936308</v>
      </c>
      <c r="Y23" s="26">
        <f t="shared" ref="Y23:Y41" si="15">(M23/E23)*100000*G23</f>
        <v>1.2183171332468153E-2</v>
      </c>
      <c r="Z23" s="26">
        <f t="shared" ref="Z23:Z41" si="16">(N23/E23)*100000*G23</f>
        <v>0</v>
      </c>
      <c r="AA23" s="26">
        <f t="shared" ref="AA23:AA41" si="17">(O23/E23)*100000*G23</f>
        <v>8.5282199327277083E-2</v>
      </c>
      <c r="AB23" s="26">
        <f t="shared" ref="AB23:AB41" si="18">(P23/E23)*100000*G23</f>
        <v>7.9190613661042977E-2</v>
      </c>
      <c r="AC23" s="26">
        <f t="shared" ref="AC23:AC41" si="19">(Q23/E23)*100000*G23</f>
        <v>1.8274756998702228E-2</v>
      </c>
      <c r="AD23" s="26">
        <f t="shared" ref="AD23:AD41" si="20">(R23/E23)*100000*G23</f>
        <v>0</v>
      </c>
      <c r="AE23" s="26">
        <f t="shared" ref="AE23:AE41" si="21">(S23/E23)*100000*G23</f>
        <v>3.6549513997404456E-2</v>
      </c>
      <c r="AF23" s="26">
        <f t="shared" ref="AF23:AF41" si="22">(T23/E23)*100000*G23</f>
        <v>0</v>
      </c>
    </row>
    <row r="24" spans="1:32">
      <c r="A24" s="31"/>
      <c r="B24" s="4" t="s">
        <v>38</v>
      </c>
      <c r="C24" s="27">
        <v>44690</v>
      </c>
      <c r="D24" s="18">
        <v>235</v>
      </c>
      <c r="E24" s="19">
        <v>1494147</v>
      </c>
      <c r="F24" s="53"/>
      <c r="G24" s="21">
        <v>7.2999999999999995E-2</v>
      </c>
      <c r="H24" s="3"/>
      <c r="I24" s="9"/>
      <c r="J24" s="24">
        <v>101</v>
      </c>
      <c r="K24" s="4">
        <v>0</v>
      </c>
      <c r="L24" s="21">
        <v>37</v>
      </c>
      <c r="M24" s="21">
        <v>2</v>
      </c>
      <c r="N24" s="21">
        <v>1</v>
      </c>
      <c r="O24" s="4">
        <v>1</v>
      </c>
      <c r="P24" s="21">
        <v>7</v>
      </c>
      <c r="Q24" s="4">
        <v>0</v>
      </c>
      <c r="R24" s="4">
        <v>0</v>
      </c>
      <c r="S24" s="21">
        <v>2</v>
      </c>
      <c r="T24" s="2">
        <v>0</v>
      </c>
      <c r="U24" s="9"/>
      <c r="V24" s="26">
        <f t="shared" si="12"/>
        <v>0.49345880960842536</v>
      </c>
      <c r="W24" s="26">
        <f t="shared" si="13"/>
        <v>0</v>
      </c>
      <c r="X24" s="58">
        <f t="shared" si="14"/>
        <v>0.18077203916348256</v>
      </c>
      <c r="Y24" s="26">
        <f t="shared" si="15"/>
        <v>9.7714615764044645E-3</v>
      </c>
      <c r="Z24" s="26">
        <f t="shared" si="16"/>
        <v>4.8857307882022322E-3</v>
      </c>
      <c r="AA24" s="26">
        <f t="shared" si="17"/>
        <v>4.8857307882022322E-3</v>
      </c>
      <c r="AB24" s="26">
        <f t="shared" si="18"/>
        <v>3.4200115517415614E-2</v>
      </c>
      <c r="AC24" s="26">
        <f t="shared" si="19"/>
        <v>0</v>
      </c>
      <c r="AD24" s="26">
        <f t="shared" si="20"/>
        <v>0</v>
      </c>
      <c r="AE24" s="26">
        <f t="shared" si="21"/>
        <v>9.7714615764044645E-3</v>
      </c>
      <c r="AF24" s="26">
        <f t="shared" si="22"/>
        <v>0</v>
      </c>
    </row>
    <row r="25" spans="1:32">
      <c r="A25" s="31"/>
      <c r="B25" s="4" t="s">
        <v>38</v>
      </c>
      <c r="C25" s="27">
        <v>44848</v>
      </c>
      <c r="D25" s="18">
        <v>166</v>
      </c>
      <c r="E25" s="19">
        <v>1630271</v>
      </c>
      <c r="F25" s="53"/>
      <c r="G25" s="21">
        <v>7.2999999999999995E-2</v>
      </c>
      <c r="H25" s="3"/>
      <c r="I25" s="9"/>
      <c r="J25" s="24">
        <v>41</v>
      </c>
      <c r="K25" s="4">
        <v>0</v>
      </c>
      <c r="L25" s="21">
        <v>33</v>
      </c>
      <c r="M25" s="21">
        <v>7</v>
      </c>
      <c r="N25" s="21">
        <v>1</v>
      </c>
      <c r="O25" s="4">
        <v>0</v>
      </c>
      <c r="P25" s="21">
        <v>4</v>
      </c>
      <c r="Q25" s="4">
        <v>0</v>
      </c>
      <c r="R25" s="4">
        <v>0</v>
      </c>
      <c r="S25" s="21">
        <v>1</v>
      </c>
      <c r="T25" s="29">
        <v>14</v>
      </c>
      <c r="U25" s="9"/>
      <c r="V25" s="26">
        <f t="shared" si="12"/>
        <v>0.18358910880460977</v>
      </c>
      <c r="W25" s="26">
        <f t="shared" si="13"/>
        <v>0</v>
      </c>
      <c r="X25" s="58">
        <f t="shared" si="14"/>
        <v>0.14776684367200302</v>
      </c>
      <c r="Y25" s="26">
        <f t="shared" si="15"/>
        <v>3.1344481991030931E-2</v>
      </c>
      <c r="Z25" s="26">
        <f t="shared" si="16"/>
        <v>4.4777831415758482E-3</v>
      </c>
      <c r="AA25" s="26">
        <f t="shared" si="17"/>
        <v>0</v>
      </c>
      <c r="AB25" s="26">
        <f t="shared" si="18"/>
        <v>1.7911132566303393E-2</v>
      </c>
      <c r="AC25" s="26">
        <f t="shared" si="19"/>
        <v>0</v>
      </c>
      <c r="AD25" s="26">
        <f t="shared" si="20"/>
        <v>0</v>
      </c>
      <c r="AE25" s="26">
        <f t="shared" si="21"/>
        <v>4.4777831415758482E-3</v>
      </c>
      <c r="AF25" s="26">
        <f t="shared" si="22"/>
        <v>6.2688963982061863E-2</v>
      </c>
    </row>
    <row r="26" spans="1:32">
      <c r="A26" s="31"/>
      <c r="B26" s="4" t="s">
        <v>38</v>
      </c>
      <c r="C26" s="18" t="s">
        <v>22</v>
      </c>
      <c r="D26" s="18">
        <v>284</v>
      </c>
      <c r="E26" s="19">
        <v>1465976</v>
      </c>
      <c r="F26" s="53"/>
      <c r="G26" s="21">
        <v>7.1999999999999995E-2</v>
      </c>
      <c r="H26" s="3"/>
      <c r="I26" s="9"/>
      <c r="J26" s="24">
        <v>59</v>
      </c>
      <c r="K26" s="4">
        <v>0</v>
      </c>
      <c r="L26" s="21">
        <v>43</v>
      </c>
      <c r="M26" s="21">
        <v>3</v>
      </c>
      <c r="N26" s="21">
        <v>0</v>
      </c>
      <c r="O26" s="21">
        <v>2</v>
      </c>
      <c r="P26" s="21">
        <v>4</v>
      </c>
      <c r="Q26" s="4">
        <v>0</v>
      </c>
      <c r="R26" s="21">
        <v>1</v>
      </c>
      <c r="S26" s="21">
        <v>2</v>
      </c>
      <c r="T26" s="29">
        <v>74</v>
      </c>
      <c r="U26" s="9"/>
      <c r="V26" s="26">
        <f t="shared" si="12"/>
        <v>0.2897728202917374</v>
      </c>
      <c r="W26" s="26">
        <f t="shared" si="13"/>
        <v>0</v>
      </c>
      <c r="X26" s="58">
        <f t="shared" si="14"/>
        <v>0.21119036055160517</v>
      </c>
      <c r="Y26" s="26">
        <f t="shared" si="15"/>
        <v>1.4734211201274782E-2</v>
      </c>
      <c r="Z26" s="26">
        <f t="shared" si="16"/>
        <v>0</v>
      </c>
      <c r="AA26" s="26">
        <f t="shared" si="17"/>
        <v>9.8228074675165214E-3</v>
      </c>
      <c r="AB26" s="26">
        <f t="shared" si="18"/>
        <v>1.9645614935033043E-2</v>
      </c>
      <c r="AC26" s="26">
        <f t="shared" si="19"/>
        <v>0</v>
      </c>
      <c r="AD26" s="26">
        <f t="shared" si="20"/>
        <v>4.9114037337582607E-3</v>
      </c>
      <c r="AE26" s="26">
        <f t="shared" si="21"/>
        <v>9.8228074675165214E-3</v>
      </c>
      <c r="AF26" s="26">
        <f t="shared" si="22"/>
        <v>0.3634438762981112</v>
      </c>
    </row>
    <row r="27" spans="1:32">
      <c r="A27" s="31"/>
      <c r="B27" s="4" t="s">
        <v>38</v>
      </c>
      <c r="C27" s="18" t="s">
        <v>23</v>
      </c>
      <c r="D27" s="18">
        <v>500</v>
      </c>
      <c r="E27" s="19">
        <v>1712887</v>
      </c>
      <c r="F27" s="53"/>
      <c r="G27" s="21">
        <v>6.6000000000000003E-2</v>
      </c>
      <c r="H27" s="3"/>
      <c r="I27" s="9"/>
      <c r="J27" s="24">
        <v>95</v>
      </c>
      <c r="K27" s="4">
        <v>0</v>
      </c>
      <c r="L27" s="21">
        <v>63</v>
      </c>
      <c r="M27" s="21">
        <v>8</v>
      </c>
      <c r="N27" s="59">
        <v>8</v>
      </c>
      <c r="O27" s="21">
        <v>4</v>
      </c>
      <c r="P27" s="21">
        <v>14</v>
      </c>
      <c r="Q27" s="4">
        <v>0</v>
      </c>
      <c r="R27" s="21">
        <v>2</v>
      </c>
      <c r="S27" s="21">
        <v>0</v>
      </c>
      <c r="T27" s="29">
        <v>181</v>
      </c>
      <c r="U27" s="9"/>
      <c r="V27" s="26">
        <f t="shared" si="12"/>
        <v>0.36604866520675333</v>
      </c>
      <c r="W27" s="26">
        <f t="shared" si="13"/>
        <v>0</v>
      </c>
      <c r="X27" s="58">
        <f t="shared" si="14"/>
        <v>0.24274806218974168</v>
      </c>
      <c r="Y27" s="26">
        <f t="shared" si="15"/>
        <v>3.0825150754252909E-2</v>
      </c>
      <c r="Z27" s="26">
        <f t="shared" si="16"/>
        <v>3.0825150754252909E-2</v>
      </c>
      <c r="AA27" s="26">
        <f t="shared" si="17"/>
        <v>1.5412575377126455E-2</v>
      </c>
      <c r="AB27" s="26">
        <f t="shared" si="18"/>
        <v>5.3944013819942585E-2</v>
      </c>
      <c r="AC27" s="26">
        <f t="shared" si="19"/>
        <v>0</v>
      </c>
      <c r="AD27" s="26">
        <f t="shared" si="20"/>
        <v>7.7062876885632273E-3</v>
      </c>
      <c r="AE27" s="26">
        <f t="shared" si="21"/>
        <v>0</v>
      </c>
      <c r="AF27" s="26">
        <f t="shared" si="22"/>
        <v>0.697419035814972</v>
      </c>
    </row>
    <row r="28" spans="1:32">
      <c r="A28" s="31"/>
      <c r="B28" s="4" t="s">
        <v>38</v>
      </c>
      <c r="C28" s="18" t="s">
        <v>24</v>
      </c>
      <c r="D28" s="18">
        <v>704</v>
      </c>
      <c r="E28" s="19">
        <v>1902550</v>
      </c>
      <c r="F28" s="53"/>
      <c r="G28" s="21">
        <v>6.5000000000000002E-2</v>
      </c>
      <c r="H28" s="3"/>
      <c r="I28" s="9"/>
      <c r="J28" s="24">
        <v>89</v>
      </c>
      <c r="K28" s="4">
        <v>0</v>
      </c>
      <c r="L28" s="21">
        <v>114</v>
      </c>
      <c r="M28" s="21">
        <v>22</v>
      </c>
      <c r="N28" s="59">
        <v>5</v>
      </c>
      <c r="O28" s="21">
        <v>4</v>
      </c>
      <c r="P28" s="21">
        <v>17</v>
      </c>
      <c r="Q28" s="21">
        <v>4</v>
      </c>
      <c r="R28" s="21">
        <v>10</v>
      </c>
      <c r="S28" s="59">
        <v>4</v>
      </c>
      <c r="T28" s="29">
        <v>258</v>
      </c>
      <c r="U28" s="9"/>
      <c r="V28" s="26">
        <f t="shared" si="12"/>
        <v>0.30406559617355655</v>
      </c>
      <c r="W28" s="26">
        <f t="shared" si="13"/>
        <v>0</v>
      </c>
      <c r="X28" s="58">
        <f t="shared" si="14"/>
        <v>0.38947728049197133</v>
      </c>
      <c r="Y28" s="26">
        <f t="shared" si="15"/>
        <v>7.5162282200204988E-2</v>
      </c>
      <c r="Z28" s="26">
        <f t="shared" si="16"/>
        <v>1.7082336863682952E-2</v>
      </c>
      <c r="AA28" s="26">
        <f t="shared" si="17"/>
        <v>1.3665869490946362E-2</v>
      </c>
      <c r="AB28" s="26">
        <f t="shared" si="18"/>
        <v>5.807994533652204E-2</v>
      </c>
      <c r="AC28" s="26">
        <f t="shared" si="19"/>
        <v>1.3665869490946362E-2</v>
      </c>
      <c r="AD28" s="26">
        <f t="shared" si="20"/>
        <v>3.4164673727365903E-2</v>
      </c>
      <c r="AE28" s="26">
        <f t="shared" si="21"/>
        <v>1.3665869490946362E-2</v>
      </c>
      <c r="AF28" s="26">
        <f t="shared" si="22"/>
        <v>0.88144858216604038</v>
      </c>
    </row>
    <row r="29" spans="1:32">
      <c r="A29" s="31"/>
      <c r="B29" s="4" t="s">
        <v>38</v>
      </c>
      <c r="C29" s="18" t="s">
        <v>25</v>
      </c>
      <c r="D29" s="18">
        <v>894</v>
      </c>
      <c r="E29" s="19">
        <v>2045655</v>
      </c>
      <c r="F29" s="53"/>
      <c r="G29" s="21">
        <v>7.0999999999999994E-2</v>
      </c>
      <c r="H29" s="3"/>
      <c r="I29" s="9"/>
      <c r="J29" s="24">
        <v>74</v>
      </c>
      <c r="K29" s="4">
        <v>0</v>
      </c>
      <c r="L29" s="21">
        <v>246</v>
      </c>
      <c r="M29" s="21">
        <v>27</v>
      </c>
      <c r="N29" s="59">
        <v>11</v>
      </c>
      <c r="O29" s="21">
        <v>7</v>
      </c>
      <c r="P29" s="21">
        <v>36</v>
      </c>
      <c r="Q29" s="21">
        <v>7</v>
      </c>
      <c r="R29" s="21">
        <v>20</v>
      </c>
      <c r="S29" s="59">
        <v>1</v>
      </c>
      <c r="T29" s="29">
        <v>224</v>
      </c>
      <c r="U29" s="9"/>
      <c r="V29" s="26">
        <f t="shared" si="12"/>
        <v>0.25683705219110747</v>
      </c>
      <c r="W29" s="26">
        <f t="shared" si="13"/>
        <v>0</v>
      </c>
      <c r="X29" s="58">
        <f t="shared" si="14"/>
        <v>0.85380965998665459</v>
      </c>
      <c r="Y29" s="26">
        <f t="shared" si="15"/>
        <v>9.371081633999867E-2</v>
      </c>
      <c r="Z29" s="26">
        <f t="shared" si="16"/>
        <v>3.8178480731110569E-2</v>
      </c>
      <c r="AA29" s="26">
        <f t="shared" si="17"/>
        <v>2.4295396828888541E-2</v>
      </c>
      <c r="AB29" s="26">
        <f t="shared" si="18"/>
        <v>0.12494775511999823</v>
      </c>
      <c r="AC29" s="26">
        <f t="shared" si="19"/>
        <v>2.4295396828888541E-2</v>
      </c>
      <c r="AD29" s="26">
        <f t="shared" si="20"/>
        <v>6.9415419511110119E-2</v>
      </c>
      <c r="AE29" s="26">
        <f t="shared" si="21"/>
        <v>3.4707709755555064E-3</v>
      </c>
      <c r="AF29" s="26">
        <f t="shared" si="22"/>
        <v>0.77745269852443333</v>
      </c>
    </row>
    <row r="30" spans="1:32">
      <c r="A30" s="31"/>
      <c r="B30" s="4" t="s">
        <v>38</v>
      </c>
      <c r="C30" s="18" t="s">
        <v>26</v>
      </c>
      <c r="D30" s="18">
        <v>1395</v>
      </c>
      <c r="E30" s="19">
        <v>2133591</v>
      </c>
      <c r="F30" s="53"/>
      <c r="G30" s="21">
        <v>8.1000000000000003E-2</v>
      </c>
      <c r="H30" s="3"/>
      <c r="I30" s="9"/>
      <c r="J30" s="24">
        <v>130</v>
      </c>
      <c r="K30" s="4">
        <v>0</v>
      </c>
      <c r="L30" s="21">
        <v>507</v>
      </c>
      <c r="M30" s="21">
        <v>62</v>
      </c>
      <c r="N30" s="59">
        <v>27</v>
      </c>
      <c r="O30" s="21">
        <v>1</v>
      </c>
      <c r="P30" s="21">
        <v>41</v>
      </c>
      <c r="Q30" s="21">
        <v>13</v>
      </c>
      <c r="R30" s="21">
        <v>48</v>
      </c>
      <c r="S30" s="59">
        <v>4</v>
      </c>
      <c r="T30" s="29">
        <v>281</v>
      </c>
      <c r="U30" s="9"/>
      <c r="V30" s="26">
        <f t="shared" si="12"/>
        <v>0.49353414032961329</v>
      </c>
      <c r="W30" s="26">
        <f t="shared" si="13"/>
        <v>0</v>
      </c>
      <c r="X30" s="58">
        <f t="shared" si="14"/>
        <v>1.9247831472854919</v>
      </c>
      <c r="Y30" s="26">
        <f t="shared" si="15"/>
        <v>0.23537782077258482</v>
      </c>
      <c r="Z30" s="26">
        <f t="shared" si="16"/>
        <v>0.10250324452999661</v>
      </c>
      <c r="AA30" s="26">
        <f t="shared" si="17"/>
        <v>3.7964164640739485E-3</v>
      </c>
      <c r="AB30" s="26">
        <f t="shared" si="18"/>
        <v>0.15565307502703191</v>
      </c>
      <c r="AC30" s="26">
        <f t="shared" si="19"/>
        <v>4.9353414032961333E-2</v>
      </c>
      <c r="AD30" s="26">
        <f t="shared" si="20"/>
        <v>0.18222799027554953</v>
      </c>
      <c r="AE30" s="26">
        <f t="shared" si="21"/>
        <v>1.5185665856295794E-2</v>
      </c>
      <c r="AF30" s="26">
        <f t="shared" si="22"/>
        <v>1.0667930264047796</v>
      </c>
    </row>
    <row r="31" spans="1:32">
      <c r="A31" s="31"/>
      <c r="B31" s="4" t="s">
        <v>38</v>
      </c>
      <c r="C31" s="18" t="s">
        <v>27</v>
      </c>
      <c r="D31" s="18">
        <v>1870</v>
      </c>
      <c r="E31" s="19">
        <v>2044892</v>
      </c>
      <c r="F31" s="53"/>
      <c r="G31" s="21">
        <v>8.2000000000000003E-2</v>
      </c>
      <c r="H31" s="3"/>
      <c r="I31" s="9"/>
      <c r="J31" s="24">
        <v>162</v>
      </c>
      <c r="K31" s="4">
        <v>0</v>
      </c>
      <c r="L31" s="21">
        <v>744</v>
      </c>
      <c r="M31" s="21">
        <v>132</v>
      </c>
      <c r="N31" s="59">
        <v>35</v>
      </c>
      <c r="O31" s="21">
        <v>5</v>
      </c>
      <c r="P31" s="21">
        <v>78</v>
      </c>
      <c r="Q31" s="21">
        <v>16</v>
      </c>
      <c r="R31" s="21">
        <v>87</v>
      </c>
      <c r="S31" s="59">
        <v>19</v>
      </c>
      <c r="T31" s="29">
        <v>267</v>
      </c>
      <c r="U31" s="9"/>
      <c r="V31" s="26">
        <f t="shared" si="12"/>
        <v>0.64961865956735121</v>
      </c>
      <c r="W31" s="26">
        <f t="shared" si="13"/>
        <v>0</v>
      </c>
      <c r="X31" s="58">
        <f t="shared" si="14"/>
        <v>2.9834338439389469</v>
      </c>
      <c r="Y31" s="26">
        <f t="shared" si="15"/>
        <v>0.52931890779561963</v>
      </c>
      <c r="Z31" s="26">
        <f t="shared" si="16"/>
        <v>0.14034971040035366</v>
      </c>
      <c r="AA31" s="26">
        <f t="shared" si="17"/>
        <v>2.0049958628621953E-2</v>
      </c>
      <c r="AB31" s="26">
        <f t="shared" si="18"/>
        <v>0.31277935460650247</v>
      </c>
      <c r="AC31" s="26">
        <f t="shared" si="19"/>
        <v>6.4159867611590246E-2</v>
      </c>
      <c r="AD31" s="26">
        <f t="shared" si="20"/>
        <v>0.34886928013802199</v>
      </c>
      <c r="AE31" s="26">
        <f t="shared" si="21"/>
        <v>7.6189842788763423E-2</v>
      </c>
      <c r="AF31" s="26">
        <f t="shared" si="22"/>
        <v>1.0706677907684123</v>
      </c>
    </row>
    <row r="32" spans="1:32">
      <c r="A32" s="31"/>
      <c r="B32" s="4" t="s">
        <v>38</v>
      </c>
      <c r="C32" s="18" t="s">
        <v>28</v>
      </c>
      <c r="D32" s="18">
        <v>2800</v>
      </c>
      <c r="E32" s="19">
        <v>2050067</v>
      </c>
      <c r="F32" s="53"/>
      <c r="G32" s="21">
        <v>7.1999999999999995E-2</v>
      </c>
      <c r="H32" s="3"/>
      <c r="I32" s="9"/>
      <c r="J32" s="24">
        <v>215</v>
      </c>
      <c r="K32" s="4">
        <v>0</v>
      </c>
      <c r="L32" s="21">
        <v>1212</v>
      </c>
      <c r="M32" s="21">
        <v>264</v>
      </c>
      <c r="N32" s="59">
        <v>58</v>
      </c>
      <c r="O32" s="21">
        <v>13</v>
      </c>
      <c r="P32" s="21">
        <v>124</v>
      </c>
      <c r="Q32" s="21">
        <v>30</v>
      </c>
      <c r="R32" s="21">
        <v>109</v>
      </c>
      <c r="S32" s="59">
        <v>18</v>
      </c>
      <c r="T32" s="29">
        <v>284</v>
      </c>
      <c r="U32" s="9"/>
      <c r="V32" s="26">
        <f t="shared" si="12"/>
        <v>0.75509727243060831</v>
      </c>
      <c r="W32" s="26">
        <f t="shared" si="13"/>
        <v>0</v>
      </c>
      <c r="X32" s="58">
        <f t="shared" si="14"/>
        <v>4.2566413683064992</v>
      </c>
      <c r="Y32" s="26">
        <f t="shared" si="15"/>
        <v>0.92718920893804935</v>
      </c>
      <c r="Z32" s="26">
        <f t="shared" si="16"/>
        <v>0.2037006595394199</v>
      </c>
      <c r="AA32" s="26">
        <f t="shared" si="17"/>
        <v>4.5657044379525148E-2</v>
      </c>
      <c r="AB32" s="26">
        <f t="shared" si="18"/>
        <v>0.43549796177393219</v>
      </c>
      <c r="AC32" s="26">
        <f t="shared" si="19"/>
        <v>0.10536241010659651</v>
      </c>
      <c r="AD32" s="26">
        <f t="shared" si="20"/>
        <v>0.38281675672063398</v>
      </c>
      <c r="AE32" s="26">
        <f t="shared" si="21"/>
        <v>6.3217446063957905E-2</v>
      </c>
      <c r="AF32" s="26">
        <f t="shared" si="22"/>
        <v>0.99743081567578029</v>
      </c>
    </row>
    <row r="33" spans="1:32">
      <c r="A33" s="31"/>
      <c r="B33" s="4" t="s">
        <v>38</v>
      </c>
      <c r="C33" s="18" t="s">
        <v>29</v>
      </c>
      <c r="D33" s="18">
        <v>3176</v>
      </c>
      <c r="E33" s="19">
        <v>1551725</v>
      </c>
      <c r="F33" s="53"/>
      <c r="G33" s="21">
        <v>6.3E-2</v>
      </c>
      <c r="H33" s="3"/>
      <c r="I33" s="9"/>
      <c r="J33" s="24">
        <v>237</v>
      </c>
      <c r="K33" s="21">
        <v>1</v>
      </c>
      <c r="L33" s="21">
        <v>1463</v>
      </c>
      <c r="M33" s="21">
        <v>299</v>
      </c>
      <c r="N33" s="59">
        <v>107</v>
      </c>
      <c r="O33" s="21">
        <v>12</v>
      </c>
      <c r="P33" s="21">
        <v>197</v>
      </c>
      <c r="Q33" s="21">
        <v>46</v>
      </c>
      <c r="R33" s="21">
        <v>128</v>
      </c>
      <c r="S33" s="59">
        <v>28</v>
      </c>
      <c r="T33" s="29">
        <v>227</v>
      </c>
      <c r="U33" s="9"/>
      <c r="V33" s="26">
        <f t="shared" si="12"/>
        <v>0.96221946543363035</v>
      </c>
      <c r="W33" s="26">
        <f t="shared" si="13"/>
        <v>4.0599977444456979E-3</v>
      </c>
      <c r="X33" s="58">
        <f t="shared" si="14"/>
        <v>5.9397767001240558</v>
      </c>
      <c r="Y33" s="26">
        <f t="shared" si="15"/>
        <v>1.2139393255892634</v>
      </c>
      <c r="Z33" s="26">
        <f t="shared" si="16"/>
        <v>0.43441975865568966</v>
      </c>
      <c r="AA33" s="26">
        <f t="shared" si="17"/>
        <v>4.8719972933348378E-2</v>
      </c>
      <c r="AB33" s="26">
        <f t="shared" si="18"/>
        <v>0.79981955565580254</v>
      </c>
      <c r="AC33" s="26">
        <f t="shared" si="19"/>
        <v>0.18675989624450209</v>
      </c>
      <c r="AD33" s="26">
        <f t="shared" si="20"/>
        <v>0.51967971128904933</v>
      </c>
      <c r="AE33" s="26">
        <f t="shared" si="21"/>
        <v>0.11367993684447952</v>
      </c>
      <c r="AF33" s="26">
        <f t="shared" si="22"/>
        <v>0.92161948798917348</v>
      </c>
    </row>
    <row r="34" spans="1:32">
      <c r="A34" s="31"/>
      <c r="B34" s="4" t="s">
        <v>38</v>
      </c>
      <c r="C34" s="18" t="s">
        <v>30</v>
      </c>
      <c r="D34" s="18">
        <v>3472</v>
      </c>
      <c r="E34" s="19">
        <v>1188503</v>
      </c>
      <c r="F34" s="53"/>
      <c r="G34" s="21">
        <v>4.8000000000000001E-2</v>
      </c>
      <c r="H34" s="3"/>
      <c r="I34" s="9"/>
      <c r="J34" s="24">
        <v>207</v>
      </c>
      <c r="K34" s="21">
        <v>4</v>
      </c>
      <c r="L34" s="21">
        <v>1622</v>
      </c>
      <c r="M34" s="21">
        <v>356</v>
      </c>
      <c r="N34" s="59">
        <v>174</v>
      </c>
      <c r="O34" s="21">
        <v>24</v>
      </c>
      <c r="P34" s="21">
        <v>235</v>
      </c>
      <c r="Q34" s="21">
        <v>77</v>
      </c>
      <c r="R34" s="21">
        <v>112</v>
      </c>
      <c r="S34" s="59">
        <v>35</v>
      </c>
      <c r="T34" s="29">
        <v>172</v>
      </c>
      <c r="U34" s="9"/>
      <c r="V34" s="26">
        <f t="shared" si="12"/>
        <v>0.83600966930668252</v>
      </c>
      <c r="W34" s="26">
        <f t="shared" si="13"/>
        <v>1.6154776218486617E-2</v>
      </c>
      <c r="X34" s="58">
        <f t="shared" si="14"/>
        <v>6.550761756596323</v>
      </c>
      <c r="Y34" s="26">
        <f t="shared" si="15"/>
        <v>1.4377750834453089</v>
      </c>
      <c r="Z34" s="26">
        <f t="shared" si="16"/>
        <v>0.70273276550416786</v>
      </c>
      <c r="AA34" s="26">
        <f t="shared" si="17"/>
        <v>9.6928657310919708E-2</v>
      </c>
      <c r="AB34" s="26">
        <f t="shared" si="18"/>
        <v>0.94909310283608872</v>
      </c>
      <c r="AC34" s="26">
        <f t="shared" si="19"/>
        <v>0.31097944220586737</v>
      </c>
      <c r="AD34" s="26">
        <f t="shared" si="20"/>
        <v>0.45233373411762529</v>
      </c>
      <c r="AE34" s="26">
        <f t="shared" si="21"/>
        <v>0.14135429191175791</v>
      </c>
      <c r="AF34" s="26">
        <f t="shared" si="22"/>
        <v>0.69465537739492444</v>
      </c>
    </row>
    <row r="35" spans="1:32">
      <c r="A35" s="31"/>
      <c r="B35" s="4" t="s">
        <v>38</v>
      </c>
      <c r="C35" s="18" t="s">
        <v>31</v>
      </c>
      <c r="D35" s="18">
        <v>4520</v>
      </c>
      <c r="E35" s="19">
        <v>1003285</v>
      </c>
      <c r="F35" s="53"/>
      <c r="G35" s="21">
        <v>3.9E-2</v>
      </c>
      <c r="H35" s="3"/>
      <c r="I35" s="9"/>
      <c r="J35" s="24">
        <v>250</v>
      </c>
      <c r="K35" s="21">
        <v>11</v>
      </c>
      <c r="L35" s="21">
        <v>1897</v>
      </c>
      <c r="M35" s="21">
        <v>604</v>
      </c>
      <c r="N35" s="59">
        <v>318</v>
      </c>
      <c r="O35" s="21">
        <v>24</v>
      </c>
      <c r="P35" s="21">
        <v>372</v>
      </c>
      <c r="Q35" s="21">
        <v>89</v>
      </c>
      <c r="R35" s="21">
        <v>129</v>
      </c>
      <c r="S35" s="59">
        <v>55</v>
      </c>
      <c r="T35" s="29">
        <v>187</v>
      </c>
      <c r="U35" s="9"/>
      <c r="V35" s="26">
        <f t="shared" si="12"/>
        <v>0.97180761199459764</v>
      </c>
      <c r="W35" s="26">
        <f t="shared" si="13"/>
        <v>4.2759534927762299E-2</v>
      </c>
      <c r="X35" s="58">
        <f t="shared" si="14"/>
        <v>7.374076159815008</v>
      </c>
      <c r="Y35" s="26">
        <f t="shared" si="15"/>
        <v>2.3478871905789482</v>
      </c>
      <c r="Z35" s="26">
        <f t="shared" si="16"/>
        <v>1.2361392824571285</v>
      </c>
      <c r="AA35" s="26">
        <f t="shared" si="17"/>
        <v>9.3293530751481391E-2</v>
      </c>
      <c r="AB35" s="26">
        <f t="shared" si="18"/>
        <v>1.4460497266479613</v>
      </c>
      <c r="AC35" s="26">
        <f t="shared" si="19"/>
        <v>0.34596350987007679</v>
      </c>
      <c r="AD35" s="26">
        <f t="shared" si="20"/>
        <v>0.50145272778921246</v>
      </c>
      <c r="AE35" s="26">
        <f t="shared" si="21"/>
        <v>0.2137976746388115</v>
      </c>
      <c r="AF35" s="26">
        <f t="shared" si="22"/>
        <v>0.7269120937719592</v>
      </c>
    </row>
    <row r="36" spans="1:32">
      <c r="A36" s="31"/>
      <c r="B36" s="4" t="s">
        <v>38</v>
      </c>
      <c r="C36" s="18" t="s">
        <v>32</v>
      </c>
      <c r="D36" s="18">
        <v>7823</v>
      </c>
      <c r="E36" s="19">
        <v>946202</v>
      </c>
      <c r="F36" s="53"/>
      <c r="G36" s="21">
        <v>3.4000000000000002E-2</v>
      </c>
      <c r="H36" s="3"/>
      <c r="I36" s="9"/>
      <c r="J36" s="24">
        <v>335</v>
      </c>
      <c r="K36" s="21">
        <v>32</v>
      </c>
      <c r="L36" s="21">
        <v>2868</v>
      </c>
      <c r="M36" s="21">
        <v>1193</v>
      </c>
      <c r="N36" s="59">
        <v>686</v>
      </c>
      <c r="O36" s="21">
        <v>62</v>
      </c>
      <c r="P36" s="21">
        <v>802</v>
      </c>
      <c r="Q36" s="21">
        <v>181</v>
      </c>
      <c r="R36" s="21">
        <v>152</v>
      </c>
      <c r="S36" s="59">
        <v>108</v>
      </c>
      <c r="T36" s="29">
        <v>247</v>
      </c>
      <c r="U36" s="9"/>
      <c r="V36" s="26">
        <f t="shared" si="12"/>
        <v>1.2037598736844777</v>
      </c>
      <c r="W36" s="26">
        <f t="shared" si="13"/>
        <v>0.11498601778478593</v>
      </c>
      <c r="X36" s="58">
        <f t="shared" si="14"/>
        <v>10.305621843961438</v>
      </c>
      <c r="Y36" s="26">
        <f t="shared" si="15"/>
        <v>4.2868224755390498</v>
      </c>
      <c r="Z36" s="26">
        <f t="shared" si="16"/>
        <v>2.465012756261348</v>
      </c>
      <c r="AA36" s="26">
        <f t="shared" si="17"/>
        <v>0.22278540945802272</v>
      </c>
      <c r="AB36" s="26">
        <f t="shared" si="18"/>
        <v>2.8818370707311973</v>
      </c>
      <c r="AC36" s="26">
        <f t="shared" si="19"/>
        <v>0.6503896630951953</v>
      </c>
      <c r="AD36" s="26">
        <f t="shared" si="20"/>
        <v>0.54618358447773308</v>
      </c>
      <c r="AE36" s="26">
        <f t="shared" si="21"/>
        <v>0.38807781002365249</v>
      </c>
      <c r="AF36" s="26">
        <f t="shared" si="22"/>
        <v>0.8875483247763164</v>
      </c>
    </row>
    <row r="37" spans="1:32">
      <c r="A37" s="31"/>
      <c r="B37" s="4" t="s">
        <v>38</v>
      </c>
      <c r="C37" s="18" t="s">
        <v>33</v>
      </c>
      <c r="D37" s="18">
        <v>11729</v>
      </c>
      <c r="E37" s="19">
        <v>760361</v>
      </c>
      <c r="F37" s="53"/>
      <c r="G37" s="21">
        <v>3.2000000000000001E-2</v>
      </c>
      <c r="H37" s="3"/>
      <c r="I37" s="9"/>
      <c r="J37" s="24">
        <v>481</v>
      </c>
      <c r="K37" s="21">
        <v>63</v>
      </c>
      <c r="L37" s="21">
        <v>3497</v>
      </c>
      <c r="M37" s="21">
        <v>2128</v>
      </c>
      <c r="N37" s="59">
        <v>1077</v>
      </c>
      <c r="O37" s="21">
        <v>144</v>
      </c>
      <c r="P37" s="21">
        <v>1361</v>
      </c>
      <c r="Q37" s="21">
        <v>193</v>
      </c>
      <c r="R37" s="21">
        <v>181</v>
      </c>
      <c r="S37" s="59">
        <v>245</v>
      </c>
      <c r="T37" s="29">
        <v>288</v>
      </c>
      <c r="U37" s="9"/>
      <c r="V37" s="26">
        <f t="shared" si="12"/>
        <v>2.0243016146277886</v>
      </c>
      <c r="W37" s="26">
        <f t="shared" si="13"/>
        <v>0.26513721771632159</v>
      </c>
      <c r="X37" s="58">
        <f t="shared" si="14"/>
        <v>14.717219846888518</v>
      </c>
      <c r="Y37" s="26">
        <f t="shared" si="15"/>
        <v>8.9557460206401966</v>
      </c>
      <c r="Z37" s="26">
        <f t="shared" si="16"/>
        <v>4.5325838647694976</v>
      </c>
      <c r="AA37" s="26">
        <f t="shared" si="17"/>
        <v>0.60602792620873513</v>
      </c>
      <c r="AB37" s="26">
        <f t="shared" si="18"/>
        <v>5.7278056081256148</v>
      </c>
      <c r="AC37" s="26">
        <f t="shared" si="19"/>
        <v>0.81224576221031852</v>
      </c>
      <c r="AD37" s="26">
        <f t="shared" si="20"/>
        <v>0.7617434350262573</v>
      </c>
      <c r="AE37" s="26">
        <f t="shared" si="21"/>
        <v>1.0310891800079174</v>
      </c>
      <c r="AF37" s="26">
        <f t="shared" si="22"/>
        <v>1.2120558524174703</v>
      </c>
    </row>
    <row r="38" spans="1:32">
      <c r="A38" s="31"/>
      <c r="B38" s="4" t="s">
        <v>38</v>
      </c>
      <c r="C38" s="18" t="s">
        <v>34</v>
      </c>
      <c r="D38" s="18">
        <v>16416</v>
      </c>
      <c r="E38" s="46">
        <v>510663</v>
      </c>
      <c r="F38" s="53"/>
      <c r="G38" s="21">
        <v>2.7E-2</v>
      </c>
      <c r="H38" s="3"/>
      <c r="I38" s="9"/>
      <c r="J38" s="24">
        <v>601</v>
      </c>
      <c r="K38" s="21">
        <v>122</v>
      </c>
      <c r="L38" s="21">
        <v>3887</v>
      </c>
      <c r="M38" s="21">
        <v>3085</v>
      </c>
      <c r="N38" s="59">
        <v>1326</v>
      </c>
      <c r="O38" s="21">
        <v>278</v>
      </c>
      <c r="P38" s="21">
        <v>2116</v>
      </c>
      <c r="Q38" s="21">
        <v>237</v>
      </c>
      <c r="R38" s="21">
        <v>197</v>
      </c>
      <c r="S38" s="59">
        <v>487</v>
      </c>
      <c r="T38" s="29">
        <v>299</v>
      </c>
      <c r="U38" s="9"/>
      <c r="V38" s="26">
        <f t="shared" si="12"/>
        <v>3.1776337819657972</v>
      </c>
      <c r="W38" s="26">
        <f t="shared" si="13"/>
        <v>0.64504379600636819</v>
      </c>
      <c r="X38" s="58">
        <f t="shared" si="14"/>
        <v>20.551518320301255</v>
      </c>
      <c r="Y38" s="26">
        <f t="shared" si="15"/>
        <v>16.311148448193819</v>
      </c>
      <c r="Z38" s="26">
        <f t="shared" si="16"/>
        <v>7.0108858483970842</v>
      </c>
      <c r="AA38" s="26">
        <f t="shared" si="17"/>
        <v>1.46985389581779</v>
      </c>
      <c r="AB38" s="26">
        <f t="shared" si="18"/>
        <v>11.187808789749797</v>
      </c>
      <c r="AC38" s="26">
        <f t="shared" si="19"/>
        <v>1.2530768824058136</v>
      </c>
      <c r="AD38" s="26">
        <f t="shared" si="20"/>
        <v>1.0415871132233978</v>
      </c>
      <c r="AE38" s="26">
        <f t="shared" si="21"/>
        <v>2.5748879397959126</v>
      </c>
      <c r="AF38" s="26">
        <f t="shared" si="22"/>
        <v>1.5808860246385579</v>
      </c>
    </row>
    <row r="39" spans="1:32">
      <c r="A39" s="31"/>
      <c r="B39" s="4" t="s">
        <v>38</v>
      </c>
      <c r="C39" s="18" t="s">
        <v>35</v>
      </c>
      <c r="D39" s="18">
        <v>19647</v>
      </c>
      <c r="E39" s="30">
        <v>304066</v>
      </c>
      <c r="F39" s="53"/>
      <c r="G39" s="21">
        <v>1.7999999999999999E-2</v>
      </c>
      <c r="H39" s="3"/>
      <c r="I39" s="9"/>
      <c r="J39" s="24">
        <v>617</v>
      </c>
      <c r="K39" s="21">
        <v>204</v>
      </c>
      <c r="L39" s="21">
        <v>3116</v>
      </c>
      <c r="M39" s="21">
        <v>3480</v>
      </c>
      <c r="N39" s="59">
        <v>1150</v>
      </c>
      <c r="O39" s="21">
        <v>486</v>
      </c>
      <c r="P39" s="21">
        <v>2593</v>
      </c>
      <c r="Q39" s="21">
        <v>232</v>
      </c>
      <c r="R39" s="21">
        <v>174</v>
      </c>
      <c r="S39" s="59">
        <v>653</v>
      </c>
      <c r="T39" s="29">
        <v>257</v>
      </c>
      <c r="U39" s="9"/>
      <c r="V39" s="26">
        <f t="shared" si="12"/>
        <v>3.6524964974709433</v>
      </c>
      <c r="W39" s="26">
        <f t="shared" si="13"/>
        <v>1.2076325534587884</v>
      </c>
      <c r="X39" s="58">
        <f t="shared" si="14"/>
        <v>18.445995277341101</v>
      </c>
      <c r="Y39" s="26">
        <f t="shared" si="15"/>
        <v>20.600790617826391</v>
      </c>
      <c r="Z39" s="26">
        <f t="shared" si="16"/>
        <v>6.8077325317529738</v>
      </c>
      <c r="AA39" s="26">
        <f t="shared" si="17"/>
        <v>2.877006965592996</v>
      </c>
      <c r="AB39" s="26">
        <f t="shared" si="18"/>
        <v>15.349956917248226</v>
      </c>
      <c r="AC39" s="26">
        <f t="shared" si="19"/>
        <v>1.373386041188426</v>
      </c>
      <c r="AD39" s="26">
        <f t="shared" si="20"/>
        <v>1.0300395308913195</v>
      </c>
      <c r="AE39" s="26">
        <f t="shared" si="21"/>
        <v>3.8656081245519065</v>
      </c>
      <c r="AF39" s="26">
        <f t="shared" si="22"/>
        <v>1.521380226661317</v>
      </c>
    </row>
    <row r="40" spans="1:32">
      <c r="A40" s="31"/>
      <c r="B40" s="4" t="s">
        <v>38</v>
      </c>
      <c r="C40" s="18" t="s">
        <v>36</v>
      </c>
      <c r="D40" s="18">
        <v>32940</v>
      </c>
      <c r="E40" s="30">
        <v>176185</v>
      </c>
      <c r="F40" s="53"/>
      <c r="G40" s="21">
        <v>1.6E-2</v>
      </c>
      <c r="H40" s="3"/>
      <c r="I40" s="9"/>
      <c r="J40" s="24">
        <v>1113</v>
      </c>
      <c r="K40" s="21">
        <v>407</v>
      </c>
      <c r="L40" s="21">
        <v>2473</v>
      </c>
      <c r="M40" s="21">
        <v>3938</v>
      </c>
      <c r="N40" s="44">
        <v>820</v>
      </c>
      <c r="O40" s="21">
        <v>1153</v>
      </c>
      <c r="P40" s="21">
        <v>3857</v>
      </c>
      <c r="Q40" s="21">
        <v>197</v>
      </c>
      <c r="R40" s="21">
        <v>119</v>
      </c>
      <c r="S40" s="44">
        <v>953</v>
      </c>
      <c r="T40" s="29">
        <v>209</v>
      </c>
      <c r="U40" s="9"/>
      <c r="V40" s="26">
        <f t="shared" si="12"/>
        <v>10.107557397054235</v>
      </c>
      <c r="W40" s="26">
        <f t="shared" si="13"/>
        <v>3.696114879246247</v>
      </c>
      <c r="X40" s="58">
        <f t="shared" si="14"/>
        <v>22.458211539007294</v>
      </c>
      <c r="Y40" s="26">
        <f t="shared" si="15"/>
        <v>35.762408831625848</v>
      </c>
      <c r="Z40" s="26">
        <f t="shared" si="16"/>
        <v>7.4467179385305222</v>
      </c>
      <c r="AA40" s="26">
        <f t="shared" si="17"/>
        <v>10.470811930641087</v>
      </c>
      <c r="AB40" s="26">
        <f t="shared" si="18"/>
        <v>35.026818401112472</v>
      </c>
      <c r="AC40" s="26">
        <f t="shared" si="19"/>
        <v>1.7890285779152597</v>
      </c>
      <c r="AD40" s="26">
        <f t="shared" si="20"/>
        <v>1.0806822374208929</v>
      </c>
      <c r="AE40" s="26">
        <f t="shared" si="21"/>
        <v>8.6545392627068143</v>
      </c>
      <c r="AF40" s="26">
        <f t="shared" si="22"/>
        <v>1.898004937991316</v>
      </c>
    </row>
    <row r="41" spans="1:32">
      <c r="A41" s="31"/>
      <c r="B41" s="4" t="s">
        <v>38</v>
      </c>
      <c r="C41" s="18" t="s">
        <v>37</v>
      </c>
      <c r="D41" s="18"/>
      <c r="E41" s="19">
        <v>24068731</v>
      </c>
      <c r="F41" s="53"/>
      <c r="G41" s="53">
        <f>SUM(G23:G40)</f>
        <v>1.0010000000000001</v>
      </c>
      <c r="H41" s="3"/>
      <c r="I41" s="9"/>
      <c r="J41" s="31">
        <f t="shared" ref="J41:T41" si="23">SUM(J23:J40)</f>
        <v>4888</v>
      </c>
      <c r="K41" s="31">
        <f t="shared" si="23"/>
        <v>844</v>
      </c>
      <c r="L41" s="31">
        <f t="shared" si="23"/>
        <v>23862</v>
      </c>
      <c r="M41" s="31">
        <f t="shared" si="23"/>
        <v>15612</v>
      </c>
      <c r="N41" s="31">
        <f t="shared" si="23"/>
        <v>5804</v>
      </c>
      <c r="O41" s="31">
        <f t="shared" si="23"/>
        <v>2234</v>
      </c>
      <c r="P41" s="31">
        <f t="shared" si="23"/>
        <v>11871</v>
      </c>
      <c r="Q41" s="31">
        <f t="shared" si="23"/>
        <v>1325</v>
      </c>
      <c r="R41" s="31">
        <f t="shared" si="23"/>
        <v>1469</v>
      </c>
      <c r="S41" s="31">
        <f t="shared" si="23"/>
        <v>2621</v>
      </c>
      <c r="T41" s="31">
        <f t="shared" si="23"/>
        <v>3469</v>
      </c>
      <c r="U41" s="9"/>
      <c r="V41" s="26">
        <f t="shared" si="12"/>
        <v>20.328815839937722</v>
      </c>
      <c r="W41" s="26">
        <f t="shared" si="13"/>
        <v>3.5101310492854818</v>
      </c>
      <c r="X41" s="58">
        <f t="shared" si="14"/>
        <v>99.240221680154235</v>
      </c>
      <c r="Y41" s="26">
        <f t="shared" si="15"/>
        <v>64.929106565693061</v>
      </c>
      <c r="Z41" s="26">
        <f t="shared" si="16"/>
        <v>24.138389348403955</v>
      </c>
      <c r="AA41" s="26">
        <f t="shared" si="17"/>
        <v>9.2910340806916665</v>
      </c>
      <c r="AB41" s="26">
        <f t="shared" si="18"/>
        <v>49.37057545742649</v>
      </c>
      <c r="AC41" s="26">
        <f t="shared" si="19"/>
        <v>5.5105730335346728</v>
      </c>
      <c r="AD41" s="26">
        <f t="shared" si="20"/>
        <v>6.1094579518961769</v>
      </c>
      <c r="AE41" s="26">
        <f t="shared" si="21"/>
        <v>10.90053729878821</v>
      </c>
      <c r="AF41" s="26">
        <f t="shared" si="22"/>
        <v>14.4273040402504</v>
      </c>
    </row>
    <row r="42" spans="1:32">
      <c r="A42" s="42"/>
      <c r="B42" s="41"/>
      <c r="C42" s="39"/>
      <c r="D42" s="39"/>
      <c r="E42" s="41"/>
      <c r="F42" s="41"/>
      <c r="G42" s="41"/>
      <c r="H42" s="52"/>
      <c r="I42" s="51"/>
      <c r="J42" s="42"/>
      <c r="K42" s="41"/>
      <c r="L42" s="41"/>
      <c r="M42" s="41"/>
      <c r="N42" s="41"/>
      <c r="O42" s="41"/>
      <c r="P42" s="41"/>
      <c r="Q42" s="41"/>
      <c r="R42" s="41"/>
      <c r="S42" s="41"/>
      <c r="T42" s="52"/>
      <c r="U42" s="51"/>
      <c r="V42" s="43"/>
      <c r="W42" s="43"/>
      <c r="X42" s="60"/>
      <c r="Y42" s="43"/>
      <c r="Z42" s="43"/>
      <c r="AA42" s="43"/>
      <c r="AB42" s="43"/>
      <c r="AC42" s="43"/>
      <c r="AD42" s="43"/>
      <c r="AE42" s="43"/>
      <c r="AF42" s="43"/>
    </row>
    <row r="43" spans="1:32">
      <c r="A43" s="31"/>
      <c r="B43" s="4" t="s">
        <v>39</v>
      </c>
      <c r="C43" s="18" t="s">
        <v>21</v>
      </c>
      <c r="D43" s="18">
        <v>2155</v>
      </c>
      <c r="E43" s="19">
        <v>2359807</v>
      </c>
      <c r="F43" s="53"/>
      <c r="G43" s="21">
        <v>6.9000000000000006E-2</v>
      </c>
      <c r="H43" s="3"/>
      <c r="I43" s="9"/>
      <c r="J43" s="24">
        <v>200</v>
      </c>
      <c r="K43" s="4">
        <v>0</v>
      </c>
      <c r="L43" s="21">
        <v>78</v>
      </c>
      <c r="M43" s="21">
        <v>9</v>
      </c>
      <c r="N43" s="4">
        <v>0</v>
      </c>
      <c r="O43" s="21">
        <v>30</v>
      </c>
      <c r="P43" s="21">
        <v>24</v>
      </c>
      <c r="Q43" s="4">
        <v>6</v>
      </c>
      <c r="R43" s="4">
        <v>1</v>
      </c>
      <c r="S43" s="21">
        <v>14</v>
      </c>
      <c r="T43" s="2">
        <v>0</v>
      </c>
      <c r="U43" s="9"/>
      <c r="V43" s="26">
        <f t="shared" ref="V43:V61" si="24">(J43/E43)*100000*G43</f>
        <v>0.58479358693316863</v>
      </c>
      <c r="W43" s="26">
        <f t="shared" ref="W43:W61" si="25">(K43/E43)*100000*G43</f>
        <v>0</v>
      </c>
      <c r="X43" s="58">
        <f t="shared" ref="X43:X61" si="26">(L43/E43)*100000*G43</f>
        <v>0.2280694989039358</v>
      </c>
      <c r="Y43" s="26">
        <f t="shared" ref="Y43:Y61" si="27">(M43/E43)*100000*G43</f>
        <v>2.6315711411992595E-2</v>
      </c>
      <c r="Z43" s="26">
        <f t="shared" ref="Z43:Z61" si="28">(N43/E43)*100000*G43</f>
        <v>0</v>
      </c>
      <c r="AA43" s="26">
        <f t="shared" ref="AA43:AA61" si="29">(O43/E43)*100000*G43</f>
        <v>8.7719038039975314E-2</v>
      </c>
      <c r="AB43" s="26">
        <f t="shared" ref="AB43:AB61" si="30">(P43/E43)*100000*G43</f>
        <v>7.0175230431980234E-2</v>
      </c>
      <c r="AC43" s="26">
        <f t="shared" ref="AC43:AC61" si="31">(Q43/E43)*100000*G43</f>
        <v>1.7543807607995059E-2</v>
      </c>
      <c r="AD43" s="26">
        <f t="shared" ref="AD43:AD61" si="32">(R43/E43)*100000*G43</f>
        <v>2.9239679346658434E-3</v>
      </c>
      <c r="AE43" s="26">
        <f t="shared" ref="AE43:AE61" si="33">(S43/E43)*100000*G43</f>
        <v>4.0935551085321813E-2</v>
      </c>
      <c r="AF43" s="26">
        <f t="shared" ref="AF43:AF61" si="34">(T43/E43)*100000*G43</f>
        <v>0</v>
      </c>
    </row>
    <row r="44" spans="1:32">
      <c r="A44" s="31"/>
      <c r="B44" s="4" t="s">
        <v>39</v>
      </c>
      <c r="C44" s="27">
        <v>44690</v>
      </c>
      <c r="D44" s="18">
        <v>520</v>
      </c>
      <c r="E44" s="19">
        <v>3136070</v>
      </c>
      <c r="F44" s="53"/>
      <c r="G44" s="21">
        <v>7.2999999999999995E-2</v>
      </c>
      <c r="H44" s="3"/>
      <c r="I44" s="9"/>
      <c r="J44" s="24">
        <v>224</v>
      </c>
      <c r="K44" s="4">
        <v>0</v>
      </c>
      <c r="L44" s="21">
        <v>95</v>
      </c>
      <c r="M44" s="21">
        <v>4</v>
      </c>
      <c r="N44" s="21">
        <v>2</v>
      </c>
      <c r="O44" s="21">
        <v>3</v>
      </c>
      <c r="P44" s="21">
        <v>11</v>
      </c>
      <c r="Q44" s="4">
        <v>0</v>
      </c>
      <c r="R44" s="4">
        <v>0</v>
      </c>
      <c r="S44" s="21">
        <v>6</v>
      </c>
      <c r="T44" s="2">
        <v>0</v>
      </c>
      <c r="U44" s="9"/>
      <c r="V44" s="26">
        <f t="shared" si="24"/>
        <v>0.52141693265775313</v>
      </c>
      <c r="W44" s="26">
        <f t="shared" si="25"/>
        <v>0</v>
      </c>
      <c r="X44" s="58">
        <f t="shared" si="26"/>
        <v>0.22113664554681497</v>
      </c>
      <c r="Y44" s="26">
        <f t="shared" si="27"/>
        <v>9.3110166546027349E-3</v>
      </c>
      <c r="Z44" s="26">
        <f t="shared" si="28"/>
        <v>4.6555083273013675E-3</v>
      </c>
      <c r="AA44" s="26">
        <f t="shared" si="29"/>
        <v>6.9832624909520521E-3</v>
      </c>
      <c r="AB44" s="26">
        <f t="shared" si="30"/>
        <v>2.560529580015752E-2</v>
      </c>
      <c r="AC44" s="26">
        <f t="shared" si="31"/>
        <v>0</v>
      </c>
      <c r="AD44" s="26">
        <f t="shared" si="32"/>
        <v>0</v>
      </c>
      <c r="AE44" s="26">
        <f t="shared" si="33"/>
        <v>1.3966524981904104E-2</v>
      </c>
      <c r="AF44" s="26">
        <f t="shared" si="34"/>
        <v>0</v>
      </c>
    </row>
    <row r="45" spans="1:32">
      <c r="A45" s="31"/>
      <c r="B45" s="4" t="s">
        <v>39</v>
      </c>
      <c r="C45" s="27">
        <v>44848</v>
      </c>
      <c r="D45" s="18">
        <v>467</v>
      </c>
      <c r="E45" s="19">
        <v>3483708</v>
      </c>
      <c r="F45" s="53"/>
      <c r="G45" s="21">
        <v>7.2999999999999995E-2</v>
      </c>
      <c r="H45" s="3"/>
      <c r="I45" s="9"/>
      <c r="J45" s="24">
        <v>141</v>
      </c>
      <c r="K45" s="4">
        <v>0</v>
      </c>
      <c r="L45" s="21">
        <v>91</v>
      </c>
      <c r="M45" s="21">
        <v>10</v>
      </c>
      <c r="N45" s="21">
        <v>1</v>
      </c>
      <c r="O45" s="21">
        <v>4</v>
      </c>
      <c r="P45" s="21">
        <v>19</v>
      </c>
      <c r="Q45" s="4">
        <v>2</v>
      </c>
      <c r="R45" s="4">
        <v>0</v>
      </c>
      <c r="S45" s="21">
        <v>2</v>
      </c>
      <c r="T45" s="29">
        <v>23</v>
      </c>
      <c r="U45" s="9"/>
      <c r="V45" s="26">
        <f t="shared" si="24"/>
        <v>0.29546104323324451</v>
      </c>
      <c r="W45" s="26">
        <f t="shared" si="25"/>
        <v>0</v>
      </c>
      <c r="X45" s="58">
        <f t="shared" si="26"/>
        <v>0.19068762364698763</v>
      </c>
      <c r="Y45" s="26">
        <f t="shared" si="27"/>
        <v>2.0954683917251388E-2</v>
      </c>
      <c r="Z45" s="26">
        <f t="shared" si="28"/>
        <v>2.0954683917251385E-3</v>
      </c>
      <c r="AA45" s="26">
        <f t="shared" si="29"/>
        <v>8.381873566900554E-3</v>
      </c>
      <c r="AB45" s="26">
        <f t="shared" si="30"/>
        <v>3.9813899442777634E-2</v>
      </c>
      <c r="AC45" s="26">
        <f t="shared" si="31"/>
        <v>4.190936783450277E-3</v>
      </c>
      <c r="AD45" s="26">
        <f t="shared" si="32"/>
        <v>0</v>
      </c>
      <c r="AE45" s="26">
        <f t="shared" si="33"/>
        <v>4.190936783450277E-3</v>
      </c>
      <c r="AF45" s="26">
        <f t="shared" si="34"/>
        <v>4.8195773009678193E-2</v>
      </c>
    </row>
    <row r="46" spans="1:32">
      <c r="A46" s="31"/>
      <c r="B46" s="4" t="s">
        <v>39</v>
      </c>
      <c r="C46" s="18" t="s">
        <v>22</v>
      </c>
      <c r="D46" s="18">
        <v>839</v>
      </c>
      <c r="E46" s="19">
        <v>3103285</v>
      </c>
      <c r="F46" s="53"/>
      <c r="G46" s="21">
        <v>7.1999999999999995E-2</v>
      </c>
      <c r="H46" s="3"/>
      <c r="I46" s="9"/>
      <c r="J46" s="24">
        <v>295</v>
      </c>
      <c r="K46" s="4">
        <v>0</v>
      </c>
      <c r="L46" s="21">
        <v>120</v>
      </c>
      <c r="M46" s="21">
        <v>14</v>
      </c>
      <c r="N46" s="21">
        <v>1</v>
      </c>
      <c r="O46" s="21">
        <v>4</v>
      </c>
      <c r="P46" s="21">
        <v>24</v>
      </c>
      <c r="Q46" s="4">
        <v>0</v>
      </c>
      <c r="R46" s="21">
        <v>2</v>
      </c>
      <c r="S46" s="21">
        <v>2</v>
      </c>
      <c r="T46" s="29">
        <v>156</v>
      </c>
      <c r="U46" s="9"/>
      <c r="V46" s="26">
        <f t="shared" si="24"/>
        <v>0.68443600893891465</v>
      </c>
      <c r="W46" s="26">
        <f t="shared" si="25"/>
        <v>0</v>
      </c>
      <c r="X46" s="58">
        <f t="shared" si="26"/>
        <v>0.27841464770396535</v>
      </c>
      <c r="Y46" s="26">
        <f t="shared" si="27"/>
        <v>3.2481708898795952E-2</v>
      </c>
      <c r="Z46" s="26">
        <f t="shared" si="28"/>
        <v>2.3201220641997106E-3</v>
      </c>
      <c r="AA46" s="26">
        <f t="shared" si="29"/>
        <v>9.2804882567988425E-3</v>
      </c>
      <c r="AB46" s="26">
        <f t="shared" si="30"/>
        <v>5.5682929540793055E-2</v>
      </c>
      <c r="AC46" s="26">
        <f t="shared" si="31"/>
        <v>0</v>
      </c>
      <c r="AD46" s="26">
        <f t="shared" si="32"/>
        <v>4.6402441283994213E-3</v>
      </c>
      <c r="AE46" s="26">
        <f t="shared" si="33"/>
        <v>4.6402441283994213E-3</v>
      </c>
      <c r="AF46" s="26">
        <f t="shared" si="34"/>
        <v>0.36193904201515487</v>
      </c>
    </row>
    <row r="47" spans="1:32">
      <c r="A47" s="31"/>
      <c r="B47" s="4" t="s">
        <v>39</v>
      </c>
      <c r="C47" s="18" t="s">
        <v>23</v>
      </c>
      <c r="D47" s="18">
        <v>1385</v>
      </c>
      <c r="E47" s="19">
        <v>3587201</v>
      </c>
      <c r="F47" s="53"/>
      <c r="G47" s="21">
        <v>6.6000000000000003E-2</v>
      </c>
      <c r="H47" s="3"/>
      <c r="I47" s="9"/>
      <c r="J47" s="24">
        <v>430</v>
      </c>
      <c r="K47" s="4">
        <v>0</v>
      </c>
      <c r="L47" s="21">
        <v>145</v>
      </c>
      <c r="M47" s="21">
        <v>21</v>
      </c>
      <c r="N47" s="21">
        <v>11</v>
      </c>
      <c r="O47" s="21">
        <v>9</v>
      </c>
      <c r="P47" s="21">
        <v>47</v>
      </c>
      <c r="Q47" s="21">
        <v>3</v>
      </c>
      <c r="R47" s="21">
        <v>3</v>
      </c>
      <c r="S47" s="21">
        <v>1</v>
      </c>
      <c r="T47" s="29">
        <v>395</v>
      </c>
      <c r="U47" s="9"/>
      <c r="V47" s="26">
        <f t="shared" si="24"/>
        <v>0.79114607740129428</v>
      </c>
      <c r="W47" s="26">
        <f t="shared" si="25"/>
        <v>0</v>
      </c>
      <c r="X47" s="58">
        <f t="shared" si="26"/>
        <v>0.26678181679811086</v>
      </c>
      <c r="Y47" s="26">
        <f t="shared" si="27"/>
        <v>3.8637366570760882E-2</v>
      </c>
      <c r="Z47" s="26">
        <f t="shared" si="28"/>
        <v>2.0238620584684272E-2</v>
      </c>
      <c r="AA47" s="26">
        <f t="shared" si="29"/>
        <v>1.6558871387468949E-2</v>
      </c>
      <c r="AB47" s="26">
        <f t="shared" si="30"/>
        <v>8.6474106134560066E-2</v>
      </c>
      <c r="AC47" s="26">
        <f t="shared" si="31"/>
        <v>5.5196237958229834E-3</v>
      </c>
      <c r="AD47" s="26">
        <f t="shared" si="32"/>
        <v>5.5196237958229834E-3</v>
      </c>
      <c r="AE47" s="26">
        <f t="shared" si="33"/>
        <v>1.8398745986076611E-3</v>
      </c>
      <c r="AF47" s="26">
        <f t="shared" si="34"/>
        <v>0.72675046645002617</v>
      </c>
    </row>
    <row r="48" spans="1:32">
      <c r="A48" s="31"/>
      <c r="B48" s="4" t="s">
        <v>39</v>
      </c>
      <c r="C48" s="18" t="s">
        <v>24</v>
      </c>
      <c r="D48" s="18">
        <v>2026</v>
      </c>
      <c r="E48" s="19">
        <v>3927136</v>
      </c>
      <c r="F48" s="53"/>
      <c r="G48" s="21">
        <v>6.5000000000000002E-2</v>
      </c>
      <c r="H48" s="3"/>
      <c r="I48" s="9"/>
      <c r="J48" s="24">
        <v>551</v>
      </c>
      <c r="K48" s="4">
        <v>0</v>
      </c>
      <c r="L48" s="21">
        <v>242</v>
      </c>
      <c r="M48" s="21">
        <v>40</v>
      </c>
      <c r="N48" s="21">
        <v>9</v>
      </c>
      <c r="O48" s="21">
        <v>8</v>
      </c>
      <c r="P48" s="21">
        <v>95</v>
      </c>
      <c r="Q48" s="21">
        <v>9</v>
      </c>
      <c r="R48" s="21">
        <v>25</v>
      </c>
      <c r="S48" s="21">
        <v>7</v>
      </c>
      <c r="T48" s="29">
        <v>590</v>
      </c>
      <c r="U48" s="9"/>
      <c r="V48" s="26">
        <f t="shared" si="24"/>
        <v>0.91198776920381663</v>
      </c>
      <c r="W48" s="26">
        <f t="shared" si="25"/>
        <v>0</v>
      </c>
      <c r="X48" s="58">
        <f t="shared" si="26"/>
        <v>0.40054635235448943</v>
      </c>
      <c r="Y48" s="26">
        <f t="shared" si="27"/>
        <v>6.6206008653634602E-2</v>
      </c>
      <c r="Z48" s="26">
        <f t="shared" si="28"/>
        <v>1.4896351947067787E-2</v>
      </c>
      <c r="AA48" s="26">
        <f t="shared" si="29"/>
        <v>1.3241201730726923E-2</v>
      </c>
      <c r="AB48" s="26">
        <f t="shared" si="30"/>
        <v>0.15723927055238218</v>
      </c>
      <c r="AC48" s="26">
        <f t="shared" si="31"/>
        <v>1.4896351947067787E-2</v>
      </c>
      <c r="AD48" s="26">
        <f t="shared" si="32"/>
        <v>4.1378755408521636E-2</v>
      </c>
      <c r="AE48" s="26">
        <f t="shared" si="33"/>
        <v>1.1586051514386058E-2</v>
      </c>
      <c r="AF48" s="26">
        <f t="shared" si="34"/>
        <v>0.97653862764111055</v>
      </c>
    </row>
    <row r="49" spans="1:32">
      <c r="A49" s="31"/>
      <c r="B49" s="4" t="s">
        <v>39</v>
      </c>
      <c r="C49" s="18" t="s">
        <v>25</v>
      </c>
      <c r="D49" s="18">
        <v>2626</v>
      </c>
      <c r="E49" s="19">
        <v>4226271</v>
      </c>
      <c r="F49" s="53"/>
      <c r="G49" s="21">
        <v>7.0999999999999994E-2</v>
      </c>
      <c r="H49" s="3"/>
      <c r="I49" s="9"/>
      <c r="J49" s="24">
        <v>578</v>
      </c>
      <c r="K49" s="4">
        <v>0</v>
      </c>
      <c r="L49" s="21">
        <v>465</v>
      </c>
      <c r="M49" s="21">
        <v>83</v>
      </c>
      <c r="N49" s="21">
        <v>26</v>
      </c>
      <c r="O49" s="21">
        <v>10</v>
      </c>
      <c r="P49" s="21">
        <v>149</v>
      </c>
      <c r="Q49" s="21">
        <v>16</v>
      </c>
      <c r="R49" s="21">
        <v>73</v>
      </c>
      <c r="S49" s="21">
        <v>4</v>
      </c>
      <c r="T49" s="29">
        <v>648</v>
      </c>
      <c r="U49" s="9"/>
      <c r="V49" s="26">
        <f t="shared" si="24"/>
        <v>0.97102149862136145</v>
      </c>
      <c r="W49" s="26">
        <f t="shared" si="25"/>
        <v>0</v>
      </c>
      <c r="X49" s="58">
        <f t="shared" si="26"/>
        <v>0.78118511567289461</v>
      </c>
      <c r="Y49" s="26">
        <f t="shared" si="27"/>
        <v>0.13943734322763493</v>
      </c>
      <c r="Z49" s="26">
        <f t="shared" si="28"/>
        <v>4.3679167758054319E-2</v>
      </c>
      <c r="AA49" s="26">
        <f t="shared" si="29"/>
        <v>1.6799679906943969E-2</v>
      </c>
      <c r="AB49" s="26">
        <f t="shared" si="30"/>
        <v>0.25031523061346511</v>
      </c>
      <c r="AC49" s="26">
        <f t="shared" si="31"/>
        <v>2.6879487851110349E-2</v>
      </c>
      <c r="AD49" s="26">
        <f t="shared" si="32"/>
        <v>0.12263766332069097</v>
      </c>
      <c r="AE49" s="26">
        <f t="shared" si="33"/>
        <v>6.7198719627775873E-3</v>
      </c>
      <c r="AF49" s="26">
        <f t="shared" si="34"/>
        <v>1.0886192579699692</v>
      </c>
    </row>
    <row r="50" spans="1:32">
      <c r="A50" s="31"/>
      <c r="B50" s="4" t="s">
        <v>39</v>
      </c>
      <c r="C50" s="18" t="s">
        <v>26</v>
      </c>
      <c r="D50" s="18">
        <v>4240</v>
      </c>
      <c r="E50" s="19">
        <v>4361921</v>
      </c>
      <c r="F50" s="53"/>
      <c r="G50" s="21">
        <v>8.1000000000000003E-2</v>
      </c>
      <c r="H50" s="3"/>
      <c r="I50" s="9"/>
      <c r="J50" s="24">
        <v>773</v>
      </c>
      <c r="K50" s="4">
        <v>0</v>
      </c>
      <c r="L50" s="21">
        <v>963</v>
      </c>
      <c r="M50" s="21">
        <v>177</v>
      </c>
      <c r="N50" s="21">
        <v>82</v>
      </c>
      <c r="O50" s="21">
        <v>13</v>
      </c>
      <c r="P50" s="21">
        <v>257</v>
      </c>
      <c r="Q50" s="21">
        <v>27</v>
      </c>
      <c r="R50" s="21">
        <v>255</v>
      </c>
      <c r="S50" s="21">
        <v>11</v>
      </c>
      <c r="T50" s="29">
        <v>802</v>
      </c>
      <c r="U50" s="9"/>
      <c r="V50" s="26">
        <f t="shared" si="24"/>
        <v>1.4354455296187161</v>
      </c>
      <c r="W50" s="26">
        <f t="shared" si="25"/>
        <v>0</v>
      </c>
      <c r="X50" s="58">
        <f t="shared" si="26"/>
        <v>1.7882717270670425</v>
      </c>
      <c r="Y50" s="26">
        <f t="shared" si="27"/>
        <v>0.32868545762291435</v>
      </c>
      <c r="Z50" s="26">
        <f t="shared" si="28"/>
        <v>0.15227235889875126</v>
      </c>
      <c r="AA50" s="26">
        <f t="shared" si="29"/>
        <v>2.4140739825411789E-2</v>
      </c>
      <c r="AB50" s="26">
        <f t="shared" si="30"/>
        <v>0.4772438565485253</v>
      </c>
      <c r="AC50" s="26">
        <f t="shared" si="31"/>
        <v>5.0138459637393711E-2</v>
      </c>
      <c r="AD50" s="26">
        <f t="shared" si="32"/>
        <v>0.47352989657538502</v>
      </c>
      <c r="AE50" s="26">
        <f t="shared" si="33"/>
        <v>2.0426779852271509E-2</v>
      </c>
      <c r="AF50" s="26">
        <f t="shared" si="34"/>
        <v>1.4892979492292502</v>
      </c>
    </row>
    <row r="51" spans="1:32">
      <c r="A51" s="31"/>
      <c r="B51" s="4" t="s">
        <v>39</v>
      </c>
      <c r="C51" s="18" t="s">
        <v>27</v>
      </c>
      <c r="D51" s="18">
        <v>6656</v>
      </c>
      <c r="E51" s="19">
        <v>4184030</v>
      </c>
      <c r="F51" s="53"/>
      <c r="G51" s="21">
        <v>8.2000000000000003E-2</v>
      </c>
      <c r="H51" s="3"/>
      <c r="I51" s="9"/>
      <c r="J51" s="24">
        <v>985</v>
      </c>
      <c r="K51" s="4">
        <v>0</v>
      </c>
      <c r="L51" s="21">
        <v>1719</v>
      </c>
      <c r="M51" s="21">
        <v>424</v>
      </c>
      <c r="N51" s="21">
        <v>157</v>
      </c>
      <c r="O51" s="21">
        <v>33</v>
      </c>
      <c r="P51" s="21">
        <v>458</v>
      </c>
      <c r="Q51" s="21">
        <v>41</v>
      </c>
      <c r="R51" s="21">
        <v>612</v>
      </c>
      <c r="S51" s="21">
        <v>45</v>
      </c>
      <c r="T51" s="29">
        <v>912</v>
      </c>
      <c r="U51" s="9"/>
      <c r="V51" s="26">
        <f t="shared" si="24"/>
        <v>1.9304354892292837</v>
      </c>
      <c r="W51" s="26">
        <f t="shared" si="25"/>
        <v>0</v>
      </c>
      <c r="X51" s="58">
        <f t="shared" si="26"/>
        <v>3.3689528994772981</v>
      </c>
      <c r="Y51" s="26">
        <f t="shared" si="27"/>
        <v>0.83096918521138718</v>
      </c>
      <c r="Z51" s="26">
        <f t="shared" si="28"/>
        <v>0.30769377848629192</v>
      </c>
      <c r="AA51" s="26">
        <f t="shared" si="29"/>
        <v>6.4674488471640992E-2</v>
      </c>
      <c r="AB51" s="26">
        <f t="shared" si="30"/>
        <v>0.89760350666701716</v>
      </c>
      <c r="AC51" s="26">
        <f t="shared" si="31"/>
        <v>8.0353152343553946E-2</v>
      </c>
      <c r="AD51" s="26">
        <f t="shared" si="32"/>
        <v>1.1994177862013418</v>
      </c>
      <c r="AE51" s="26">
        <f t="shared" si="33"/>
        <v>8.819248427951043E-2</v>
      </c>
      <c r="AF51" s="26">
        <f t="shared" si="34"/>
        <v>1.7873676813980779</v>
      </c>
    </row>
    <row r="52" spans="1:32">
      <c r="A52" s="31"/>
      <c r="B52" s="4" t="s">
        <v>39</v>
      </c>
      <c r="C52" s="18" t="s">
        <v>28</v>
      </c>
      <c r="D52" s="18">
        <v>10852</v>
      </c>
      <c r="E52" s="19">
        <v>4139484</v>
      </c>
      <c r="F52" s="53"/>
      <c r="G52" s="21">
        <v>7.1999999999999995E-2</v>
      </c>
      <c r="H52" s="3"/>
      <c r="I52" s="9"/>
      <c r="J52" s="24">
        <v>1315</v>
      </c>
      <c r="K52" s="21">
        <v>1</v>
      </c>
      <c r="L52" s="21">
        <v>3296</v>
      </c>
      <c r="M52" s="21">
        <v>788</v>
      </c>
      <c r="N52" s="21">
        <v>345</v>
      </c>
      <c r="O52" s="21">
        <v>69</v>
      </c>
      <c r="P52" s="21">
        <v>749</v>
      </c>
      <c r="Q52" s="21">
        <v>88</v>
      </c>
      <c r="R52" s="21">
        <v>1133</v>
      </c>
      <c r="S52" s="21">
        <v>53</v>
      </c>
      <c r="T52" s="29">
        <v>1168</v>
      </c>
      <c r="U52" s="9"/>
      <c r="V52" s="26">
        <f t="shared" si="24"/>
        <v>2.2872415982281851</v>
      </c>
      <c r="W52" s="26">
        <f t="shared" si="25"/>
        <v>1.7393472229872129E-3</v>
      </c>
      <c r="X52" s="58">
        <f t="shared" si="26"/>
        <v>5.7328884469658536</v>
      </c>
      <c r="Y52" s="26">
        <f t="shared" si="27"/>
        <v>1.3706056117139236</v>
      </c>
      <c r="Z52" s="26">
        <f t="shared" si="28"/>
        <v>0.60007479193058832</v>
      </c>
      <c r="AA52" s="26">
        <f t="shared" si="29"/>
        <v>0.12001495838611767</v>
      </c>
      <c r="AB52" s="26">
        <f t="shared" si="30"/>
        <v>1.3027710700174222</v>
      </c>
      <c r="AC52" s="26">
        <f t="shared" si="31"/>
        <v>0.15306255562287474</v>
      </c>
      <c r="AD52" s="26">
        <f t="shared" si="32"/>
        <v>1.9706804036445122</v>
      </c>
      <c r="AE52" s="26">
        <f t="shared" si="33"/>
        <v>9.2185402818322285E-2</v>
      </c>
      <c r="AF52" s="26">
        <f t="shared" si="34"/>
        <v>2.0315575564490644</v>
      </c>
    </row>
    <row r="53" spans="1:32">
      <c r="A53" s="31"/>
      <c r="B53" s="4" t="s">
        <v>39</v>
      </c>
      <c r="C53" s="18" t="s">
        <v>29</v>
      </c>
      <c r="D53" s="18">
        <v>12492</v>
      </c>
      <c r="E53" s="19">
        <v>3106401</v>
      </c>
      <c r="F53" s="53"/>
      <c r="G53" s="21">
        <v>6.3E-2</v>
      </c>
      <c r="H53" s="3"/>
      <c r="I53" s="9"/>
      <c r="J53" s="24">
        <v>1244</v>
      </c>
      <c r="K53" s="21">
        <v>3</v>
      </c>
      <c r="L53" s="21">
        <v>4436</v>
      </c>
      <c r="M53" s="21">
        <v>941</v>
      </c>
      <c r="N53" s="21">
        <v>502</v>
      </c>
      <c r="O53" s="21">
        <v>67</v>
      </c>
      <c r="P53" s="21">
        <v>927</v>
      </c>
      <c r="Q53" s="21">
        <v>146</v>
      </c>
      <c r="R53" s="21">
        <v>1193</v>
      </c>
      <c r="S53" s="21">
        <v>100</v>
      </c>
      <c r="T53" s="29">
        <v>1003</v>
      </c>
      <c r="U53" s="9"/>
      <c r="V53" s="26">
        <f t="shared" si="24"/>
        <v>2.5229196101855487</v>
      </c>
      <c r="W53" s="26">
        <f t="shared" si="25"/>
        <v>6.0842112785825138E-3</v>
      </c>
      <c r="X53" s="58">
        <f t="shared" si="26"/>
        <v>8.9965204105973449</v>
      </c>
      <c r="Y53" s="26">
        <f t="shared" si="27"/>
        <v>1.9084142710487155</v>
      </c>
      <c r="Z53" s="26">
        <f t="shared" si="28"/>
        <v>1.018091353949474</v>
      </c>
      <c r="AA53" s="26">
        <f t="shared" si="29"/>
        <v>0.13588071855500947</v>
      </c>
      <c r="AB53" s="26">
        <f t="shared" si="30"/>
        <v>1.8800212850819968</v>
      </c>
      <c r="AC53" s="26">
        <f t="shared" si="31"/>
        <v>0.29609828222434903</v>
      </c>
      <c r="AD53" s="26">
        <f t="shared" si="32"/>
        <v>2.4194880184496466</v>
      </c>
      <c r="AE53" s="26">
        <f t="shared" si="33"/>
        <v>0.20280704261941712</v>
      </c>
      <c r="AF53" s="26">
        <f t="shared" si="34"/>
        <v>2.0341546374727537</v>
      </c>
    </row>
    <row r="54" spans="1:32">
      <c r="A54" s="31"/>
      <c r="B54" s="4" t="s">
        <v>39</v>
      </c>
      <c r="C54" s="18" t="s">
        <v>30</v>
      </c>
      <c r="D54" s="18">
        <v>13497</v>
      </c>
      <c r="E54" s="19">
        <v>2363424</v>
      </c>
      <c r="F54" s="53"/>
      <c r="G54" s="21">
        <v>4.8000000000000001E-2</v>
      </c>
      <c r="H54" s="3"/>
      <c r="I54" s="9"/>
      <c r="J54" s="24">
        <v>1104</v>
      </c>
      <c r="K54" s="21">
        <v>8</v>
      </c>
      <c r="L54" s="21">
        <v>5419</v>
      </c>
      <c r="M54" s="21">
        <v>1151</v>
      </c>
      <c r="N54" s="21">
        <v>663</v>
      </c>
      <c r="O54" s="21">
        <v>98</v>
      </c>
      <c r="P54" s="21">
        <v>1068</v>
      </c>
      <c r="Q54" s="21">
        <v>196</v>
      </c>
      <c r="R54" s="21">
        <v>1006</v>
      </c>
      <c r="S54" s="21">
        <v>170</v>
      </c>
      <c r="T54" s="29">
        <v>848</v>
      </c>
      <c r="U54" s="9"/>
      <c r="V54" s="26">
        <f t="shared" si="24"/>
        <v>2.2421706811812014</v>
      </c>
      <c r="W54" s="26">
        <f t="shared" si="25"/>
        <v>1.6247613631747836E-2</v>
      </c>
      <c r="X54" s="58">
        <f t="shared" si="26"/>
        <v>11.005727283805193</v>
      </c>
      <c r="Y54" s="26">
        <f t="shared" si="27"/>
        <v>2.3376254112677199</v>
      </c>
      <c r="Z54" s="26">
        <f t="shared" si="28"/>
        <v>1.346520979731102</v>
      </c>
      <c r="AA54" s="26">
        <f t="shared" si="29"/>
        <v>0.199033266988911</v>
      </c>
      <c r="AB54" s="26">
        <f t="shared" si="30"/>
        <v>2.1690564198383364</v>
      </c>
      <c r="AC54" s="26">
        <f t="shared" si="31"/>
        <v>0.39806653397782199</v>
      </c>
      <c r="AD54" s="26">
        <f t="shared" si="32"/>
        <v>2.0431374141922904</v>
      </c>
      <c r="AE54" s="26">
        <f t="shared" si="33"/>
        <v>0.34526178967464155</v>
      </c>
      <c r="AF54" s="26">
        <f t="shared" si="34"/>
        <v>1.7222470449652709</v>
      </c>
    </row>
    <row r="55" spans="1:32">
      <c r="A55" s="31"/>
      <c r="B55" s="4" t="s">
        <v>39</v>
      </c>
      <c r="C55" s="18" t="s">
        <v>31</v>
      </c>
      <c r="D55" s="18">
        <v>15947</v>
      </c>
      <c r="E55" s="19">
        <v>1933740</v>
      </c>
      <c r="F55" s="53"/>
      <c r="G55" s="21">
        <v>3.9E-2</v>
      </c>
      <c r="H55" s="3"/>
      <c r="I55" s="9"/>
      <c r="J55" s="24">
        <v>1075</v>
      </c>
      <c r="K55" s="21">
        <v>17</v>
      </c>
      <c r="L55" s="21">
        <v>6681</v>
      </c>
      <c r="M55" s="21">
        <v>1728</v>
      </c>
      <c r="N55" s="21">
        <v>924</v>
      </c>
      <c r="O55" s="21">
        <v>126</v>
      </c>
      <c r="P55" s="21">
        <v>1306</v>
      </c>
      <c r="Q55" s="21">
        <v>210</v>
      </c>
      <c r="R55" s="21">
        <v>814</v>
      </c>
      <c r="S55" s="21">
        <v>241</v>
      </c>
      <c r="T55" s="29">
        <v>789</v>
      </c>
      <c r="U55" s="9"/>
      <c r="V55" s="26">
        <f t="shared" si="24"/>
        <v>2.1680784386732448</v>
      </c>
      <c r="W55" s="26">
        <f t="shared" si="25"/>
        <v>3.4285891588321071E-2</v>
      </c>
      <c r="X55" s="58">
        <f t="shared" si="26"/>
        <v>13.474355394210182</v>
      </c>
      <c r="Y55" s="26">
        <f t="shared" si="27"/>
        <v>3.4850600390952247</v>
      </c>
      <c r="Z55" s="26">
        <f t="shared" si="28"/>
        <v>1.8635390486828631</v>
      </c>
      <c r="AA55" s="26">
        <f t="shared" si="29"/>
        <v>0.25411896118402683</v>
      </c>
      <c r="AB55" s="26">
        <f t="shared" si="30"/>
        <v>2.6339632008439602</v>
      </c>
      <c r="AC55" s="26">
        <f t="shared" si="31"/>
        <v>0.42353160197337802</v>
      </c>
      <c r="AD55" s="26">
        <f t="shared" si="32"/>
        <v>1.6416891619349032</v>
      </c>
      <c r="AE55" s="26">
        <f t="shared" si="33"/>
        <v>0.48605293369325758</v>
      </c>
      <c r="AF55" s="26">
        <f t="shared" si="34"/>
        <v>1.5912687331285489</v>
      </c>
    </row>
    <row r="56" spans="1:32">
      <c r="A56" s="31"/>
      <c r="B56" s="4" t="s">
        <v>39</v>
      </c>
      <c r="C56" s="18" t="s">
        <v>32</v>
      </c>
      <c r="D56" s="18">
        <v>24832</v>
      </c>
      <c r="E56" s="19">
        <v>1734658</v>
      </c>
      <c r="F56" s="53"/>
      <c r="G56" s="21">
        <v>3.4000000000000002E-2</v>
      </c>
      <c r="H56" s="3"/>
      <c r="I56" s="9"/>
      <c r="J56" s="24">
        <v>1383</v>
      </c>
      <c r="K56" s="21">
        <v>51</v>
      </c>
      <c r="L56" s="21">
        <v>9929</v>
      </c>
      <c r="M56" s="21">
        <v>3198</v>
      </c>
      <c r="N56" s="21">
        <v>1684</v>
      </c>
      <c r="O56" s="21">
        <v>242</v>
      </c>
      <c r="P56" s="21">
        <v>2183</v>
      </c>
      <c r="Q56" s="21">
        <v>417</v>
      </c>
      <c r="R56" s="21">
        <v>866</v>
      </c>
      <c r="S56" s="21">
        <v>544</v>
      </c>
      <c r="T56" s="29">
        <v>919</v>
      </c>
      <c r="U56" s="9"/>
      <c r="V56" s="26">
        <f t="shared" si="24"/>
        <v>2.7107360644000145</v>
      </c>
      <c r="W56" s="26">
        <f t="shared" si="25"/>
        <v>9.9962067450759751E-2</v>
      </c>
      <c r="X56" s="58">
        <f t="shared" si="26"/>
        <v>19.461242504286147</v>
      </c>
      <c r="Y56" s="26">
        <f t="shared" si="27"/>
        <v>6.2682096413241117</v>
      </c>
      <c r="Z56" s="26">
        <f t="shared" si="28"/>
        <v>3.3007082664133223</v>
      </c>
      <c r="AA56" s="26">
        <f t="shared" si="29"/>
        <v>0.47432981025654625</v>
      </c>
      <c r="AB56" s="26">
        <f t="shared" si="30"/>
        <v>4.2787684950001674</v>
      </c>
      <c r="AC56" s="26">
        <f t="shared" si="31"/>
        <v>0.81733690445032969</v>
      </c>
      <c r="AD56" s="26">
        <f t="shared" si="32"/>
        <v>1.6973951061246655</v>
      </c>
      <c r="AE56" s="26">
        <f t="shared" si="33"/>
        <v>1.0662620528081039</v>
      </c>
      <c r="AF56" s="26">
        <f t="shared" si="34"/>
        <v>1.801277254651926</v>
      </c>
    </row>
    <row r="57" spans="1:32">
      <c r="A57" s="31"/>
      <c r="B57" s="4" t="s">
        <v>39</v>
      </c>
      <c r="C57" s="18" t="s">
        <v>33</v>
      </c>
      <c r="D57" s="18">
        <v>30552</v>
      </c>
      <c r="E57" s="19">
        <v>1294801</v>
      </c>
      <c r="F57" s="53"/>
      <c r="G57" s="21">
        <v>3.2000000000000001E-2</v>
      </c>
      <c r="H57" s="3"/>
      <c r="I57" s="9"/>
      <c r="J57" s="24">
        <v>1436</v>
      </c>
      <c r="K57" s="21">
        <v>111</v>
      </c>
      <c r="L57" s="21">
        <v>10947</v>
      </c>
      <c r="M57" s="21">
        <v>4659</v>
      </c>
      <c r="N57" s="21">
        <v>2103</v>
      </c>
      <c r="O57" s="21">
        <v>426</v>
      </c>
      <c r="P57" s="21">
        <v>2908</v>
      </c>
      <c r="Q57" s="21">
        <v>441</v>
      </c>
      <c r="R57" s="21">
        <v>660</v>
      </c>
      <c r="S57" s="21">
        <v>986</v>
      </c>
      <c r="T57" s="29">
        <v>896</v>
      </c>
      <c r="U57" s="9"/>
      <c r="V57" s="26">
        <f t="shared" si="24"/>
        <v>3.5489623501989875</v>
      </c>
      <c r="W57" s="26">
        <f t="shared" si="25"/>
        <v>0.27432786968808337</v>
      </c>
      <c r="X57" s="58">
        <f t="shared" si="26"/>
        <v>27.05465936464368</v>
      </c>
      <c r="Y57" s="26">
        <f t="shared" si="27"/>
        <v>11.514356260151173</v>
      </c>
      <c r="Z57" s="26">
        <f t="shared" si="28"/>
        <v>5.1974009905769298</v>
      </c>
      <c r="AA57" s="26">
        <f t="shared" si="29"/>
        <v>1.0528258782623738</v>
      </c>
      <c r="AB57" s="26">
        <f t="shared" si="30"/>
        <v>7.1868959013778948</v>
      </c>
      <c r="AC57" s="26">
        <f t="shared" si="31"/>
        <v>1.0898972120040069</v>
      </c>
      <c r="AD57" s="26">
        <f t="shared" si="32"/>
        <v>1.6311386846318467</v>
      </c>
      <c r="AE57" s="26">
        <f t="shared" si="33"/>
        <v>2.4368223379500016</v>
      </c>
      <c r="AF57" s="26">
        <f t="shared" si="34"/>
        <v>2.2143943355002045</v>
      </c>
    </row>
    <row r="58" spans="1:32">
      <c r="A58" s="31"/>
      <c r="B58" s="4" t="s">
        <v>39</v>
      </c>
      <c r="C58" s="18" t="s">
        <v>34</v>
      </c>
      <c r="D58" s="18">
        <v>33359</v>
      </c>
      <c r="E58" s="46">
        <v>791754</v>
      </c>
      <c r="F58" s="53"/>
      <c r="G58" s="21">
        <v>2.7E-2</v>
      </c>
      <c r="H58" s="3"/>
      <c r="I58" s="9"/>
      <c r="J58" s="24">
        <v>1268</v>
      </c>
      <c r="K58" s="21">
        <v>190</v>
      </c>
      <c r="L58" s="21">
        <v>9733</v>
      </c>
      <c r="M58" s="21">
        <v>5620</v>
      </c>
      <c r="N58" s="21">
        <v>2164</v>
      </c>
      <c r="O58" s="21">
        <v>678</v>
      </c>
      <c r="P58" s="21">
        <v>3586</v>
      </c>
      <c r="Q58" s="21">
        <v>454</v>
      </c>
      <c r="R58" s="21">
        <v>458</v>
      </c>
      <c r="S58" s="21">
        <v>1488</v>
      </c>
      <c r="T58" s="29">
        <v>690</v>
      </c>
      <c r="U58" s="9"/>
      <c r="V58" s="26">
        <f t="shared" si="24"/>
        <v>4.3240703551860813</v>
      </c>
      <c r="W58" s="26">
        <f t="shared" si="25"/>
        <v>0.64792852325343475</v>
      </c>
      <c r="X58" s="58">
        <f t="shared" si="26"/>
        <v>33.190991141187794</v>
      </c>
      <c r="Y58" s="26">
        <f t="shared" si="27"/>
        <v>19.165043687812123</v>
      </c>
      <c r="Z58" s="26">
        <f t="shared" si="28"/>
        <v>7.379564864844383</v>
      </c>
      <c r="AA58" s="26">
        <f t="shared" si="29"/>
        <v>2.3120817829780465</v>
      </c>
      <c r="AB58" s="26">
        <f t="shared" si="30"/>
        <v>12.228798338877985</v>
      </c>
      <c r="AC58" s="26">
        <f t="shared" si="31"/>
        <v>1.5482081555634706</v>
      </c>
      <c r="AD58" s="26">
        <f t="shared" si="32"/>
        <v>1.5618487560530165</v>
      </c>
      <c r="AE58" s="26">
        <f t="shared" si="33"/>
        <v>5.0743033821111103</v>
      </c>
      <c r="AF58" s="26">
        <f t="shared" si="34"/>
        <v>2.3530035844466841</v>
      </c>
    </row>
    <row r="59" spans="1:32">
      <c r="A59" s="31"/>
      <c r="B59" s="4" t="s">
        <v>39</v>
      </c>
      <c r="C59" s="18" t="s">
        <v>35</v>
      </c>
      <c r="D59" s="18">
        <v>34204</v>
      </c>
      <c r="E59" s="30">
        <v>448312</v>
      </c>
      <c r="F59" s="53"/>
      <c r="G59" s="21">
        <v>1.7999999999999999E-2</v>
      </c>
      <c r="H59" s="3"/>
      <c r="I59" s="9"/>
      <c r="J59" s="24">
        <v>1089</v>
      </c>
      <c r="K59" s="21">
        <v>296</v>
      </c>
      <c r="L59" s="21">
        <v>6892</v>
      </c>
      <c r="M59" s="21">
        <v>5589</v>
      </c>
      <c r="N59" s="21">
        <v>1731</v>
      </c>
      <c r="O59" s="21">
        <v>992</v>
      </c>
      <c r="P59" s="21">
        <v>3922</v>
      </c>
      <c r="Q59" s="21">
        <v>409</v>
      </c>
      <c r="R59" s="21">
        <v>325</v>
      </c>
      <c r="S59" s="21">
        <v>1583</v>
      </c>
      <c r="T59" s="29">
        <v>512</v>
      </c>
      <c r="U59" s="9"/>
      <c r="V59" s="26">
        <f t="shared" si="24"/>
        <v>4.3724013633362473</v>
      </c>
      <c r="W59" s="26">
        <f t="shared" si="25"/>
        <v>1.1884580381520014</v>
      </c>
      <c r="X59" s="58">
        <f t="shared" si="26"/>
        <v>27.671799996431055</v>
      </c>
      <c r="Y59" s="26">
        <f t="shared" si="27"/>
        <v>22.440175591998429</v>
      </c>
      <c r="Z59" s="26">
        <f t="shared" si="28"/>
        <v>6.9500704866253855</v>
      </c>
      <c r="AA59" s="26">
        <f t="shared" si="29"/>
        <v>3.9829404521850851</v>
      </c>
      <c r="AB59" s="26">
        <f t="shared" si="30"/>
        <v>15.747069005514014</v>
      </c>
      <c r="AC59" s="26">
        <f t="shared" si="31"/>
        <v>1.6421599243384071</v>
      </c>
      <c r="AD59" s="26">
        <f t="shared" si="32"/>
        <v>1.3048948054033798</v>
      </c>
      <c r="AE59" s="26">
        <f t="shared" si="33"/>
        <v>6.3558414675493848</v>
      </c>
      <c r="AF59" s="26">
        <f t="shared" si="34"/>
        <v>2.055711201127786</v>
      </c>
    </row>
    <row r="60" spans="1:32">
      <c r="A60" s="31"/>
      <c r="B60" s="4" t="s">
        <v>39</v>
      </c>
      <c r="C60" s="18" t="s">
        <v>36</v>
      </c>
      <c r="D60" s="18">
        <v>47504</v>
      </c>
      <c r="E60" s="30">
        <v>256289</v>
      </c>
      <c r="F60" s="53"/>
      <c r="G60" s="21">
        <v>1.6E-2</v>
      </c>
      <c r="H60" s="3"/>
      <c r="I60" s="9"/>
      <c r="J60" s="24">
        <v>1584</v>
      </c>
      <c r="K60" s="21">
        <v>554</v>
      </c>
      <c r="L60" s="21">
        <v>4660</v>
      </c>
      <c r="M60" s="21">
        <v>5698</v>
      </c>
      <c r="N60" s="21">
        <v>1239</v>
      </c>
      <c r="O60" s="21">
        <v>1782</v>
      </c>
      <c r="P60" s="21">
        <v>5231</v>
      </c>
      <c r="Q60" s="21">
        <v>336</v>
      </c>
      <c r="R60" s="21">
        <v>205</v>
      </c>
      <c r="S60" s="21">
        <v>1851</v>
      </c>
      <c r="T60" s="29">
        <v>390</v>
      </c>
      <c r="U60" s="9"/>
      <c r="V60" s="26">
        <f t="shared" si="24"/>
        <v>9.8888364307481016</v>
      </c>
      <c r="W60" s="26">
        <f t="shared" si="25"/>
        <v>3.45859556984498</v>
      </c>
      <c r="X60" s="58">
        <f t="shared" si="26"/>
        <v>29.092157681367521</v>
      </c>
      <c r="Y60" s="26">
        <f t="shared" si="27"/>
        <v>35.572342160607754</v>
      </c>
      <c r="Z60" s="26">
        <f t="shared" si="28"/>
        <v>7.7350178899601625</v>
      </c>
      <c r="AA60" s="26">
        <f t="shared" si="29"/>
        <v>11.124940984591614</v>
      </c>
      <c r="AB60" s="26">
        <f t="shared" si="30"/>
        <v>32.656883440178866</v>
      </c>
      <c r="AC60" s="26">
        <f t="shared" si="31"/>
        <v>2.0976319701586883</v>
      </c>
      <c r="AD60" s="26">
        <f t="shared" si="32"/>
        <v>1.2798052198884853</v>
      </c>
      <c r="AE60" s="26">
        <f t="shared" si="33"/>
        <v>11.555704692749201</v>
      </c>
      <c r="AF60" s="26">
        <f t="shared" si="34"/>
        <v>2.4347513939341918</v>
      </c>
    </row>
    <row r="61" spans="1:32">
      <c r="A61" s="31"/>
      <c r="B61" s="4" t="s">
        <v>39</v>
      </c>
      <c r="C61" s="18" t="s">
        <v>41</v>
      </c>
      <c r="D61" s="18">
        <f t="shared" ref="D61:E61" si="35">SUM(D43:D60)</f>
        <v>244153</v>
      </c>
      <c r="E61" s="19">
        <f t="shared" si="35"/>
        <v>48438292</v>
      </c>
      <c r="F61" s="53"/>
      <c r="G61" s="53">
        <f>SUM(G43:G60)</f>
        <v>1.0010000000000001</v>
      </c>
      <c r="H61" s="3"/>
      <c r="I61" s="9"/>
      <c r="J61" s="61">
        <f t="shared" ref="J61:T61" si="36">SUM(J43:J60)</f>
        <v>15675</v>
      </c>
      <c r="K61" s="61">
        <f t="shared" si="36"/>
        <v>1231</v>
      </c>
      <c r="L61" s="61">
        <f t="shared" si="36"/>
        <v>65911</v>
      </c>
      <c r="M61" s="61">
        <f t="shared" si="36"/>
        <v>30154</v>
      </c>
      <c r="N61" s="61">
        <f t="shared" si="36"/>
        <v>11644</v>
      </c>
      <c r="O61" s="61">
        <f t="shared" si="36"/>
        <v>4594</v>
      </c>
      <c r="P61" s="61">
        <f t="shared" si="36"/>
        <v>22964</v>
      </c>
      <c r="Q61" s="61">
        <f t="shared" si="36"/>
        <v>2801</v>
      </c>
      <c r="R61" s="61">
        <f t="shared" si="36"/>
        <v>7631</v>
      </c>
      <c r="S61" s="61">
        <f t="shared" si="36"/>
        <v>7108</v>
      </c>
      <c r="T61" s="61">
        <f t="shared" si="36"/>
        <v>10741</v>
      </c>
      <c r="U61" s="9"/>
      <c r="V61" s="26">
        <f t="shared" si="24"/>
        <v>32.3931219540111</v>
      </c>
      <c r="W61" s="26">
        <f t="shared" si="25"/>
        <v>2.5439191786531206</v>
      </c>
      <c r="X61" s="58">
        <f t="shared" si="26"/>
        <v>136.20816976783576</v>
      </c>
      <c r="Y61" s="26">
        <f t="shared" si="27"/>
        <v>62.31465386929829</v>
      </c>
      <c r="Z61" s="26">
        <f t="shared" si="28"/>
        <v>24.062871581021067</v>
      </c>
      <c r="AA61" s="26">
        <f t="shared" si="29"/>
        <v>9.4937162524227734</v>
      </c>
      <c r="AB61" s="26">
        <f t="shared" si="30"/>
        <v>47.456181980983146</v>
      </c>
      <c r="AC61" s="26">
        <f t="shared" si="31"/>
        <v>5.7883977411920311</v>
      </c>
      <c r="AD61" s="26">
        <f t="shared" si="32"/>
        <v>15.769819051423202</v>
      </c>
      <c r="AE61" s="26">
        <f t="shared" si="33"/>
        <v>14.689015046195273</v>
      </c>
      <c r="AF61" s="26">
        <f t="shared" si="34"/>
        <v>22.196779770847414</v>
      </c>
    </row>
    <row r="62" spans="1:3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I63" s="9"/>
      <c r="U63" s="9"/>
    </row>
    <row r="64" spans="1:32">
      <c r="I64" s="9"/>
      <c r="U64" s="9"/>
    </row>
    <row r="65" spans="9:21">
      <c r="I65" s="9"/>
      <c r="U65" s="9"/>
    </row>
    <row r="66" spans="9:21">
      <c r="I66" s="9"/>
      <c r="U66" s="9"/>
    </row>
    <row r="67" spans="9:21">
      <c r="I67" s="9"/>
      <c r="U67" s="9"/>
    </row>
    <row r="68" spans="9:21">
      <c r="I68" s="9"/>
      <c r="U68" s="9"/>
    </row>
    <row r="69" spans="9:21">
      <c r="I69" s="9"/>
      <c r="U69" s="9"/>
    </row>
    <row r="70" spans="9:21">
      <c r="I70" s="9"/>
      <c r="U70" s="9"/>
    </row>
    <row r="71" spans="9:21">
      <c r="I71" s="9"/>
      <c r="U71" s="9"/>
    </row>
    <row r="72" spans="9:21">
      <c r="I72" s="9"/>
      <c r="U72" s="9"/>
    </row>
    <row r="73" spans="9:21">
      <c r="I73" s="9"/>
      <c r="U73" s="9"/>
    </row>
    <row r="74" spans="9:21">
      <c r="I74" s="9"/>
      <c r="U74" s="9"/>
    </row>
    <row r="75" spans="9:21">
      <c r="I75" s="9"/>
      <c r="U75" s="9"/>
    </row>
    <row r="76" spans="9:21">
      <c r="I76" s="9"/>
      <c r="U76" s="9"/>
    </row>
    <row r="77" spans="9:21">
      <c r="I77" s="9"/>
      <c r="U77" s="9"/>
    </row>
    <row r="78" spans="9:21">
      <c r="I78" s="9"/>
      <c r="U78" s="9"/>
    </row>
    <row r="79" spans="9:21">
      <c r="I79" s="9"/>
      <c r="U79" s="9"/>
    </row>
    <row r="80" spans="9:21">
      <c r="I80" s="9"/>
      <c r="U80" s="9"/>
    </row>
    <row r="81" spans="9:21">
      <c r="I81" s="9"/>
      <c r="U81" s="9"/>
    </row>
    <row r="82" spans="9:21">
      <c r="I82" s="9"/>
      <c r="U82" s="9"/>
    </row>
    <row r="83" spans="9:21">
      <c r="I83" s="9"/>
      <c r="U83" s="9"/>
    </row>
    <row r="84" spans="9:21">
      <c r="I84" s="9"/>
      <c r="U84" s="9"/>
    </row>
    <row r="85" spans="9:21">
      <c r="I85" s="9"/>
      <c r="U85" s="9"/>
    </row>
    <row r="86" spans="9:21">
      <c r="I86" s="9"/>
      <c r="U86" s="9"/>
    </row>
    <row r="87" spans="9:21">
      <c r="I87" s="9"/>
      <c r="U87" s="9"/>
    </row>
    <row r="88" spans="9:21">
      <c r="I88" s="9"/>
      <c r="U88" s="9"/>
    </row>
    <row r="89" spans="9:21">
      <c r="I89" s="9"/>
      <c r="U89" s="9"/>
    </row>
    <row r="90" spans="9:21">
      <c r="I90" s="9"/>
      <c r="U90" s="9"/>
    </row>
    <row r="91" spans="9:21">
      <c r="I91" s="9"/>
      <c r="U91" s="9"/>
    </row>
    <row r="92" spans="9:21">
      <c r="I92" s="9"/>
      <c r="U92" s="9"/>
    </row>
    <row r="93" spans="9:21">
      <c r="I93" s="9"/>
      <c r="U93" s="9"/>
    </row>
    <row r="94" spans="9:21">
      <c r="I94" s="9"/>
      <c r="U94" s="9"/>
    </row>
    <row r="95" spans="9:21">
      <c r="I95" s="9"/>
      <c r="U95" s="9"/>
    </row>
    <row r="96" spans="9:21">
      <c r="I96" s="9"/>
      <c r="U96" s="9"/>
    </row>
    <row r="97" spans="9:21">
      <c r="I97" s="9"/>
      <c r="U97" s="9"/>
    </row>
    <row r="98" spans="9:21">
      <c r="I98" s="9"/>
      <c r="U98" s="9"/>
    </row>
    <row r="99" spans="9:21">
      <c r="I99" s="9"/>
      <c r="U99" s="9"/>
    </row>
    <row r="100" spans="9:21">
      <c r="I100" s="9"/>
      <c r="U100" s="9"/>
    </row>
    <row r="101" spans="9:21">
      <c r="I101" s="9"/>
      <c r="U101" s="9"/>
    </row>
    <row r="102" spans="9:21">
      <c r="I102" s="9"/>
      <c r="U102" s="9"/>
    </row>
    <row r="103" spans="9:21">
      <c r="I103" s="9"/>
      <c r="U103" s="9"/>
    </row>
    <row r="104" spans="9:21">
      <c r="I104" s="9"/>
      <c r="U104" s="9"/>
    </row>
    <row r="105" spans="9:21">
      <c r="I105" s="9"/>
      <c r="U105" s="9"/>
    </row>
    <row r="106" spans="9:21">
      <c r="I106" s="9"/>
      <c r="U106" s="9"/>
    </row>
    <row r="107" spans="9:21">
      <c r="I107" s="9"/>
      <c r="U107" s="9"/>
    </row>
    <row r="108" spans="9:21">
      <c r="I108" s="9"/>
      <c r="U108" s="9"/>
    </row>
    <row r="109" spans="9:21">
      <c r="I109" s="9"/>
      <c r="U109" s="9"/>
    </row>
    <row r="110" spans="9:21">
      <c r="I110" s="9"/>
      <c r="U110" s="9"/>
    </row>
    <row r="111" spans="9:21">
      <c r="I111" s="9"/>
      <c r="U111" s="9"/>
    </row>
    <row r="112" spans="9:21">
      <c r="I112" s="9"/>
      <c r="U112" s="9"/>
    </row>
    <row r="113" spans="9:21">
      <c r="I113" s="9"/>
      <c r="U113" s="9"/>
    </row>
    <row r="114" spans="9:21">
      <c r="I114" s="9"/>
      <c r="U114" s="9"/>
    </row>
    <row r="115" spans="9:21">
      <c r="I115" s="9"/>
      <c r="U115" s="9"/>
    </row>
    <row r="116" spans="9:21">
      <c r="I116" s="9"/>
      <c r="U116" s="9"/>
    </row>
    <row r="117" spans="9:21">
      <c r="I117" s="9"/>
      <c r="U117" s="9"/>
    </row>
    <row r="118" spans="9:21">
      <c r="I118" s="9"/>
      <c r="U118" s="9"/>
    </row>
    <row r="119" spans="9:21">
      <c r="I119" s="9"/>
      <c r="U119" s="9"/>
    </row>
    <row r="120" spans="9:21">
      <c r="I120" s="9"/>
      <c r="U120" s="9"/>
    </row>
    <row r="121" spans="9:21">
      <c r="I121" s="9"/>
      <c r="U121" s="9"/>
    </row>
    <row r="122" spans="9:21">
      <c r="I122" s="9"/>
      <c r="U122" s="9"/>
    </row>
    <row r="123" spans="9:21">
      <c r="I123" s="9"/>
      <c r="U123" s="9"/>
    </row>
    <row r="124" spans="9:21">
      <c r="I124" s="9"/>
      <c r="U124" s="9"/>
    </row>
    <row r="125" spans="9:21">
      <c r="I125" s="9"/>
      <c r="U125" s="9"/>
    </row>
    <row r="126" spans="9:21">
      <c r="I126" s="9"/>
      <c r="U126" s="9"/>
    </row>
    <row r="127" spans="9:21">
      <c r="I127" s="9"/>
      <c r="U127" s="9"/>
    </row>
    <row r="128" spans="9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  <row r="1004" spans="9:21">
      <c r="I1004" s="9"/>
      <c r="U1004" s="9"/>
    </row>
  </sheetData>
  <mergeCells count="2">
    <mergeCell ref="J1:T1"/>
    <mergeCell ref="V1:A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  <col min="5" max="5" width="20.21875" customWidth="1"/>
    <col min="7" max="7" width="14" customWidth="1"/>
  </cols>
  <sheetData>
    <row r="1" spans="1:32" ht="13.2">
      <c r="A1" s="6"/>
      <c r="B1" s="6"/>
      <c r="C1" s="6"/>
      <c r="D1" s="6"/>
      <c r="E1" s="6"/>
      <c r="F1" s="1"/>
      <c r="G1" s="1"/>
      <c r="H1" s="6"/>
      <c r="I1" s="62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ht="13.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4" t="s">
        <v>18</v>
      </c>
      <c r="G2" s="4" t="s">
        <v>40</v>
      </c>
      <c r="H2" s="55" t="s">
        <v>1</v>
      </c>
      <c r="I2" s="62"/>
      <c r="J2" s="56" t="s">
        <v>2</v>
      </c>
      <c r="K2" s="56" t="s">
        <v>3</v>
      </c>
      <c r="L2" s="56" t="s">
        <v>4</v>
      </c>
      <c r="M2" s="56" t="s">
        <v>5</v>
      </c>
      <c r="N2" s="56" t="s">
        <v>6</v>
      </c>
      <c r="O2" s="56" t="s">
        <v>7</v>
      </c>
      <c r="P2" s="56" t="s">
        <v>8</v>
      </c>
      <c r="Q2" s="56" t="s">
        <v>9</v>
      </c>
      <c r="R2" s="56" t="s">
        <v>10</v>
      </c>
      <c r="S2" s="56" t="s">
        <v>11</v>
      </c>
      <c r="T2" s="56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 ht="13.8">
      <c r="A3" s="5">
        <v>2007</v>
      </c>
      <c r="B3" s="4" t="s">
        <v>20</v>
      </c>
      <c r="C3" s="18" t="s">
        <v>21</v>
      </c>
      <c r="D3" s="18">
        <v>1167</v>
      </c>
      <c r="E3" s="19">
        <v>1192170</v>
      </c>
      <c r="F3" s="53"/>
      <c r="G3" s="21">
        <v>6.9000000000000006E-2</v>
      </c>
      <c r="H3" s="3"/>
      <c r="I3" s="62"/>
      <c r="J3" s="24">
        <v>112</v>
      </c>
      <c r="K3" s="18">
        <v>0</v>
      </c>
      <c r="L3" s="21">
        <v>47</v>
      </c>
      <c r="M3" s="21">
        <v>10</v>
      </c>
      <c r="N3" s="57">
        <v>0</v>
      </c>
      <c r="O3" s="57">
        <v>11</v>
      </c>
      <c r="P3" s="21">
        <v>26</v>
      </c>
      <c r="Q3" s="57">
        <v>4</v>
      </c>
      <c r="R3" s="57">
        <v>1</v>
      </c>
      <c r="S3" s="57">
        <v>0</v>
      </c>
      <c r="T3" s="63">
        <v>0</v>
      </c>
      <c r="U3" s="9"/>
      <c r="V3" s="26">
        <f t="shared" ref="V3:V21" si="0">(J3/E3)*100000*G3</f>
        <v>0.64822969878456937</v>
      </c>
      <c r="W3" s="26">
        <f t="shared" ref="W3:W21" si="1">(K3/E3)*100000*G3</f>
        <v>0</v>
      </c>
      <c r="X3" s="26">
        <f t="shared" ref="X3:X21" si="2">(L3/E3)*100000*G3</f>
        <v>0.27202496288281036</v>
      </c>
      <c r="Y3" s="26">
        <f t="shared" ref="Y3:Y21" si="3">(M3/E3)*100000*G3</f>
        <v>5.7877651677193699E-2</v>
      </c>
      <c r="Z3" s="26">
        <f t="shared" ref="Z3:Z21" si="4">(N3/E3)*100000*G3</f>
        <v>0</v>
      </c>
      <c r="AA3" s="26">
        <f t="shared" ref="AA3:AA21" si="5">(O3/E3)*100000*G3</f>
        <v>6.3665416844913059E-2</v>
      </c>
      <c r="AB3" s="26">
        <f t="shared" ref="AB3:AB21" si="6">(P3/E3)*100000*G3</f>
        <v>0.15048189436070358</v>
      </c>
      <c r="AC3" s="26">
        <f t="shared" ref="AC3:AC21" si="7">(Q3/E3)*100000*G3</f>
        <v>2.3151060670877476E-2</v>
      </c>
      <c r="AD3" s="26">
        <f t="shared" ref="AD3:AD21" si="8">(R3/E3)*100000*G3</f>
        <v>5.787765167719369E-3</v>
      </c>
      <c r="AE3" s="26">
        <f t="shared" ref="AE3:AE21" si="9">(S3/E3)*100000*G3</f>
        <v>0</v>
      </c>
      <c r="AF3" s="26">
        <f t="shared" ref="AF3:AF21" si="10">(T3/E3)*100000*G3</f>
        <v>0</v>
      </c>
    </row>
    <row r="4" spans="1:32" ht="13.8">
      <c r="A4" s="31"/>
      <c r="B4" s="53"/>
      <c r="C4" s="27">
        <v>44690</v>
      </c>
      <c r="D4" s="18">
        <v>275</v>
      </c>
      <c r="E4" s="19">
        <v>1556291</v>
      </c>
      <c r="F4" s="53"/>
      <c r="G4" s="21">
        <v>7.2999999999999995E-2</v>
      </c>
      <c r="H4" s="3"/>
      <c r="I4" s="62"/>
      <c r="J4" s="24">
        <v>121</v>
      </c>
      <c r="K4" s="18">
        <v>0</v>
      </c>
      <c r="L4" s="21">
        <v>42</v>
      </c>
      <c r="M4" s="21">
        <v>7</v>
      </c>
      <c r="N4" s="4">
        <v>0</v>
      </c>
      <c r="O4" s="4">
        <v>3</v>
      </c>
      <c r="P4" s="21">
        <v>5</v>
      </c>
      <c r="Q4" s="4">
        <v>0</v>
      </c>
      <c r="R4" s="4">
        <v>0</v>
      </c>
      <c r="S4" s="21">
        <v>1</v>
      </c>
      <c r="T4" s="2">
        <v>0</v>
      </c>
      <c r="U4" s="9"/>
      <c r="V4" s="26">
        <f t="shared" si="0"/>
        <v>0.56756737653819234</v>
      </c>
      <c r="W4" s="26">
        <f t="shared" si="1"/>
        <v>0</v>
      </c>
      <c r="X4" s="26">
        <f t="shared" si="2"/>
        <v>0.19700685797193454</v>
      </c>
      <c r="Y4" s="26">
        <f t="shared" si="3"/>
        <v>3.2834476328655757E-2</v>
      </c>
      <c r="Z4" s="26">
        <f t="shared" si="4"/>
        <v>0</v>
      </c>
      <c r="AA4" s="26">
        <f t="shared" si="5"/>
        <v>1.4071918426566753E-2</v>
      </c>
      <c r="AB4" s="26">
        <f t="shared" si="6"/>
        <v>2.3453197377611257E-2</v>
      </c>
      <c r="AC4" s="26">
        <f t="shared" si="7"/>
        <v>0</v>
      </c>
      <c r="AD4" s="26">
        <f t="shared" si="8"/>
        <v>0</v>
      </c>
      <c r="AE4" s="26">
        <f t="shared" si="9"/>
        <v>4.6906394755222508E-3</v>
      </c>
      <c r="AF4" s="26">
        <f t="shared" si="10"/>
        <v>0</v>
      </c>
    </row>
    <row r="5" spans="1:32" ht="13.8">
      <c r="A5" s="31"/>
      <c r="B5" s="53"/>
      <c r="C5" s="27">
        <v>44848</v>
      </c>
      <c r="D5" s="18">
        <v>250</v>
      </c>
      <c r="E5" s="19">
        <v>1826108</v>
      </c>
      <c r="F5" s="53"/>
      <c r="G5" s="21">
        <v>7.2999999999999995E-2</v>
      </c>
      <c r="H5" s="3"/>
      <c r="I5" s="62"/>
      <c r="J5" s="24">
        <v>75</v>
      </c>
      <c r="K5" s="18">
        <v>0</v>
      </c>
      <c r="L5" s="21">
        <v>64</v>
      </c>
      <c r="M5" s="21">
        <v>5</v>
      </c>
      <c r="N5" s="4">
        <v>0</v>
      </c>
      <c r="O5" s="4">
        <v>0</v>
      </c>
      <c r="P5" s="21">
        <v>3</v>
      </c>
      <c r="Q5" s="4">
        <v>1</v>
      </c>
      <c r="R5" s="4">
        <v>0</v>
      </c>
      <c r="S5" s="21">
        <v>2</v>
      </c>
      <c r="T5" s="29">
        <v>15</v>
      </c>
      <c r="U5" s="9"/>
      <c r="V5" s="26">
        <f t="shared" si="0"/>
        <v>0.29981797352620981</v>
      </c>
      <c r="W5" s="26">
        <f t="shared" si="1"/>
        <v>0</v>
      </c>
      <c r="X5" s="26">
        <f t="shared" si="2"/>
        <v>0.25584467074236572</v>
      </c>
      <c r="Y5" s="26">
        <f t="shared" si="3"/>
        <v>1.998786490174732E-2</v>
      </c>
      <c r="Z5" s="26">
        <f t="shared" si="4"/>
        <v>0</v>
      </c>
      <c r="AA5" s="26">
        <f t="shared" si="5"/>
        <v>0</v>
      </c>
      <c r="AB5" s="26">
        <f t="shared" si="6"/>
        <v>1.1992718941048393E-2</v>
      </c>
      <c r="AC5" s="26">
        <f t="shared" si="7"/>
        <v>3.9975729803494644E-3</v>
      </c>
      <c r="AD5" s="26">
        <f t="shared" si="8"/>
        <v>0</v>
      </c>
      <c r="AE5" s="26">
        <f t="shared" si="9"/>
        <v>7.9951459606989288E-3</v>
      </c>
      <c r="AF5" s="26">
        <f t="shared" si="10"/>
        <v>5.9963594705241964E-2</v>
      </c>
    </row>
    <row r="6" spans="1:32" ht="13.8">
      <c r="A6" s="31"/>
      <c r="B6" s="53"/>
      <c r="C6" s="18" t="s">
        <v>22</v>
      </c>
      <c r="D6" s="18">
        <v>684</v>
      </c>
      <c r="E6" s="19">
        <v>1683355</v>
      </c>
      <c r="F6" s="53"/>
      <c r="G6" s="21">
        <v>7.1999999999999995E-2</v>
      </c>
      <c r="H6" s="3"/>
      <c r="I6" s="62"/>
      <c r="J6" s="24">
        <v>276</v>
      </c>
      <c r="K6" s="18">
        <v>0</v>
      </c>
      <c r="L6" s="21">
        <v>89</v>
      </c>
      <c r="M6" s="21">
        <v>14</v>
      </c>
      <c r="N6" s="21">
        <v>2</v>
      </c>
      <c r="O6" s="21">
        <v>5</v>
      </c>
      <c r="P6" s="21">
        <v>21</v>
      </c>
      <c r="Q6" s="21">
        <v>2</v>
      </c>
      <c r="R6" s="21">
        <v>1</v>
      </c>
      <c r="S6" s="21">
        <v>3</v>
      </c>
      <c r="T6" s="29">
        <v>115</v>
      </c>
      <c r="U6" s="9"/>
      <c r="V6" s="26">
        <f t="shared" si="0"/>
        <v>1.1804996569351087</v>
      </c>
      <c r="W6" s="26">
        <f t="shared" si="1"/>
        <v>0</v>
      </c>
      <c r="X6" s="26">
        <f t="shared" si="2"/>
        <v>0.380668367634872</v>
      </c>
      <c r="Y6" s="26">
        <f t="shared" si="3"/>
        <v>5.9880417380766375E-2</v>
      </c>
      <c r="Z6" s="26">
        <f t="shared" si="4"/>
        <v>8.5543453401094836E-3</v>
      </c>
      <c r="AA6" s="26">
        <f t="shared" si="5"/>
        <v>2.1385863350273707E-2</v>
      </c>
      <c r="AB6" s="26">
        <f t="shared" si="6"/>
        <v>8.9820626071149559E-2</v>
      </c>
      <c r="AC6" s="26">
        <f t="shared" si="7"/>
        <v>8.5543453401094836E-3</v>
      </c>
      <c r="AD6" s="26">
        <f t="shared" si="8"/>
        <v>4.2771726700547418E-3</v>
      </c>
      <c r="AE6" s="26">
        <f t="shared" si="9"/>
        <v>1.2831518010164224E-2</v>
      </c>
      <c r="AF6" s="26">
        <f t="shared" si="10"/>
        <v>0.4918748570562953</v>
      </c>
    </row>
    <row r="7" spans="1:32" ht="13.8">
      <c r="A7" s="31"/>
      <c r="B7" s="53"/>
      <c r="C7" s="18" t="s">
        <v>23</v>
      </c>
      <c r="D7" s="18">
        <v>871</v>
      </c>
      <c r="E7" s="19">
        <v>1772836</v>
      </c>
      <c r="F7" s="53"/>
      <c r="G7" s="21">
        <v>6.6000000000000003E-2</v>
      </c>
      <c r="H7" s="3"/>
      <c r="I7" s="62"/>
      <c r="J7" s="24">
        <v>315</v>
      </c>
      <c r="K7" s="18">
        <v>0</v>
      </c>
      <c r="L7" s="21">
        <v>86</v>
      </c>
      <c r="M7" s="21">
        <v>11</v>
      </c>
      <c r="N7" s="21">
        <v>2</v>
      </c>
      <c r="O7" s="21">
        <v>1</v>
      </c>
      <c r="P7" s="21">
        <v>37</v>
      </c>
      <c r="Q7" s="21">
        <v>2</v>
      </c>
      <c r="R7" s="21">
        <v>3</v>
      </c>
      <c r="S7" s="21">
        <v>0</v>
      </c>
      <c r="T7" s="29">
        <v>235</v>
      </c>
      <c r="U7" s="9"/>
      <c r="V7" s="26">
        <f t="shared" si="0"/>
        <v>1.1726973053345036</v>
      </c>
      <c r="W7" s="26">
        <f t="shared" si="1"/>
        <v>0</v>
      </c>
      <c r="X7" s="26">
        <f t="shared" si="2"/>
        <v>0.32016497859926135</v>
      </c>
      <c r="Y7" s="26">
        <f t="shared" si="3"/>
        <v>4.0951334471998543E-2</v>
      </c>
      <c r="Z7" s="26">
        <f t="shared" si="4"/>
        <v>7.4456971767270083E-3</v>
      </c>
      <c r="AA7" s="26">
        <f t="shared" si="5"/>
        <v>3.7228485883635041E-3</v>
      </c>
      <c r="AB7" s="26">
        <f t="shared" si="6"/>
        <v>0.13774539776944966</v>
      </c>
      <c r="AC7" s="26">
        <f t="shared" si="7"/>
        <v>7.4456971767270083E-3</v>
      </c>
      <c r="AD7" s="26">
        <f t="shared" si="8"/>
        <v>1.1168545765090512E-2</v>
      </c>
      <c r="AE7" s="26">
        <f t="shared" si="9"/>
        <v>0</v>
      </c>
      <c r="AF7" s="26">
        <f t="shared" si="10"/>
        <v>0.8748694182654233</v>
      </c>
    </row>
    <row r="8" spans="1:32" ht="13.8">
      <c r="A8" s="31"/>
      <c r="B8" s="53"/>
      <c r="C8" s="18" t="s">
        <v>24</v>
      </c>
      <c r="D8" s="18">
        <v>1485</v>
      </c>
      <c r="E8" s="19">
        <v>2073207</v>
      </c>
      <c r="F8" s="53"/>
      <c r="G8" s="21">
        <v>6.5000000000000002E-2</v>
      </c>
      <c r="H8" s="3"/>
      <c r="I8" s="62"/>
      <c r="J8" s="24">
        <v>497</v>
      </c>
      <c r="K8" s="18">
        <v>0</v>
      </c>
      <c r="L8" s="21">
        <v>115</v>
      </c>
      <c r="M8" s="21">
        <v>29</v>
      </c>
      <c r="N8" s="21">
        <v>10</v>
      </c>
      <c r="O8" s="21">
        <v>1</v>
      </c>
      <c r="P8" s="21">
        <v>64</v>
      </c>
      <c r="Q8" s="21">
        <v>7</v>
      </c>
      <c r="R8" s="21">
        <v>7</v>
      </c>
      <c r="S8" s="59">
        <v>3</v>
      </c>
      <c r="T8" s="29">
        <v>449</v>
      </c>
      <c r="U8" s="9"/>
      <c r="V8" s="26">
        <f t="shared" si="0"/>
        <v>1.5582139168930069</v>
      </c>
      <c r="W8" s="26">
        <f t="shared" si="1"/>
        <v>0</v>
      </c>
      <c r="X8" s="26">
        <f t="shared" si="2"/>
        <v>0.36055251598127924</v>
      </c>
      <c r="Y8" s="26">
        <f t="shared" si="3"/>
        <v>9.0921938812670425E-2</v>
      </c>
      <c r="Z8" s="26">
        <f t="shared" si="4"/>
        <v>3.1352392694024282E-2</v>
      </c>
      <c r="AA8" s="26">
        <f t="shared" si="5"/>
        <v>3.1352392694024285E-3</v>
      </c>
      <c r="AB8" s="26">
        <f t="shared" si="6"/>
        <v>0.20065531324175542</v>
      </c>
      <c r="AC8" s="26">
        <f t="shared" si="7"/>
        <v>2.1946674885816999E-2</v>
      </c>
      <c r="AD8" s="26">
        <f t="shared" si="8"/>
        <v>2.1946674885816999E-2</v>
      </c>
      <c r="AE8" s="26">
        <f t="shared" si="9"/>
        <v>9.405717808207285E-3</v>
      </c>
      <c r="AF8" s="26">
        <f t="shared" si="10"/>
        <v>1.4077224319616901</v>
      </c>
    </row>
    <row r="9" spans="1:32" ht="13.8">
      <c r="A9" s="31"/>
      <c r="B9" s="53"/>
      <c r="C9" s="18" t="s">
        <v>25</v>
      </c>
      <c r="D9" s="18">
        <v>1665</v>
      </c>
      <c r="E9" s="19">
        <v>2109088</v>
      </c>
      <c r="F9" s="53"/>
      <c r="G9" s="21">
        <v>7.0999999999999994E-2</v>
      </c>
      <c r="H9" s="3"/>
      <c r="I9" s="62"/>
      <c r="J9" s="24">
        <v>400</v>
      </c>
      <c r="K9" s="18">
        <v>0</v>
      </c>
      <c r="L9" s="21">
        <v>219</v>
      </c>
      <c r="M9" s="21">
        <v>60</v>
      </c>
      <c r="N9" s="21">
        <v>13</v>
      </c>
      <c r="O9" s="21">
        <v>1</v>
      </c>
      <c r="P9" s="21">
        <v>106</v>
      </c>
      <c r="Q9" s="21">
        <v>11</v>
      </c>
      <c r="R9" s="21">
        <v>37</v>
      </c>
      <c r="S9" s="59">
        <v>4</v>
      </c>
      <c r="T9" s="29">
        <v>509</v>
      </c>
      <c r="U9" s="9"/>
      <c r="V9" s="26">
        <f t="shared" si="0"/>
        <v>1.3465535814532157</v>
      </c>
      <c r="W9" s="26">
        <f t="shared" si="1"/>
        <v>0</v>
      </c>
      <c r="X9" s="26">
        <f t="shared" si="2"/>
        <v>0.73723808584563566</v>
      </c>
      <c r="Y9" s="26">
        <f t="shared" si="3"/>
        <v>0.20198303721798233</v>
      </c>
      <c r="Z9" s="26">
        <f t="shared" si="4"/>
        <v>4.3762991397229507E-2</v>
      </c>
      <c r="AA9" s="26">
        <f t="shared" si="5"/>
        <v>3.366383953633039E-3</v>
      </c>
      <c r="AB9" s="26">
        <f t="shared" si="6"/>
        <v>0.35683669908510213</v>
      </c>
      <c r="AC9" s="26">
        <f t="shared" si="7"/>
        <v>3.7030223489963432E-2</v>
      </c>
      <c r="AD9" s="26">
        <f t="shared" si="8"/>
        <v>0.12455620628442246</v>
      </c>
      <c r="AE9" s="26">
        <f t="shared" si="9"/>
        <v>1.3465535814532156E-2</v>
      </c>
      <c r="AF9" s="26">
        <f t="shared" si="10"/>
        <v>1.7134894323992169</v>
      </c>
    </row>
    <row r="10" spans="1:32" ht="13.8">
      <c r="A10" s="31"/>
      <c r="B10" s="53"/>
      <c r="C10" s="18" t="s">
        <v>26</v>
      </c>
      <c r="D10" s="18">
        <v>2733</v>
      </c>
      <c r="E10" s="19">
        <v>2273836</v>
      </c>
      <c r="F10" s="53"/>
      <c r="G10" s="21">
        <v>8.1000000000000003E-2</v>
      </c>
      <c r="H10" s="3"/>
      <c r="I10" s="62"/>
      <c r="J10" s="24">
        <v>594</v>
      </c>
      <c r="K10" s="18">
        <v>0</v>
      </c>
      <c r="L10" s="21">
        <v>426</v>
      </c>
      <c r="M10" s="21">
        <v>117</v>
      </c>
      <c r="N10" s="21">
        <v>57</v>
      </c>
      <c r="O10" s="21">
        <v>11</v>
      </c>
      <c r="P10" s="21">
        <v>212</v>
      </c>
      <c r="Q10" s="21">
        <v>15</v>
      </c>
      <c r="R10" s="21">
        <v>152</v>
      </c>
      <c r="S10" s="59">
        <v>8</v>
      </c>
      <c r="T10" s="29">
        <v>600</v>
      </c>
      <c r="U10" s="9"/>
      <c r="V10" s="26">
        <f t="shared" si="0"/>
        <v>2.1159837384930138</v>
      </c>
      <c r="W10" s="26">
        <f t="shared" si="1"/>
        <v>0</v>
      </c>
      <c r="X10" s="26">
        <f t="shared" si="2"/>
        <v>1.5175236912424643</v>
      </c>
      <c r="Y10" s="26">
        <f t="shared" si="3"/>
        <v>0.41678467576377537</v>
      </c>
      <c r="Z10" s="26">
        <f t="shared" si="4"/>
        <v>0.20304894460286496</v>
      </c>
      <c r="AA10" s="26">
        <f t="shared" si="5"/>
        <v>3.9184884046166921E-2</v>
      </c>
      <c r="AB10" s="26">
        <f t="shared" si="6"/>
        <v>0.75519958343521709</v>
      </c>
      <c r="AC10" s="26">
        <f t="shared" si="7"/>
        <v>5.3433932790227616E-2</v>
      </c>
      <c r="AD10" s="26">
        <f t="shared" si="8"/>
        <v>0.5414638522743066</v>
      </c>
      <c r="AE10" s="26">
        <f t="shared" si="9"/>
        <v>2.8498097488121394E-2</v>
      </c>
      <c r="AF10" s="26">
        <f t="shared" si="10"/>
        <v>2.1373573116091049</v>
      </c>
    </row>
    <row r="11" spans="1:32" ht="13.8">
      <c r="A11" s="31"/>
      <c r="B11" s="53"/>
      <c r="C11" s="18" t="s">
        <v>27</v>
      </c>
      <c r="D11" s="18">
        <v>4536</v>
      </c>
      <c r="E11" s="19">
        <v>2130204</v>
      </c>
      <c r="F11" s="53"/>
      <c r="G11" s="21">
        <v>8.2000000000000003E-2</v>
      </c>
      <c r="H11" s="3"/>
      <c r="I11" s="62"/>
      <c r="J11" s="24">
        <v>776</v>
      </c>
      <c r="K11" s="18">
        <v>0</v>
      </c>
      <c r="L11" s="21">
        <v>887</v>
      </c>
      <c r="M11" s="21">
        <v>249</v>
      </c>
      <c r="N11" s="21">
        <v>129</v>
      </c>
      <c r="O11" s="21">
        <v>18</v>
      </c>
      <c r="P11" s="21">
        <v>361</v>
      </c>
      <c r="Q11" s="21">
        <v>36</v>
      </c>
      <c r="R11" s="21">
        <v>486</v>
      </c>
      <c r="S11" s="59">
        <v>20</v>
      </c>
      <c r="T11" s="29">
        <v>660</v>
      </c>
      <c r="U11" s="9"/>
      <c r="V11" s="26">
        <f t="shared" si="0"/>
        <v>2.9871317488841447</v>
      </c>
      <c r="W11" s="26">
        <f t="shared" si="1"/>
        <v>0</v>
      </c>
      <c r="X11" s="26">
        <f t="shared" si="2"/>
        <v>3.4144147696652523</v>
      </c>
      <c r="Y11" s="26">
        <f t="shared" si="3"/>
        <v>0.95849974931978343</v>
      </c>
      <c r="Z11" s="26">
        <f t="shared" si="4"/>
        <v>0.49657215928615289</v>
      </c>
      <c r="AA11" s="26">
        <f t="shared" si="5"/>
        <v>6.9289138505044576E-2</v>
      </c>
      <c r="AB11" s="26">
        <f t="shared" si="6"/>
        <v>1.3896321666845055</v>
      </c>
      <c r="AC11" s="26">
        <f t="shared" si="7"/>
        <v>0.13857827701008915</v>
      </c>
      <c r="AD11" s="26">
        <f t="shared" si="8"/>
        <v>1.870806739636204</v>
      </c>
      <c r="AE11" s="26">
        <f t="shared" si="9"/>
        <v>7.6987931672271762E-2</v>
      </c>
      <c r="AF11" s="26">
        <f t="shared" si="10"/>
        <v>2.5406017451849681</v>
      </c>
    </row>
    <row r="12" spans="1:32" ht="13.8">
      <c r="A12" s="31"/>
      <c r="B12" s="53"/>
      <c r="C12" s="18" t="s">
        <v>28</v>
      </c>
      <c r="D12" s="18">
        <v>7811</v>
      </c>
      <c r="E12" s="19">
        <v>2142938</v>
      </c>
      <c r="F12" s="53"/>
      <c r="G12" s="21">
        <v>7.1999999999999995E-2</v>
      </c>
      <c r="H12" s="3"/>
      <c r="I12" s="62"/>
      <c r="J12" s="24">
        <v>1059</v>
      </c>
      <c r="K12" s="21">
        <v>1</v>
      </c>
      <c r="L12" s="21">
        <v>1991</v>
      </c>
      <c r="M12" s="21">
        <v>466</v>
      </c>
      <c r="N12" s="21">
        <v>275</v>
      </c>
      <c r="O12" s="21">
        <v>44</v>
      </c>
      <c r="P12" s="21">
        <v>615</v>
      </c>
      <c r="Q12" s="21">
        <v>64</v>
      </c>
      <c r="R12" s="21">
        <v>1018</v>
      </c>
      <c r="S12" s="59">
        <v>32</v>
      </c>
      <c r="T12" s="29">
        <v>837</v>
      </c>
      <c r="U12" s="9"/>
      <c r="V12" s="26">
        <f t="shared" si="0"/>
        <v>3.5581057408100465</v>
      </c>
      <c r="W12" s="26">
        <f t="shared" si="1"/>
        <v>3.359873220783802E-3</v>
      </c>
      <c r="X12" s="26">
        <f t="shared" si="2"/>
        <v>6.6895075825805508</v>
      </c>
      <c r="Y12" s="26">
        <f t="shared" si="3"/>
        <v>1.5657009208852519</v>
      </c>
      <c r="Z12" s="26">
        <f t="shared" si="4"/>
        <v>0.9239651357155455</v>
      </c>
      <c r="AA12" s="26">
        <f t="shared" si="5"/>
        <v>0.1478344217144873</v>
      </c>
      <c r="AB12" s="26">
        <f t="shared" si="6"/>
        <v>2.0663220307820382</v>
      </c>
      <c r="AC12" s="26">
        <f t="shared" si="7"/>
        <v>0.21503188613016333</v>
      </c>
      <c r="AD12" s="26">
        <f t="shared" si="8"/>
        <v>3.4203509387579105</v>
      </c>
      <c r="AE12" s="26">
        <f t="shared" si="9"/>
        <v>0.10751594306508166</v>
      </c>
      <c r="AF12" s="26">
        <f t="shared" si="10"/>
        <v>2.8122138857960426</v>
      </c>
    </row>
    <row r="13" spans="1:32" ht="13.8">
      <c r="A13" s="31"/>
      <c r="B13" s="53"/>
      <c r="C13" s="18" t="s">
        <v>29</v>
      </c>
      <c r="D13" s="18">
        <v>9379</v>
      </c>
      <c r="E13" s="19">
        <v>1648729</v>
      </c>
      <c r="F13" s="53"/>
      <c r="G13" s="21">
        <v>6.3E-2</v>
      </c>
      <c r="H13" s="3"/>
      <c r="I13" s="62"/>
      <c r="J13" s="24">
        <v>974</v>
      </c>
      <c r="K13" s="21">
        <v>1</v>
      </c>
      <c r="L13" s="21">
        <v>2967</v>
      </c>
      <c r="M13" s="21">
        <v>664</v>
      </c>
      <c r="N13" s="21">
        <v>408</v>
      </c>
      <c r="O13" s="21">
        <v>59</v>
      </c>
      <c r="P13" s="21">
        <v>735</v>
      </c>
      <c r="Q13" s="21">
        <v>89</v>
      </c>
      <c r="R13" s="21">
        <v>1070</v>
      </c>
      <c r="S13" s="59">
        <v>63</v>
      </c>
      <c r="T13" s="29">
        <v>806</v>
      </c>
      <c r="U13" s="9"/>
      <c r="V13" s="26">
        <f t="shared" si="0"/>
        <v>3.7217759862293924</v>
      </c>
      <c r="W13" s="26">
        <f t="shared" si="1"/>
        <v>3.8211252425353107E-3</v>
      </c>
      <c r="X13" s="26">
        <f t="shared" si="2"/>
        <v>11.337278594602266</v>
      </c>
      <c r="Y13" s="26">
        <f t="shared" si="3"/>
        <v>2.5372271610434463</v>
      </c>
      <c r="Z13" s="26">
        <f t="shared" si="4"/>
        <v>1.5590190989544066</v>
      </c>
      <c r="AA13" s="26">
        <f t="shared" si="5"/>
        <v>0.2254463893095833</v>
      </c>
      <c r="AB13" s="26">
        <f t="shared" si="6"/>
        <v>2.8085270532634534</v>
      </c>
      <c r="AC13" s="26">
        <f t="shared" si="7"/>
        <v>0.34008014658564262</v>
      </c>
      <c r="AD13" s="26">
        <f t="shared" si="8"/>
        <v>4.0886040095127827</v>
      </c>
      <c r="AE13" s="26">
        <f t="shared" si="9"/>
        <v>0.24073089027972455</v>
      </c>
      <c r="AF13" s="26">
        <f t="shared" si="10"/>
        <v>3.0798269454834606</v>
      </c>
    </row>
    <row r="14" spans="1:32" ht="13.8">
      <c r="A14" s="31"/>
      <c r="B14" s="53"/>
      <c r="C14" s="18" t="s">
        <v>30</v>
      </c>
      <c r="D14" s="18">
        <v>9774</v>
      </c>
      <c r="E14" s="19">
        <v>1212829</v>
      </c>
      <c r="F14" s="53"/>
      <c r="G14" s="21">
        <v>4.8000000000000001E-2</v>
      </c>
      <c r="H14" s="3"/>
      <c r="I14" s="62"/>
      <c r="J14" s="24">
        <v>887</v>
      </c>
      <c r="K14" s="21">
        <v>4</v>
      </c>
      <c r="L14" s="21">
        <v>3710</v>
      </c>
      <c r="M14" s="21">
        <v>745</v>
      </c>
      <c r="N14" s="21">
        <v>422</v>
      </c>
      <c r="O14" s="21">
        <v>63</v>
      </c>
      <c r="P14" s="21">
        <v>831</v>
      </c>
      <c r="Q14" s="21">
        <v>118</v>
      </c>
      <c r="R14" s="21">
        <v>826</v>
      </c>
      <c r="S14" s="59">
        <v>101</v>
      </c>
      <c r="T14" s="29">
        <v>635</v>
      </c>
      <c r="U14" s="9"/>
      <c r="V14" s="26">
        <f t="shared" si="0"/>
        <v>3.5104701487184093</v>
      </c>
      <c r="W14" s="26">
        <f t="shared" si="1"/>
        <v>1.5830756025787644E-2</v>
      </c>
      <c r="X14" s="26">
        <f t="shared" si="2"/>
        <v>14.683026213918037</v>
      </c>
      <c r="Y14" s="26">
        <f t="shared" si="3"/>
        <v>2.9484783098029488</v>
      </c>
      <c r="Z14" s="26">
        <f t="shared" si="4"/>
        <v>1.6701447607205961</v>
      </c>
      <c r="AA14" s="26">
        <f t="shared" si="5"/>
        <v>0.24933440740615537</v>
      </c>
      <c r="AB14" s="26">
        <f t="shared" si="6"/>
        <v>3.2888395643573829</v>
      </c>
      <c r="AC14" s="26">
        <f t="shared" si="7"/>
        <v>0.46700730276073543</v>
      </c>
      <c r="AD14" s="26">
        <f t="shared" si="8"/>
        <v>3.2690511193251486</v>
      </c>
      <c r="AE14" s="26">
        <f t="shared" si="9"/>
        <v>0.39972658965113794</v>
      </c>
      <c r="AF14" s="26">
        <f t="shared" si="10"/>
        <v>2.5131325190937885</v>
      </c>
    </row>
    <row r="15" spans="1:32" ht="13.8">
      <c r="A15" s="31"/>
      <c r="B15" s="53"/>
      <c r="C15" s="18" t="s">
        <v>31</v>
      </c>
      <c r="D15" s="18">
        <v>10978</v>
      </c>
      <c r="E15" s="19">
        <v>951179</v>
      </c>
      <c r="F15" s="53"/>
      <c r="G15" s="21">
        <v>3.9E-2</v>
      </c>
      <c r="H15" s="3"/>
      <c r="I15" s="62"/>
      <c r="J15" s="24">
        <v>762</v>
      </c>
      <c r="K15" s="21">
        <v>10</v>
      </c>
      <c r="L15" s="21">
        <v>4705</v>
      </c>
      <c r="M15" s="21">
        <v>946</v>
      </c>
      <c r="N15" s="21">
        <v>534</v>
      </c>
      <c r="O15" s="21">
        <v>102</v>
      </c>
      <c r="P15" s="21">
        <v>967</v>
      </c>
      <c r="Q15" s="21">
        <v>133</v>
      </c>
      <c r="R15" s="21">
        <v>680</v>
      </c>
      <c r="S15" s="59">
        <v>173</v>
      </c>
      <c r="T15" s="29">
        <v>568</v>
      </c>
      <c r="U15" s="9"/>
      <c r="V15" s="26">
        <f t="shared" si="0"/>
        <v>3.1243330645441079</v>
      </c>
      <c r="W15" s="26">
        <f t="shared" si="1"/>
        <v>4.1001746253859682E-2</v>
      </c>
      <c r="X15" s="26">
        <f t="shared" si="2"/>
        <v>19.291321612440981</v>
      </c>
      <c r="Y15" s="26">
        <f t="shared" si="3"/>
        <v>3.8787651956151259</v>
      </c>
      <c r="Z15" s="26">
        <f t="shared" si="4"/>
        <v>2.1894932499561071</v>
      </c>
      <c r="AA15" s="26">
        <f t="shared" si="5"/>
        <v>0.41821781178936879</v>
      </c>
      <c r="AB15" s="26">
        <f t="shared" si="6"/>
        <v>3.9648688627482311</v>
      </c>
      <c r="AC15" s="26">
        <f t="shared" si="7"/>
        <v>0.54532322517633369</v>
      </c>
      <c r="AD15" s="26">
        <f t="shared" si="8"/>
        <v>2.7881187452624583</v>
      </c>
      <c r="AE15" s="26">
        <f t="shared" si="9"/>
        <v>0.70933021019177267</v>
      </c>
      <c r="AF15" s="26">
        <f t="shared" si="10"/>
        <v>2.3288991872192302</v>
      </c>
    </row>
    <row r="16" spans="1:32" ht="13.8">
      <c r="A16" s="31"/>
      <c r="B16" s="53"/>
      <c r="C16" s="18" t="s">
        <v>32</v>
      </c>
      <c r="D16" s="18">
        <v>16971</v>
      </c>
      <c r="E16" s="19">
        <v>822884</v>
      </c>
      <c r="F16" s="53"/>
      <c r="G16" s="21">
        <v>3.4000000000000002E-2</v>
      </c>
      <c r="H16" s="3"/>
      <c r="I16" s="62"/>
      <c r="J16" s="24">
        <v>1043</v>
      </c>
      <c r="K16" s="21">
        <v>31</v>
      </c>
      <c r="L16" s="21">
        <v>7205</v>
      </c>
      <c r="M16" s="21">
        <v>1876</v>
      </c>
      <c r="N16" s="21">
        <v>899</v>
      </c>
      <c r="O16" s="21">
        <v>174</v>
      </c>
      <c r="P16" s="21">
        <v>1439</v>
      </c>
      <c r="Q16" s="21">
        <v>273</v>
      </c>
      <c r="R16" s="21">
        <v>658</v>
      </c>
      <c r="S16" s="59">
        <v>406</v>
      </c>
      <c r="T16" s="29">
        <v>724</v>
      </c>
      <c r="U16" s="9"/>
      <c r="V16" s="26">
        <f t="shared" si="0"/>
        <v>4.30947739900156</v>
      </c>
      <c r="W16" s="26">
        <f t="shared" si="1"/>
        <v>0.1280860971898834</v>
      </c>
      <c r="X16" s="26">
        <f t="shared" si="2"/>
        <v>29.769688072680964</v>
      </c>
      <c r="Y16" s="26">
        <f t="shared" si="3"/>
        <v>7.7512747847813301</v>
      </c>
      <c r="Z16" s="26">
        <f t="shared" si="4"/>
        <v>3.7144968185066181</v>
      </c>
      <c r="AA16" s="26">
        <f t="shared" si="5"/>
        <v>0.71893486809805518</v>
      </c>
      <c r="AB16" s="26">
        <f t="shared" si="6"/>
        <v>5.9456739953626521</v>
      </c>
      <c r="AC16" s="26">
        <f t="shared" si="7"/>
        <v>1.127984017188328</v>
      </c>
      <c r="AD16" s="26">
        <f t="shared" si="8"/>
        <v>2.7187307080949439</v>
      </c>
      <c r="AE16" s="26">
        <f t="shared" si="9"/>
        <v>1.6775146922287956</v>
      </c>
      <c r="AF16" s="26">
        <f t="shared" si="10"/>
        <v>2.9914301408217927</v>
      </c>
    </row>
    <row r="17" spans="1:32" ht="13.8">
      <c r="A17" s="31"/>
      <c r="B17" s="53"/>
      <c r="C17" s="18" t="s">
        <v>33</v>
      </c>
      <c r="D17" s="18">
        <v>19103</v>
      </c>
      <c r="E17" s="19">
        <v>571360</v>
      </c>
      <c r="F17" s="53"/>
      <c r="G17" s="21">
        <v>3.2000000000000001E-2</v>
      </c>
      <c r="H17" s="3"/>
      <c r="I17" s="62"/>
      <c r="J17" s="24">
        <v>969</v>
      </c>
      <c r="K17" s="21">
        <v>58</v>
      </c>
      <c r="L17" s="21">
        <v>7618</v>
      </c>
      <c r="M17" s="21">
        <v>2460</v>
      </c>
      <c r="N17" s="21">
        <v>1045</v>
      </c>
      <c r="O17" s="21">
        <v>252</v>
      </c>
      <c r="P17" s="21">
        <v>1582</v>
      </c>
      <c r="Q17" s="21">
        <v>305</v>
      </c>
      <c r="R17" s="21">
        <v>446</v>
      </c>
      <c r="S17" s="59">
        <v>753</v>
      </c>
      <c r="T17" s="29">
        <v>669</v>
      </c>
      <c r="U17" s="9"/>
      <c r="V17" s="26">
        <f t="shared" si="0"/>
        <v>5.4270512461495377</v>
      </c>
      <c r="W17" s="26">
        <f t="shared" si="1"/>
        <v>0.3248389806776813</v>
      </c>
      <c r="X17" s="26">
        <f t="shared" si="2"/>
        <v>42.665919910389249</v>
      </c>
      <c r="Y17" s="26">
        <f t="shared" si="3"/>
        <v>13.777653318398208</v>
      </c>
      <c r="Z17" s="26">
        <f t="shared" si="4"/>
        <v>5.8527023242789138</v>
      </c>
      <c r="AA17" s="26">
        <f t="shared" si="5"/>
        <v>1.4113693643237188</v>
      </c>
      <c r="AB17" s="26">
        <f t="shared" si="6"/>
        <v>8.8602632315877905</v>
      </c>
      <c r="AC17" s="26">
        <f t="shared" si="7"/>
        <v>1.708204984598152</v>
      </c>
      <c r="AD17" s="26">
        <f t="shared" si="8"/>
        <v>2.4978997479697562</v>
      </c>
      <c r="AE17" s="26">
        <f t="shared" si="9"/>
        <v>4.2173060767292077</v>
      </c>
      <c r="AF17" s="26">
        <f t="shared" si="10"/>
        <v>3.7468496219546341</v>
      </c>
    </row>
    <row r="18" spans="1:32" ht="13.8">
      <c r="A18" s="31"/>
      <c r="B18" s="53"/>
      <c r="C18" s="18" t="s">
        <v>34</v>
      </c>
      <c r="D18" s="18">
        <v>17511</v>
      </c>
      <c r="E18" s="46">
        <v>301667</v>
      </c>
      <c r="F18" s="53"/>
      <c r="G18" s="21">
        <v>2.7E-2</v>
      </c>
      <c r="H18" s="3"/>
      <c r="I18" s="62"/>
      <c r="J18" s="24">
        <v>635</v>
      </c>
      <c r="K18" s="21">
        <v>112</v>
      </c>
      <c r="L18" s="21">
        <v>6221</v>
      </c>
      <c r="M18" s="21">
        <v>2465</v>
      </c>
      <c r="N18" s="21">
        <v>839</v>
      </c>
      <c r="O18" s="21">
        <v>369</v>
      </c>
      <c r="P18" s="21">
        <v>1667</v>
      </c>
      <c r="Q18" s="21">
        <v>235</v>
      </c>
      <c r="R18" s="21">
        <v>251</v>
      </c>
      <c r="S18" s="59">
        <v>989</v>
      </c>
      <c r="T18" s="29">
        <v>452</v>
      </c>
      <c r="U18" s="9"/>
      <c r="V18" s="26">
        <f t="shared" si="0"/>
        <v>5.6834191343434979</v>
      </c>
      <c r="W18" s="26">
        <f t="shared" si="1"/>
        <v>1.002429831569247</v>
      </c>
      <c r="X18" s="26">
        <f t="shared" si="2"/>
        <v>55.679606983859685</v>
      </c>
      <c r="Y18" s="26">
        <f t="shared" si="3"/>
        <v>22.062406560876727</v>
      </c>
      <c r="Z18" s="26">
        <f t="shared" si="4"/>
        <v>7.509273470416054</v>
      </c>
      <c r="AA18" s="26">
        <f t="shared" si="5"/>
        <v>3.3026482843665361</v>
      </c>
      <c r="AB18" s="26">
        <f t="shared" si="6"/>
        <v>14.920094010945842</v>
      </c>
      <c r="AC18" s="26">
        <f t="shared" si="7"/>
        <v>2.1033125930247594</v>
      </c>
      <c r="AD18" s="26">
        <f t="shared" si="8"/>
        <v>2.2465168546775085</v>
      </c>
      <c r="AE18" s="26">
        <f t="shared" si="9"/>
        <v>8.851813423410583</v>
      </c>
      <c r="AF18" s="26">
        <f t="shared" si="10"/>
        <v>4.0455203916901743</v>
      </c>
    </row>
    <row r="19" spans="1:32" ht="13.8">
      <c r="A19" s="31"/>
      <c r="B19" s="53"/>
      <c r="C19" s="18" t="s">
        <v>35</v>
      </c>
      <c r="D19" s="18">
        <v>14630</v>
      </c>
      <c r="E19" s="30">
        <v>150705</v>
      </c>
      <c r="F19" s="53"/>
      <c r="G19" s="21">
        <v>1.7999999999999999E-2</v>
      </c>
      <c r="H19" s="3"/>
      <c r="I19" s="62"/>
      <c r="J19" s="24">
        <v>458</v>
      </c>
      <c r="K19" s="21">
        <v>132</v>
      </c>
      <c r="L19" s="21">
        <v>3933</v>
      </c>
      <c r="M19" s="21">
        <v>2041</v>
      </c>
      <c r="N19" s="21">
        <v>621</v>
      </c>
      <c r="O19" s="21">
        <v>467</v>
      </c>
      <c r="P19" s="21">
        <v>1504</v>
      </c>
      <c r="Q19" s="21">
        <v>185</v>
      </c>
      <c r="R19" s="21">
        <v>132</v>
      </c>
      <c r="S19" s="59">
        <v>1024</v>
      </c>
      <c r="T19" s="29">
        <v>276</v>
      </c>
      <c r="U19" s="9"/>
      <c r="V19" s="26">
        <f t="shared" si="0"/>
        <v>5.4702896386981186</v>
      </c>
      <c r="W19" s="26">
        <f t="shared" si="1"/>
        <v>1.5765900268736934</v>
      </c>
      <c r="X19" s="26">
        <f t="shared" si="2"/>
        <v>46.975216482532105</v>
      </c>
      <c r="Y19" s="26">
        <f t="shared" si="3"/>
        <v>24.377426097342486</v>
      </c>
      <c r="Z19" s="26">
        <f t="shared" si="4"/>
        <v>7.4171394446103314</v>
      </c>
      <c r="AA19" s="26">
        <f t="shared" si="5"/>
        <v>5.5777844132576879</v>
      </c>
      <c r="AB19" s="26">
        <f t="shared" si="6"/>
        <v>17.963571215288145</v>
      </c>
      <c r="AC19" s="26">
        <f t="shared" si="7"/>
        <v>2.2096148103911615</v>
      </c>
      <c r="AD19" s="26">
        <f t="shared" si="8"/>
        <v>1.5765900268736934</v>
      </c>
      <c r="AE19" s="26">
        <f t="shared" si="9"/>
        <v>12.230516572111078</v>
      </c>
      <c r="AF19" s="26">
        <f t="shared" si="10"/>
        <v>3.2965064198268137</v>
      </c>
    </row>
    <row r="20" spans="1:32" ht="13.8">
      <c r="A20" s="31"/>
      <c r="B20" s="53"/>
      <c r="C20" s="18" t="s">
        <v>36</v>
      </c>
      <c r="D20" s="18">
        <v>15839</v>
      </c>
      <c r="E20" s="30">
        <v>71804</v>
      </c>
      <c r="F20" s="53"/>
      <c r="G20" s="21">
        <v>1.6E-2</v>
      </c>
      <c r="H20" s="3"/>
      <c r="I20" s="62"/>
      <c r="J20" s="24">
        <v>445</v>
      </c>
      <c r="K20" s="21">
        <v>221</v>
      </c>
      <c r="L20" s="21">
        <v>2594</v>
      </c>
      <c r="M20" s="21">
        <v>1866</v>
      </c>
      <c r="N20" s="21">
        <v>459</v>
      </c>
      <c r="O20" s="21">
        <v>784</v>
      </c>
      <c r="P20" s="21">
        <v>1658</v>
      </c>
      <c r="Q20" s="21">
        <v>211</v>
      </c>
      <c r="R20" s="21">
        <v>132</v>
      </c>
      <c r="S20" s="44">
        <v>1043</v>
      </c>
      <c r="T20" s="29">
        <v>238</v>
      </c>
      <c r="U20" s="9"/>
      <c r="V20" s="26">
        <f t="shared" si="0"/>
        <v>9.9158821235585766</v>
      </c>
      <c r="W20" s="26">
        <f t="shared" si="1"/>
        <v>4.924516740014484</v>
      </c>
      <c r="X20" s="26">
        <f t="shared" si="2"/>
        <v>57.801793771934705</v>
      </c>
      <c r="Y20" s="26">
        <f t="shared" si="3"/>
        <v>41.579856275416411</v>
      </c>
      <c r="Z20" s="26">
        <f t="shared" si="4"/>
        <v>10.227842460030082</v>
      </c>
      <c r="AA20" s="26">
        <f t="shared" si="5"/>
        <v>17.469778842404324</v>
      </c>
      <c r="AB20" s="26">
        <f t="shared" si="6"/>
        <v>36.945016990696899</v>
      </c>
      <c r="AC20" s="26">
        <f t="shared" si="7"/>
        <v>4.7016879282491226</v>
      </c>
      <c r="AD20" s="26">
        <f t="shared" si="8"/>
        <v>2.9413403153027686</v>
      </c>
      <c r="AE20" s="26">
        <f t="shared" si="9"/>
        <v>23.241045067127178</v>
      </c>
      <c r="AF20" s="26">
        <f t="shared" si="10"/>
        <v>5.3033257200155983</v>
      </c>
    </row>
    <row r="21" spans="1:32" ht="13.2">
      <c r="A21" s="31"/>
      <c r="B21" s="53"/>
      <c r="C21" s="18" t="s">
        <v>41</v>
      </c>
      <c r="D21" s="53">
        <f t="shared" ref="D21:E21" si="11">SUM(D3:D20)</f>
        <v>135662</v>
      </c>
      <c r="E21" s="64">
        <f t="shared" si="11"/>
        <v>24491190</v>
      </c>
      <c r="F21" s="53"/>
      <c r="G21" s="4">
        <v>1</v>
      </c>
      <c r="H21" s="3"/>
      <c r="I21" s="62"/>
      <c r="J21" s="31">
        <f t="shared" ref="J21:T21" si="12">SUM(J3:J20)</f>
        <v>10398</v>
      </c>
      <c r="K21" s="31">
        <f t="shared" si="12"/>
        <v>570</v>
      </c>
      <c r="L21" s="31">
        <f t="shared" si="12"/>
        <v>42919</v>
      </c>
      <c r="M21" s="31">
        <f t="shared" si="12"/>
        <v>14031</v>
      </c>
      <c r="N21" s="31">
        <f t="shared" si="12"/>
        <v>5715</v>
      </c>
      <c r="O21" s="31">
        <f t="shared" si="12"/>
        <v>2365</v>
      </c>
      <c r="P21" s="31">
        <f t="shared" si="12"/>
        <v>11833</v>
      </c>
      <c r="Q21" s="31">
        <f t="shared" si="12"/>
        <v>1691</v>
      </c>
      <c r="R21" s="31">
        <f t="shared" si="12"/>
        <v>5900</v>
      </c>
      <c r="S21" s="31">
        <f t="shared" si="12"/>
        <v>4625</v>
      </c>
      <c r="T21" s="31">
        <f t="shared" si="12"/>
        <v>7788</v>
      </c>
      <c r="U21" s="9"/>
      <c r="V21" s="26">
        <f t="shared" si="0"/>
        <v>42.456083187464557</v>
      </c>
      <c r="W21" s="26">
        <f t="shared" si="1"/>
        <v>2.3273675146042314</v>
      </c>
      <c r="X21" s="26">
        <f t="shared" si="2"/>
        <v>175.24260764789298</v>
      </c>
      <c r="Y21" s="26">
        <f t="shared" si="3"/>
        <v>57.28998876738941</v>
      </c>
      <c r="Z21" s="26">
        <f t="shared" si="4"/>
        <v>23.334921659584527</v>
      </c>
      <c r="AA21" s="26">
        <f t="shared" si="5"/>
        <v>9.6565336351561513</v>
      </c>
      <c r="AB21" s="26">
        <f t="shared" si="6"/>
        <v>48.315332983003273</v>
      </c>
      <c r="AC21" s="26">
        <f t="shared" si="7"/>
        <v>6.9045236266592189</v>
      </c>
      <c r="AD21" s="26">
        <f t="shared" si="8"/>
        <v>24.090295326605197</v>
      </c>
      <c r="AE21" s="26">
        <f t="shared" si="9"/>
        <v>18.884341675516787</v>
      </c>
      <c r="AF21" s="26">
        <f t="shared" si="10"/>
        <v>31.799189831118863</v>
      </c>
    </row>
    <row r="22" spans="1:32" ht="17.25" customHeight="1">
      <c r="A22" s="65"/>
      <c r="B22" s="66"/>
      <c r="C22" s="66"/>
      <c r="D22" s="66"/>
      <c r="E22" s="66"/>
      <c r="F22" s="66"/>
      <c r="G22" s="66"/>
      <c r="H22" s="67"/>
      <c r="I22" s="68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7"/>
      <c r="U22" s="68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</row>
    <row r="23" spans="1:32" ht="13.8">
      <c r="A23" s="31"/>
      <c r="B23" s="4" t="s">
        <v>38</v>
      </c>
      <c r="C23" s="18" t="s">
        <v>21</v>
      </c>
      <c r="D23" s="18">
        <v>945</v>
      </c>
      <c r="E23" s="19">
        <v>1106072</v>
      </c>
      <c r="F23" s="53"/>
      <c r="G23" s="21">
        <v>6.9000000000000006E-2</v>
      </c>
      <c r="H23" s="3"/>
      <c r="I23" s="62"/>
      <c r="J23" s="24">
        <v>72</v>
      </c>
      <c r="K23" s="53"/>
      <c r="L23" s="21">
        <v>38</v>
      </c>
      <c r="M23" s="21">
        <v>2</v>
      </c>
      <c r="N23" s="4">
        <v>0</v>
      </c>
      <c r="O23" s="21">
        <v>10</v>
      </c>
      <c r="P23" s="21">
        <v>20</v>
      </c>
      <c r="Q23" s="4">
        <v>3</v>
      </c>
      <c r="R23" s="4">
        <v>1</v>
      </c>
      <c r="S23" s="4">
        <v>2</v>
      </c>
      <c r="T23" s="2">
        <v>0</v>
      </c>
      <c r="U23" s="9"/>
      <c r="V23" s="26">
        <f t="shared" ref="V23:V41" si="13">(J23/E23)*100000*G23</f>
        <v>0.44915701690305876</v>
      </c>
      <c r="W23" s="26">
        <f t="shared" ref="W23:W41" si="14">(K23/E23)*100000*G23</f>
        <v>0</v>
      </c>
      <c r="X23" s="26">
        <f t="shared" ref="X23:X41" si="15">(L23/E23)*100000*G23</f>
        <v>0.23705509225439214</v>
      </c>
      <c r="Y23" s="26">
        <f t="shared" ref="Y23:Y41" si="16">(M23/E23)*100000*G23</f>
        <v>1.2476583802862744E-2</v>
      </c>
      <c r="Z23" s="26">
        <f t="shared" ref="Z23:Z41" si="17">(N23/E23)*100000*G23</f>
        <v>0</v>
      </c>
      <c r="AA23" s="26">
        <f t="shared" ref="AA23:AA41" si="18">(O23/E23)*100000*G23</f>
        <v>6.2382919014313712E-2</v>
      </c>
      <c r="AB23" s="26">
        <f t="shared" ref="AB23:AB41" si="19">(P23/E23)*100000*G23</f>
        <v>0.12476583802862742</v>
      </c>
      <c r="AC23" s="26">
        <f t="shared" ref="AC23:AC41" si="20">(Q23/E23)*100000*G23</f>
        <v>1.8714875704294115E-2</v>
      </c>
      <c r="AD23" s="26">
        <f t="shared" ref="AD23:AD41" si="21">(R23/E23)*100000*G23</f>
        <v>6.2382919014313722E-3</v>
      </c>
      <c r="AE23" s="26">
        <f t="shared" ref="AE23:AE41" si="22">(S23/E23)*100000*G23</f>
        <v>1.2476583802862744E-2</v>
      </c>
      <c r="AF23" s="26">
        <f t="shared" ref="AF23:AF41" si="23">(T23/E23)*100000*G23</f>
        <v>0</v>
      </c>
    </row>
    <row r="24" spans="1:32" ht="13.8">
      <c r="A24" s="31"/>
      <c r="B24" s="53"/>
      <c r="C24" s="27">
        <v>44690</v>
      </c>
      <c r="D24" s="18">
        <v>201</v>
      </c>
      <c r="E24" s="19">
        <v>1420331</v>
      </c>
      <c r="F24" s="53"/>
      <c r="G24" s="21">
        <v>7.2999999999999995E-2</v>
      </c>
      <c r="H24" s="3"/>
      <c r="I24" s="62"/>
      <c r="J24" s="24">
        <v>65</v>
      </c>
      <c r="K24" s="53"/>
      <c r="L24" s="21">
        <v>57</v>
      </c>
      <c r="M24" s="21">
        <v>1</v>
      </c>
      <c r="N24" s="4">
        <v>0</v>
      </c>
      <c r="O24" s="21">
        <v>2</v>
      </c>
      <c r="P24" s="21">
        <v>6</v>
      </c>
      <c r="Q24" s="4">
        <v>0</v>
      </c>
      <c r="R24" s="4">
        <v>1</v>
      </c>
      <c r="S24" s="4">
        <v>2</v>
      </c>
      <c r="T24" s="29">
        <v>1</v>
      </c>
      <c r="U24" s="9"/>
      <c r="V24" s="26">
        <f t="shared" si="13"/>
        <v>0.33407705668608234</v>
      </c>
      <c r="W24" s="26">
        <f t="shared" si="14"/>
        <v>0</v>
      </c>
      <c r="X24" s="26">
        <f t="shared" si="15"/>
        <v>0.29295988047856447</v>
      </c>
      <c r="Y24" s="26">
        <f t="shared" si="16"/>
        <v>5.1396470259397285E-3</v>
      </c>
      <c r="Z24" s="26">
        <f t="shared" si="17"/>
        <v>0</v>
      </c>
      <c r="AA24" s="26">
        <f t="shared" si="18"/>
        <v>1.0279294051879457E-2</v>
      </c>
      <c r="AB24" s="26">
        <f t="shared" si="19"/>
        <v>3.0837882155638367E-2</v>
      </c>
      <c r="AC24" s="26">
        <f t="shared" si="20"/>
        <v>0</v>
      </c>
      <c r="AD24" s="26">
        <f t="shared" si="21"/>
        <v>5.1396470259397285E-3</v>
      </c>
      <c r="AE24" s="26">
        <f t="shared" si="22"/>
        <v>1.0279294051879457E-2</v>
      </c>
      <c r="AF24" s="26">
        <f t="shared" si="23"/>
        <v>5.1396470259397285E-3</v>
      </c>
    </row>
    <row r="25" spans="1:32" ht="13.8">
      <c r="A25" s="31"/>
      <c r="B25" s="53"/>
      <c r="C25" s="27">
        <v>44848</v>
      </c>
      <c r="D25" s="18">
        <v>159</v>
      </c>
      <c r="E25" s="19">
        <v>1613410</v>
      </c>
      <c r="F25" s="53"/>
      <c r="G25" s="21">
        <v>7.2999999999999995E-2</v>
      </c>
      <c r="H25" s="3"/>
      <c r="I25" s="62"/>
      <c r="J25" s="24">
        <v>31</v>
      </c>
      <c r="K25" s="53"/>
      <c r="L25" s="21">
        <v>42</v>
      </c>
      <c r="M25" s="21">
        <v>2</v>
      </c>
      <c r="N25" s="4">
        <v>1</v>
      </c>
      <c r="O25" s="21">
        <v>1</v>
      </c>
      <c r="P25" s="21">
        <v>5</v>
      </c>
      <c r="Q25" s="4">
        <v>1</v>
      </c>
      <c r="R25" s="4">
        <v>0</v>
      </c>
      <c r="S25" s="4">
        <v>0</v>
      </c>
      <c r="T25" s="29">
        <v>12</v>
      </c>
      <c r="U25" s="9"/>
      <c r="V25" s="26">
        <f t="shared" si="13"/>
        <v>0.14026192970168774</v>
      </c>
      <c r="W25" s="26">
        <f t="shared" si="14"/>
        <v>0</v>
      </c>
      <c r="X25" s="26">
        <f t="shared" si="15"/>
        <v>0.1900322918538995</v>
      </c>
      <c r="Y25" s="26">
        <f t="shared" si="16"/>
        <v>9.0491567549475949E-3</v>
      </c>
      <c r="Z25" s="26">
        <f t="shared" si="17"/>
        <v>4.5245783774737975E-3</v>
      </c>
      <c r="AA25" s="26">
        <f t="shared" si="18"/>
        <v>4.5245783774737975E-3</v>
      </c>
      <c r="AB25" s="26">
        <f t="shared" si="19"/>
        <v>2.2622891887368986E-2</v>
      </c>
      <c r="AC25" s="26">
        <f t="shared" si="20"/>
        <v>4.5245783774737975E-3</v>
      </c>
      <c r="AD25" s="26">
        <f t="shared" si="21"/>
        <v>0</v>
      </c>
      <c r="AE25" s="26">
        <f t="shared" si="22"/>
        <v>0</v>
      </c>
      <c r="AF25" s="26">
        <f t="shared" si="23"/>
        <v>5.4294940529685573E-2</v>
      </c>
    </row>
    <row r="26" spans="1:32" ht="13.8">
      <c r="A26" s="31"/>
      <c r="B26" s="53"/>
      <c r="C26" s="18" t="s">
        <v>22</v>
      </c>
      <c r="D26" s="18">
        <v>288</v>
      </c>
      <c r="E26" s="19">
        <v>1500646</v>
      </c>
      <c r="F26" s="53"/>
      <c r="G26" s="21">
        <v>7.1999999999999995E-2</v>
      </c>
      <c r="H26" s="3"/>
      <c r="I26" s="62"/>
      <c r="J26" s="24">
        <v>47</v>
      </c>
      <c r="K26" s="53"/>
      <c r="L26" s="21">
        <v>46</v>
      </c>
      <c r="M26" s="21">
        <v>4</v>
      </c>
      <c r="N26" s="21">
        <v>2</v>
      </c>
      <c r="O26" s="21">
        <v>1</v>
      </c>
      <c r="P26" s="21">
        <v>10</v>
      </c>
      <c r="Q26" s="21">
        <v>2</v>
      </c>
      <c r="R26" s="4">
        <v>2</v>
      </c>
      <c r="S26" s="4">
        <v>2</v>
      </c>
      <c r="T26" s="29">
        <v>104</v>
      </c>
      <c r="U26" s="9"/>
      <c r="V26" s="26">
        <f t="shared" si="13"/>
        <v>0.22550288342487165</v>
      </c>
      <c r="W26" s="26">
        <f t="shared" si="14"/>
        <v>0</v>
      </c>
      <c r="X26" s="26">
        <f t="shared" si="15"/>
        <v>0.22070494973498078</v>
      </c>
      <c r="Y26" s="26">
        <f t="shared" si="16"/>
        <v>1.9191734759563546E-2</v>
      </c>
      <c r="Z26" s="26">
        <f t="shared" si="17"/>
        <v>9.595867379781773E-3</v>
      </c>
      <c r="AA26" s="26">
        <f t="shared" si="18"/>
        <v>4.7979336898908865E-3</v>
      </c>
      <c r="AB26" s="26">
        <f t="shared" si="19"/>
        <v>4.7979336898908868E-2</v>
      </c>
      <c r="AC26" s="26">
        <f t="shared" si="20"/>
        <v>9.595867379781773E-3</v>
      </c>
      <c r="AD26" s="26">
        <f t="shared" si="21"/>
        <v>9.595867379781773E-3</v>
      </c>
      <c r="AE26" s="26">
        <f t="shared" si="22"/>
        <v>9.595867379781773E-3</v>
      </c>
      <c r="AF26" s="26">
        <f t="shared" si="23"/>
        <v>0.49898510374865218</v>
      </c>
    </row>
    <row r="27" spans="1:32" ht="13.8">
      <c r="A27" s="31"/>
      <c r="B27" s="53"/>
      <c r="C27" s="18" t="s">
        <v>23</v>
      </c>
      <c r="D27" s="18">
        <v>572</v>
      </c>
      <c r="E27" s="19">
        <v>1607722</v>
      </c>
      <c r="F27" s="53"/>
      <c r="G27" s="21">
        <v>6.6000000000000003E-2</v>
      </c>
      <c r="H27" s="3"/>
      <c r="I27" s="62"/>
      <c r="J27" s="24">
        <v>96</v>
      </c>
      <c r="K27" s="53"/>
      <c r="L27" s="21">
        <v>52</v>
      </c>
      <c r="M27" s="21">
        <v>8</v>
      </c>
      <c r="N27" s="21">
        <v>4</v>
      </c>
      <c r="O27" s="21">
        <v>3</v>
      </c>
      <c r="P27" s="21">
        <v>15</v>
      </c>
      <c r="Q27" s="21">
        <v>1</v>
      </c>
      <c r="R27" s="21">
        <v>4</v>
      </c>
      <c r="S27" s="21">
        <v>4</v>
      </c>
      <c r="T27" s="29">
        <v>289</v>
      </c>
      <c r="U27" s="9"/>
      <c r="V27" s="26">
        <f t="shared" si="13"/>
        <v>0.3940979846018155</v>
      </c>
      <c r="W27" s="26">
        <f t="shared" si="14"/>
        <v>0</v>
      </c>
      <c r="X27" s="26">
        <f t="shared" si="15"/>
        <v>0.21346974165931673</v>
      </c>
      <c r="Y27" s="26">
        <f t="shared" si="16"/>
        <v>3.2841498716817956E-2</v>
      </c>
      <c r="Z27" s="26">
        <f t="shared" si="17"/>
        <v>1.6420749358408978E-2</v>
      </c>
      <c r="AA27" s="26">
        <f t="shared" si="18"/>
        <v>1.2315562018806734E-2</v>
      </c>
      <c r="AB27" s="26">
        <f t="shared" si="19"/>
        <v>6.1577810094033673E-2</v>
      </c>
      <c r="AC27" s="26">
        <f t="shared" si="20"/>
        <v>4.1051873396022445E-3</v>
      </c>
      <c r="AD27" s="26">
        <f t="shared" si="21"/>
        <v>1.6420749358408978E-2</v>
      </c>
      <c r="AE27" s="26">
        <f t="shared" si="22"/>
        <v>1.6420749358408978E-2</v>
      </c>
      <c r="AF27" s="26">
        <f t="shared" si="23"/>
        <v>1.1863991411450487</v>
      </c>
    </row>
    <row r="28" spans="1:32" ht="13.8">
      <c r="A28" s="31"/>
      <c r="B28" s="53"/>
      <c r="C28" s="18" t="s">
        <v>24</v>
      </c>
      <c r="D28" s="18">
        <v>922</v>
      </c>
      <c r="E28" s="19">
        <v>1945164</v>
      </c>
      <c r="F28" s="53"/>
      <c r="G28" s="21">
        <v>6.5000000000000002E-2</v>
      </c>
      <c r="H28" s="3"/>
      <c r="I28" s="62"/>
      <c r="J28" s="24">
        <v>85</v>
      </c>
      <c r="K28" s="53"/>
      <c r="L28" s="21">
        <v>90</v>
      </c>
      <c r="M28" s="21">
        <v>18</v>
      </c>
      <c r="N28" s="21">
        <v>5</v>
      </c>
      <c r="O28" s="21">
        <v>4</v>
      </c>
      <c r="P28" s="21">
        <v>24</v>
      </c>
      <c r="Q28" s="21">
        <v>4</v>
      </c>
      <c r="R28" s="21">
        <v>7</v>
      </c>
      <c r="S28" s="21">
        <v>4</v>
      </c>
      <c r="T28" s="29">
        <v>488</v>
      </c>
      <c r="U28" s="9"/>
      <c r="V28" s="26">
        <f t="shared" si="13"/>
        <v>0.28403774694575884</v>
      </c>
      <c r="W28" s="26">
        <f t="shared" si="14"/>
        <v>0</v>
      </c>
      <c r="X28" s="26">
        <f t="shared" si="15"/>
        <v>0.30074584970727403</v>
      </c>
      <c r="Y28" s="26">
        <f t="shared" si="16"/>
        <v>6.0149169941454812E-2</v>
      </c>
      <c r="Z28" s="26">
        <f t="shared" si="17"/>
        <v>1.6708102761515225E-2</v>
      </c>
      <c r="AA28" s="26">
        <f t="shared" si="18"/>
        <v>1.336648220921218E-2</v>
      </c>
      <c r="AB28" s="26">
        <f t="shared" si="19"/>
        <v>8.0198893255273088E-2</v>
      </c>
      <c r="AC28" s="26">
        <f t="shared" si="20"/>
        <v>1.336648220921218E-2</v>
      </c>
      <c r="AD28" s="26">
        <f t="shared" si="21"/>
        <v>2.3391343866121315E-2</v>
      </c>
      <c r="AE28" s="26">
        <f t="shared" si="22"/>
        <v>1.336648220921218E-2</v>
      </c>
      <c r="AF28" s="26">
        <f t="shared" si="23"/>
        <v>1.6307108295238859</v>
      </c>
    </row>
    <row r="29" spans="1:32" ht="13.8">
      <c r="A29" s="31"/>
      <c r="B29" s="53"/>
      <c r="C29" s="18" t="s">
        <v>25</v>
      </c>
      <c r="D29" s="18">
        <v>1124</v>
      </c>
      <c r="E29" s="19">
        <v>1969823</v>
      </c>
      <c r="F29" s="53"/>
      <c r="G29" s="21">
        <v>7.0999999999999994E-2</v>
      </c>
      <c r="H29" s="3"/>
      <c r="I29" s="62"/>
      <c r="J29" s="24">
        <v>83</v>
      </c>
      <c r="K29" s="53"/>
      <c r="L29" s="21">
        <v>287</v>
      </c>
      <c r="M29" s="21">
        <v>32</v>
      </c>
      <c r="N29" s="21">
        <v>11</v>
      </c>
      <c r="O29" s="21">
        <v>7</v>
      </c>
      <c r="P29" s="21">
        <v>31</v>
      </c>
      <c r="Q29" s="21">
        <v>7</v>
      </c>
      <c r="R29" s="21">
        <v>25</v>
      </c>
      <c r="S29" s="21">
        <v>3</v>
      </c>
      <c r="T29" s="29">
        <v>443</v>
      </c>
      <c r="U29" s="9"/>
      <c r="V29" s="26">
        <f t="shared" si="13"/>
        <v>0.29916393503375682</v>
      </c>
      <c r="W29" s="26">
        <f t="shared" si="14"/>
        <v>0</v>
      </c>
      <c r="X29" s="26">
        <f t="shared" si="15"/>
        <v>1.0344584259600988</v>
      </c>
      <c r="Y29" s="26">
        <f t="shared" si="16"/>
        <v>0.11534031230217132</v>
      </c>
      <c r="Z29" s="26">
        <f t="shared" si="17"/>
        <v>3.9648232353871382E-2</v>
      </c>
      <c r="AA29" s="26">
        <f t="shared" si="18"/>
        <v>2.5230693316099971E-2</v>
      </c>
      <c r="AB29" s="26">
        <f t="shared" si="19"/>
        <v>0.11173592754272844</v>
      </c>
      <c r="AC29" s="26">
        <f t="shared" si="20"/>
        <v>2.5230693316099971E-2</v>
      </c>
      <c r="AD29" s="26">
        <f t="shared" si="21"/>
        <v>9.0109618986071338E-2</v>
      </c>
      <c r="AE29" s="26">
        <f t="shared" si="22"/>
        <v>1.081315427832856E-2</v>
      </c>
      <c r="AF29" s="26">
        <f t="shared" si="23"/>
        <v>1.5967424484331838</v>
      </c>
    </row>
    <row r="30" spans="1:32" ht="13.8">
      <c r="A30" s="31"/>
      <c r="B30" s="53"/>
      <c r="C30" s="18" t="s">
        <v>26</v>
      </c>
      <c r="D30" s="18">
        <v>1485</v>
      </c>
      <c r="E30" s="19">
        <v>2175204</v>
      </c>
      <c r="F30" s="53"/>
      <c r="G30" s="21">
        <v>8.1000000000000003E-2</v>
      </c>
      <c r="H30" s="3"/>
      <c r="I30" s="62"/>
      <c r="J30" s="24">
        <v>126</v>
      </c>
      <c r="K30" s="53"/>
      <c r="L30" s="21">
        <v>515</v>
      </c>
      <c r="M30" s="21">
        <v>66</v>
      </c>
      <c r="N30" s="21">
        <v>26</v>
      </c>
      <c r="O30" s="21">
        <v>8</v>
      </c>
      <c r="P30" s="21">
        <v>45</v>
      </c>
      <c r="Q30" s="21">
        <v>14</v>
      </c>
      <c r="R30" s="21">
        <v>45</v>
      </c>
      <c r="S30" s="21">
        <v>4</v>
      </c>
      <c r="T30" s="29">
        <v>390</v>
      </c>
      <c r="U30" s="9"/>
      <c r="V30" s="26">
        <f t="shared" si="13"/>
        <v>0.46919737183271082</v>
      </c>
      <c r="W30" s="26">
        <f t="shared" si="14"/>
        <v>0</v>
      </c>
      <c r="X30" s="26">
        <f t="shared" si="15"/>
        <v>1.9177511626495722</v>
      </c>
      <c r="Y30" s="26">
        <f t="shared" si="16"/>
        <v>0.24577005191237233</v>
      </c>
      <c r="Z30" s="26">
        <f t="shared" si="17"/>
        <v>9.6818505298813348E-2</v>
      </c>
      <c r="AA30" s="26">
        <f t="shared" si="18"/>
        <v>2.9790309322711803E-2</v>
      </c>
      <c r="AB30" s="26">
        <f t="shared" si="19"/>
        <v>0.16757048994025389</v>
      </c>
      <c r="AC30" s="26">
        <f t="shared" si="20"/>
        <v>5.2133041314745658E-2</v>
      </c>
      <c r="AD30" s="26">
        <f t="shared" si="21"/>
        <v>0.16757048994025389</v>
      </c>
      <c r="AE30" s="26">
        <f t="shared" si="22"/>
        <v>1.4895154661355901E-2</v>
      </c>
      <c r="AF30" s="26">
        <f t="shared" si="23"/>
        <v>1.4522775794822003</v>
      </c>
    </row>
    <row r="31" spans="1:32" ht="13.8">
      <c r="A31" s="31"/>
      <c r="B31" s="53"/>
      <c r="C31" s="18" t="s">
        <v>27</v>
      </c>
      <c r="D31" s="18">
        <v>1832</v>
      </c>
      <c r="E31" s="19">
        <v>2026553</v>
      </c>
      <c r="F31" s="53"/>
      <c r="G31" s="21">
        <v>8.2000000000000003E-2</v>
      </c>
      <c r="H31" s="3"/>
      <c r="I31" s="62"/>
      <c r="J31" s="24">
        <v>153</v>
      </c>
      <c r="K31" s="4">
        <v>1</v>
      </c>
      <c r="L31" s="21">
        <v>686</v>
      </c>
      <c r="M31" s="21">
        <v>120</v>
      </c>
      <c r="N31" s="21">
        <v>34</v>
      </c>
      <c r="O31" s="21">
        <v>12</v>
      </c>
      <c r="P31" s="21">
        <v>76</v>
      </c>
      <c r="Q31" s="21">
        <v>28</v>
      </c>
      <c r="R31" s="21">
        <v>70</v>
      </c>
      <c r="S31" s="21">
        <v>7</v>
      </c>
      <c r="T31" s="29">
        <v>345</v>
      </c>
      <c r="U31" s="9"/>
      <c r="V31" s="26">
        <f t="shared" si="13"/>
        <v>0.61908077410262652</v>
      </c>
      <c r="W31" s="26">
        <f t="shared" si="14"/>
        <v>4.0462795692982126E-3</v>
      </c>
      <c r="X31" s="26">
        <f t="shared" si="15"/>
        <v>2.7757477845385736</v>
      </c>
      <c r="Y31" s="26">
        <f t="shared" si="16"/>
        <v>0.48555354831578545</v>
      </c>
      <c r="Z31" s="26">
        <f t="shared" si="17"/>
        <v>0.13757350535613924</v>
      </c>
      <c r="AA31" s="26">
        <f t="shared" si="18"/>
        <v>4.8555354831578551E-2</v>
      </c>
      <c r="AB31" s="26">
        <f t="shared" si="19"/>
        <v>0.30751724726666413</v>
      </c>
      <c r="AC31" s="26">
        <f t="shared" si="20"/>
        <v>0.11329582794034995</v>
      </c>
      <c r="AD31" s="26">
        <f t="shared" si="21"/>
        <v>0.28323956985087489</v>
      </c>
      <c r="AE31" s="26">
        <f t="shared" si="22"/>
        <v>2.8323956985087488E-2</v>
      </c>
      <c r="AF31" s="26">
        <f t="shared" si="23"/>
        <v>1.3959664514078833</v>
      </c>
    </row>
    <row r="32" spans="1:32" ht="13.8">
      <c r="A32" s="31"/>
      <c r="B32" s="53"/>
      <c r="C32" s="18" t="s">
        <v>28</v>
      </c>
      <c r="D32" s="18">
        <v>2959</v>
      </c>
      <c r="E32" s="19">
        <v>2105846</v>
      </c>
      <c r="F32" s="53"/>
      <c r="G32" s="21">
        <v>7.1999999999999995E-2</v>
      </c>
      <c r="H32" s="3"/>
      <c r="I32" s="62"/>
      <c r="J32" s="24">
        <v>204</v>
      </c>
      <c r="K32" s="4">
        <v>0</v>
      </c>
      <c r="L32" s="21">
        <v>1289</v>
      </c>
      <c r="M32" s="21">
        <v>231</v>
      </c>
      <c r="N32" s="21">
        <v>73</v>
      </c>
      <c r="O32" s="21">
        <v>13</v>
      </c>
      <c r="P32" s="21">
        <v>159</v>
      </c>
      <c r="Q32" s="21">
        <v>35</v>
      </c>
      <c r="R32" s="21">
        <v>119</v>
      </c>
      <c r="S32" s="21">
        <v>23</v>
      </c>
      <c r="T32" s="29">
        <v>355</v>
      </c>
      <c r="U32" s="9"/>
      <c r="V32" s="26">
        <f t="shared" si="13"/>
        <v>0.69748690075152697</v>
      </c>
      <c r="W32" s="26">
        <f t="shared" si="14"/>
        <v>0</v>
      </c>
      <c r="X32" s="26">
        <f t="shared" si="15"/>
        <v>4.4071598777878336</v>
      </c>
      <c r="Y32" s="26">
        <f t="shared" si="16"/>
        <v>0.78980134349805253</v>
      </c>
      <c r="Z32" s="26">
        <f t="shared" si="17"/>
        <v>0.24959090075912485</v>
      </c>
      <c r="AA32" s="26">
        <f t="shared" si="18"/>
        <v>4.4447694655734553E-2</v>
      </c>
      <c r="AB32" s="26">
        <f t="shared" si="19"/>
        <v>0.54362949617398415</v>
      </c>
      <c r="AC32" s="26">
        <f t="shared" si="20"/>
        <v>0.11966687022697764</v>
      </c>
      <c r="AD32" s="26">
        <f t="shared" si="21"/>
        <v>0.40686735877172403</v>
      </c>
      <c r="AE32" s="26">
        <f t="shared" si="22"/>
        <v>7.8638229006299604E-2</v>
      </c>
      <c r="AF32" s="26">
        <f t="shared" si="23"/>
        <v>1.2137639694450593</v>
      </c>
    </row>
    <row r="33" spans="1:32" ht="13.8">
      <c r="A33" s="31"/>
      <c r="B33" s="53"/>
      <c r="C33" s="18" t="s">
        <v>29</v>
      </c>
      <c r="D33" s="18">
        <v>3164</v>
      </c>
      <c r="E33" s="19">
        <v>1638383</v>
      </c>
      <c r="F33" s="53"/>
      <c r="G33" s="21">
        <v>6.3E-2</v>
      </c>
      <c r="H33" s="3"/>
      <c r="I33" s="62"/>
      <c r="J33" s="24">
        <v>180</v>
      </c>
      <c r="K33" s="21">
        <v>1</v>
      </c>
      <c r="L33" s="21">
        <v>1534</v>
      </c>
      <c r="M33" s="21">
        <v>264</v>
      </c>
      <c r="N33" s="21">
        <v>111</v>
      </c>
      <c r="O33" s="21">
        <v>19</v>
      </c>
      <c r="P33" s="21">
        <v>178</v>
      </c>
      <c r="Q33" s="21">
        <v>49</v>
      </c>
      <c r="R33" s="21">
        <v>113</v>
      </c>
      <c r="S33" s="21">
        <v>17</v>
      </c>
      <c r="T33" s="29">
        <v>258</v>
      </c>
      <c r="U33" s="9"/>
      <c r="V33" s="26">
        <f t="shared" si="13"/>
        <v>0.69214585356415448</v>
      </c>
      <c r="W33" s="26">
        <f t="shared" si="14"/>
        <v>3.8452547420230799E-3</v>
      </c>
      <c r="X33" s="26">
        <f t="shared" si="15"/>
        <v>5.8986207742634047</v>
      </c>
      <c r="Y33" s="26">
        <f t="shared" si="16"/>
        <v>1.0151472518940932</v>
      </c>
      <c r="Z33" s="26">
        <f t="shared" si="17"/>
        <v>0.42682327636456191</v>
      </c>
      <c r="AA33" s="26">
        <f t="shared" si="18"/>
        <v>7.3059840098438522E-2</v>
      </c>
      <c r="AB33" s="26">
        <f t="shared" si="19"/>
        <v>0.68445534408010833</v>
      </c>
      <c r="AC33" s="26">
        <f t="shared" si="20"/>
        <v>0.18841748235913092</v>
      </c>
      <c r="AD33" s="26">
        <f t="shared" si="21"/>
        <v>0.43451378584860806</v>
      </c>
      <c r="AE33" s="26">
        <f t="shared" si="22"/>
        <v>6.5369330614392374E-2</v>
      </c>
      <c r="AF33" s="26">
        <f t="shared" si="23"/>
        <v>0.99207572344195472</v>
      </c>
    </row>
    <row r="34" spans="1:32" ht="13.8">
      <c r="A34" s="31"/>
      <c r="B34" s="53"/>
      <c r="C34" s="18" t="s">
        <v>30</v>
      </c>
      <c r="D34" s="18">
        <v>3326</v>
      </c>
      <c r="E34" s="19">
        <v>1228668</v>
      </c>
      <c r="F34" s="53"/>
      <c r="G34" s="21">
        <v>4.8000000000000001E-2</v>
      </c>
      <c r="H34" s="3"/>
      <c r="I34" s="62"/>
      <c r="J34" s="24">
        <v>208</v>
      </c>
      <c r="K34" s="21">
        <v>3</v>
      </c>
      <c r="L34" s="21">
        <v>1548</v>
      </c>
      <c r="M34" s="21">
        <v>349</v>
      </c>
      <c r="N34" s="21">
        <v>139</v>
      </c>
      <c r="O34" s="21">
        <v>14</v>
      </c>
      <c r="P34" s="21">
        <v>206</v>
      </c>
      <c r="Q34" s="21">
        <v>75</v>
      </c>
      <c r="R34" s="21">
        <v>95</v>
      </c>
      <c r="S34" s="21">
        <v>39</v>
      </c>
      <c r="T34" s="29">
        <v>194</v>
      </c>
      <c r="U34" s="9"/>
      <c r="V34" s="26">
        <f t="shared" si="13"/>
        <v>0.81258728965025551</v>
      </c>
      <c r="W34" s="26">
        <f t="shared" si="14"/>
        <v>1.1720008985340221E-2</v>
      </c>
      <c r="X34" s="26">
        <f t="shared" si="15"/>
        <v>6.0475246364355542</v>
      </c>
      <c r="Y34" s="26">
        <f t="shared" si="16"/>
        <v>1.3634277119612457</v>
      </c>
      <c r="Z34" s="26">
        <f t="shared" si="17"/>
        <v>0.5430270829874303</v>
      </c>
      <c r="AA34" s="26">
        <f t="shared" si="18"/>
        <v>5.4693375264921039E-2</v>
      </c>
      <c r="AB34" s="26">
        <f t="shared" si="19"/>
        <v>0.80477395032669519</v>
      </c>
      <c r="AC34" s="26">
        <f t="shared" si="20"/>
        <v>0.29300022463350556</v>
      </c>
      <c r="AD34" s="26">
        <f t="shared" si="21"/>
        <v>0.37113361786910704</v>
      </c>
      <c r="AE34" s="26">
        <f t="shared" si="22"/>
        <v>0.15236011680942288</v>
      </c>
      <c r="AF34" s="26">
        <f t="shared" si="23"/>
        <v>0.75789391438533438</v>
      </c>
    </row>
    <row r="35" spans="1:32" ht="13.8">
      <c r="A35" s="31"/>
      <c r="B35" s="53"/>
      <c r="C35" s="18" t="s">
        <v>31</v>
      </c>
      <c r="D35" s="18">
        <v>4348</v>
      </c>
      <c r="E35" s="19">
        <v>1012370</v>
      </c>
      <c r="F35" s="53"/>
      <c r="G35" s="21">
        <v>3.9E-2</v>
      </c>
      <c r="H35" s="3"/>
      <c r="I35" s="62"/>
      <c r="J35" s="24">
        <v>185</v>
      </c>
      <c r="K35" s="21">
        <v>9</v>
      </c>
      <c r="L35" s="21">
        <v>1968</v>
      </c>
      <c r="M35" s="21">
        <v>479</v>
      </c>
      <c r="N35" s="21">
        <v>260</v>
      </c>
      <c r="O35" s="21">
        <v>25</v>
      </c>
      <c r="P35" s="21">
        <v>325</v>
      </c>
      <c r="Q35" s="21">
        <v>119</v>
      </c>
      <c r="R35" s="21">
        <v>142</v>
      </c>
      <c r="S35" s="21">
        <v>54</v>
      </c>
      <c r="T35" s="29">
        <v>182</v>
      </c>
      <c r="U35" s="9"/>
      <c r="V35" s="26">
        <f t="shared" si="13"/>
        <v>0.71268409771131103</v>
      </c>
      <c r="W35" s="26">
        <f t="shared" si="14"/>
        <v>3.4671118267036755E-2</v>
      </c>
      <c r="X35" s="26">
        <f t="shared" si="15"/>
        <v>7.5814178610587035</v>
      </c>
      <c r="Y35" s="26">
        <f t="shared" si="16"/>
        <v>1.8452739611011784</v>
      </c>
      <c r="Z35" s="26">
        <f t="shared" si="17"/>
        <v>1.0016100832699506</v>
      </c>
      <c r="AA35" s="26">
        <f t="shared" si="18"/>
        <v>9.6308661852879882E-2</v>
      </c>
      <c r="AB35" s="26">
        <f t="shared" si="19"/>
        <v>1.2520126040874382</v>
      </c>
      <c r="AC35" s="26">
        <f t="shared" si="20"/>
        <v>0.45842923041970823</v>
      </c>
      <c r="AD35" s="26">
        <f t="shared" si="21"/>
        <v>0.54703319932435768</v>
      </c>
      <c r="AE35" s="26">
        <f t="shared" si="22"/>
        <v>0.20802670960222053</v>
      </c>
      <c r="AF35" s="26">
        <f t="shared" si="23"/>
        <v>0.7011270582889656</v>
      </c>
    </row>
    <row r="36" spans="1:32" ht="13.8">
      <c r="A36" s="31"/>
      <c r="B36" s="53"/>
      <c r="C36" s="18" t="s">
        <v>32</v>
      </c>
      <c r="D36" s="18">
        <v>7748</v>
      </c>
      <c r="E36" s="19">
        <v>981983</v>
      </c>
      <c r="F36" s="53"/>
      <c r="G36" s="21">
        <v>3.4000000000000002E-2</v>
      </c>
      <c r="H36" s="3"/>
      <c r="I36" s="62"/>
      <c r="J36" s="24">
        <v>334</v>
      </c>
      <c r="K36" s="21">
        <v>27</v>
      </c>
      <c r="L36" s="21">
        <v>2936</v>
      </c>
      <c r="M36" s="21">
        <v>1165</v>
      </c>
      <c r="N36" s="21">
        <v>573</v>
      </c>
      <c r="O36" s="21">
        <v>71</v>
      </c>
      <c r="P36" s="21">
        <v>768</v>
      </c>
      <c r="Q36" s="21">
        <v>187</v>
      </c>
      <c r="R36" s="21">
        <v>152</v>
      </c>
      <c r="S36" s="21">
        <v>108</v>
      </c>
      <c r="T36" s="29">
        <v>269</v>
      </c>
      <c r="U36" s="9"/>
      <c r="V36" s="26">
        <f t="shared" si="13"/>
        <v>1.1564354983742082</v>
      </c>
      <c r="W36" s="26">
        <f t="shared" si="14"/>
        <v>9.3484306754801266E-2</v>
      </c>
      <c r="X36" s="26">
        <f t="shared" si="15"/>
        <v>10.165552764151721</v>
      </c>
      <c r="Y36" s="26">
        <f t="shared" si="16"/>
        <v>4.0336747173830911</v>
      </c>
      <c r="Z36" s="26">
        <f t="shared" si="17"/>
        <v>1.9839447322407822</v>
      </c>
      <c r="AA36" s="26">
        <f t="shared" si="18"/>
        <v>0.24582910294781071</v>
      </c>
      <c r="AB36" s="26">
        <f t="shared" si="19"/>
        <v>2.659109169914347</v>
      </c>
      <c r="AC36" s="26">
        <f t="shared" si="20"/>
        <v>0.64746538382029017</v>
      </c>
      <c r="AD36" s="26">
        <f t="shared" si="21"/>
        <v>0.52628202321221451</v>
      </c>
      <c r="AE36" s="26">
        <f t="shared" si="22"/>
        <v>0.37393722701920507</v>
      </c>
      <c r="AF36" s="26">
        <f t="shared" si="23"/>
        <v>0.93138068581635325</v>
      </c>
    </row>
    <row r="37" spans="1:32" ht="13.8">
      <c r="A37" s="31"/>
      <c r="B37" s="53"/>
      <c r="C37" s="18" t="s">
        <v>33</v>
      </c>
      <c r="D37" s="18">
        <v>11668</v>
      </c>
      <c r="E37" s="19">
        <v>790845</v>
      </c>
      <c r="F37" s="53"/>
      <c r="G37" s="21">
        <v>3.2000000000000001E-2</v>
      </c>
      <c r="H37" s="3"/>
      <c r="I37" s="62"/>
      <c r="J37" s="24">
        <v>484</v>
      </c>
      <c r="K37" s="21">
        <v>76</v>
      </c>
      <c r="L37" s="21">
        <v>3664</v>
      </c>
      <c r="M37" s="21">
        <v>2002</v>
      </c>
      <c r="N37" s="21">
        <v>937</v>
      </c>
      <c r="O37" s="21">
        <v>127</v>
      </c>
      <c r="P37" s="21">
        <v>1383</v>
      </c>
      <c r="Q37" s="21">
        <v>249</v>
      </c>
      <c r="R37" s="21">
        <v>181</v>
      </c>
      <c r="S37" s="21">
        <v>260</v>
      </c>
      <c r="T37" s="29">
        <v>318</v>
      </c>
      <c r="U37" s="9"/>
      <c r="V37" s="26">
        <f t="shared" si="13"/>
        <v>1.958411572432019</v>
      </c>
      <c r="W37" s="26">
        <f t="shared" si="14"/>
        <v>0.30751917253064759</v>
      </c>
      <c r="X37" s="26">
        <f t="shared" si="15"/>
        <v>14.825661159898589</v>
      </c>
      <c r="Y37" s="26">
        <f t="shared" si="16"/>
        <v>8.1007024132415335</v>
      </c>
      <c r="Z37" s="26">
        <f t="shared" si="17"/>
        <v>3.7913876929107468</v>
      </c>
      <c r="AA37" s="26">
        <f t="shared" si="18"/>
        <v>0.51388072251831896</v>
      </c>
      <c r="AB37" s="26">
        <f t="shared" si="19"/>
        <v>5.5960396790774434</v>
      </c>
      <c r="AC37" s="26">
        <f t="shared" si="20"/>
        <v>1.0075299205280428</v>
      </c>
      <c r="AD37" s="26">
        <f t="shared" si="21"/>
        <v>0.73238118721114753</v>
      </c>
      <c r="AE37" s="26">
        <f t="shared" si="22"/>
        <v>1.0520392744469522</v>
      </c>
      <c r="AF37" s="26">
        <f t="shared" si="23"/>
        <v>1.2867249587466572</v>
      </c>
    </row>
    <row r="38" spans="1:32" ht="13.8">
      <c r="A38" s="31"/>
      <c r="B38" s="53"/>
      <c r="C38" s="18" t="s">
        <v>34</v>
      </c>
      <c r="D38" s="18">
        <v>16455</v>
      </c>
      <c r="E38" s="46">
        <v>543047</v>
      </c>
      <c r="F38" s="53"/>
      <c r="G38" s="21">
        <v>2.7E-2</v>
      </c>
      <c r="H38" s="3"/>
      <c r="I38" s="62"/>
      <c r="J38" s="24">
        <v>533</v>
      </c>
      <c r="K38" s="21">
        <v>176</v>
      </c>
      <c r="L38" s="21">
        <v>3976</v>
      </c>
      <c r="M38" s="21">
        <v>3118</v>
      </c>
      <c r="N38" s="21">
        <v>1239</v>
      </c>
      <c r="O38" s="21">
        <v>289</v>
      </c>
      <c r="P38" s="21">
        <v>2214</v>
      </c>
      <c r="Q38" s="21">
        <v>274</v>
      </c>
      <c r="R38" s="21">
        <v>193</v>
      </c>
      <c r="S38" s="21">
        <v>476</v>
      </c>
      <c r="T38" s="29">
        <v>332</v>
      </c>
      <c r="U38" s="9"/>
      <c r="V38" s="26">
        <f t="shared" si="13"/>
        <v>2.6500468651884641</v>
      </c>
      <c r="W38" s="26">
        <f t="shared" si="14"/>
        <v>0.87506237949938026</v>
      </c>
      <c r="X38" s="26">
        <f t="shared" si="15"/>
        <v>19.768454664145093</v>
      </c>
      <c r="Y38" s="26">
        <f t="shared" si="16"/>
        <v>15.502525564085612</v>
      </c>
      <c r="Z38" s="26">
        <f t="shared" si="17"/>
        <v>6.1602402738621151</v>
      </c>
      <c r="AA38" s="26">
        <f t="shared" si="18"/>
        <v>1.436892202700687</v>
      </c>
      <c r="AB38" s="26">
        <f t="shared" si="19"/>
        <v>11.00788697847516</v>
      </c>
      <c r="AC38" s="26">
        <f t="shared" si="20"/>
        <v>1.3623130226297173</v>
      </c>
      <c r="AD38" s="26">
        <f t="shared" si="21"/>
        <v>0.95958545024647968</v>
      </c>
      <c r="AE38" s="26">
        <f t="shared" si="22"/>
        <v>2.3666459809187788</v>
      </c>
      <c r="AF38" s="26">
        <f t="shared" si="23"/>
        <v>1.6506858522374674</v>
      </c>
    </row>
    <row r="39" spans="1:32" ht="13.8">
      <c r="A39" s="31"/>
      <c r="B39" s="53"/>
      <c r="C39" s="18" t="s">
        <v>35</v>
      </c>
      <c r="D39" s="18">
        <v>19137</v>
      </c>
      <c r="E39" s="30">
        <v>319301</v>
      </c>
      <c r="F39" s="53"/>
      <c r="G39" s="21">
        <v>1.7999999999999999E-2</v>
      </c>
      <c r="H39" s="3"/>
      <c r="I39" s="62"/>
      <c r="J39" s="24">
        <v>572</v>
      </c>
      <c r="K39" s="21">
        <v>306</v>
      </c>
      <c r="L39" s="21">
        <v>3335</v>
      </c>
      <c r="M39" s="21">
        <v>3326</v>
      </c>
      <c r="N39" s="21">
        <v>1130</v>
      </c>
      <c r="O39" s="21">
        <v>462</v>
      </c>
      <c r="P39" s="21">
        <v>2752</v>
      </c>
      <c r="Q39" s="21">
        <v>272</v>
      </c>
      <c r="R39" s="21">
        <v>154</v>
      </c>
      <c r="S39" s="21">
        <v>730</v>
      </c>
      <c r="T39" s="29">
        <v>255</v>
      </c>
      <c r="U39" s="9"/>
      <c r="V39" s="26">
        <f t="shared" si="13"/>
        <v>3.224543612453453</v>
      </c>
      <c r="W39" s="26">
        <f t="shared" si="14"/>
        <v>1.7250180863824416</v>
      </c>
      <c r="X39" s="26">
        <f t="shared" si="15"/>
        <v>18.8004422159655</v>
      </c>
      <c r="Y39" s="26">
        <f t="shared" si="16"/>
        <v>18.749706389895429</v>
      </c>
      <c r="Z39" s="26">
        <f t="shared" si="17"/>
        <v>6.3701648287979058</v>
      </c>
      <c r="AA39" s="26">
        <f t="shared" si="18"/>
        <v>2.6044390715970196</v>
      </c>
      <c r="AB39" s="26">
        <f t="shared" si="19"/>
        <v>15.513888149426402</v>
      </c>
      <c r="AC39" s="26">
        <f t="shared" si="20"/>
        <v>1.5333494101177259</v>
      </c>
      <c r="AD39" s="26">
        <f t="shared" si="21"/>
        <v>0.86814635719900657</v>
      </c>
      <c r="AE39" s="26">
        <f t="shared" si="22"/>
        <v>4.1152392256836023</v>
      </c>
      <c r="AF39" s="26">
        <f t="shared" si="23"/>
        <v>1.437515071985368</v>
      </c>
    </row>
    <row r="40" spans="1:32" ht="13.8">
      <c r="A40" s="31"/>
      <c r="B40" s="53"/>
      <c r="C40" s="18" t="s">
        <v>36</v>
      </c>
      <c r="D40" s="18">
        <v>34483</v>
      </c>
      <c r="E40" s="30">
        <v>207080</v>
      </c>
      <c r="F40" s="53"/>
      <c r="G40" s="21">
        <v>1.6E-2</v>
      </c>
      <c r="H40" s="3"/>
      <c r="I40" s="62"/>
      <c r="J40" s="24">
        <v>1068</v>
      </c>
      <c r="K40" s="21">
        <v>608</v>
      </c>
      <c r="L40" s="21">
        <v>2887</v>
      </c>
      <c r="M40" s="21">
        <v>4265</v>
      </c>
      <c r="N40" s="21">
        <v>1066</v>
      </c>
      <c r="O40" s="21">
        <v>1186</v>
      </c>
      <c r="P40" s="21">
        <v>4672</v>
      </c>
      <c r="Q40" s="21">
        <v>309</v>
      </c>
      <c r="R40" s="21">
        <v>155</v>
      </c>
      <c r="S40" s="21">
        <v>1201</v>
      </c>
      <c r="T40" s="29">
        <v>229</v>
      </c>
      <c r="U40" s="9"/>
      <c r="V40" s="26">
        <f t="shared" si="13"/>
        <v>8.2518833301139658</v>
      </c>
      <c r="W40" s="26">
        <f t="shared" si="14"/>
        <v>4.6977013714506475</v>
      </c>
      <c r="X40" s="26">
        <f t="shared" si="15"/>
        <v>22.306355031871743</v>
      </c>
      <c r="Y40" s="26">
        <f t="shared" si="16"/>
        <v>32.953447942824027</v>
      </c>
      <c r="Z40" s="26">
        <f t="shared" si="17"/>
        <v>8.2364303650762984</v>
      </c>
      <c r="AA40" s="26">
        <f t="shared" si="18"/>
        <v>9.1636082673362971</v>
      </c>
      <c r="AB40" s="26">
        <f t="shared" si="19"/>
        <v>36.098126327989185</v>
      </c>
      <c r="AC40" s="26">
        <f t="shared" si="20"/>
        <v>2.3874830983194903</v>
      </c>
      <c r="AD40" s="26">
        <f t="shared" si="21"/>
        <v>1.1976047904191616</v>
      </c>
      <c r="AE40" s="26">
        <f t="shared" si="22"/>
        <v>9.2795055051187934</v>
      </c>
      <c r="AF40" s="26">
        <f t="shared" si="23"/>
        <v>1.7693644968128261</v>
      </c>
    </row>
    <row r="41" spans="1:32" ht="13.2">
      <c r="A41" s="31"/>
      <c r="B41" s="53"/>
      <c r="C41" s="18" t="s">
        <v>41</v>
      </c>
      <c r="D41" s="53">
        <f t="shared" ref="D41:E41" si="24">SUM(D23:D40)</f>
        <v>110816</v>
      </c>
      <c r="E41" s="64">
        <f t="shared" si="24"/>
        <v>24192448</v>
      </c>
      <c r="F41" s="53"/>
      <c r="G41" s="4">
        <v>1</v>
      </c>
      <c r="H41" s="3"/>
      <c r="I41" s="62"/>
      <c r="J41" s="31">
        <f t="shared" ref="J41:T41" si="25">SUM(J23:J40)</f>
        <v>4526</v>
      </c>
      <c r="K41" s="31">
        <f t="shared" si="25"/>
        <v>1207</v>
      </c>
      <c r="L41" s="31">
        <f t="shared" si="25"/>
        <v>24950</v>
      </c>
      <c r="M41" s="31">
        <f t="shared" si="25"/>
        <v>15452</v>
      </c>
      <c r="N41" s="31">
        <f t="shared" si="25"/>
        <v>5611</v>
      </c>
      <c r="O41" s="31">
        <f t="shared" si="25"/>
        <v>2254</v>
      </c>
      <c r="P41" s="31">
        <f t="shared" si="25"/>
        <v>12889</v>
      </c>
      <c r="Q41" s="31">
        <f t="shared" si="25"/>
        <v>1629</v>
      </c>
      <c r="R41" s="31">
        <f t="shared" si="25"/>
        <v>1459</v>
      </c>
      <c r="S41" s="31">
        <f t="shared" si="25"/>
        <v>2936</v>
      </c>
      <c r="T41" s="31">
        <f t="shared" si="25"/>
        <v>4464</v>
      </c>
      <c r="U41" s="9"/>
      <c r="V41" s="26">
        <f t="shared" si="13"/>
        <v>18.708317570838634</v>
      </c>
      <c r="W41" s="26">
        <f t="shared" si="14"/>
        <v>4.9891602536460962</v>
      </c>
      <c r="X41" s="26">
        <f t="shared" si="15"/>
        <v>103.13135735581615</v>
      </c>
      <c r="Y41" s="26">
        <f t="shared" si="16"/>
        <v>63.871171697878616</v>
      </c>
      <c r="Z41" s="26">
        <f t="shared" si="17"/>
        <v>23.193188221382144</v>
      </c>
      <c r="AA41" s="26">
        <f t="shared" si="18"/>
        <v>9.3169570933871597</v>
      </c>
      <c r="AB41" s="26">
        <f t="shared" si="19"/>
        <v>53.276956511387354</v>
      </c>
      <c r="AC41" s="26">
        <f t="shared" si="20"/>
        <v>6.7335062578206228</v>
      </c>
      <c r="AD41" s="26">
        <f t="shared" si="21"/>
        <v>6.0308076305465246</v>
      </c>
      <c r="AE41" s="26">
        <f t="shared" si="22"/>
        <v>12.136018645157366</v>
      </c>
      <c r="AF41" s="26">
        <f t="shared" si="23"/>
        <v>18.452039247950434</v>
      </c>
    </row>
    <row r="42" spans="1:32" ht="13.2">
      <c r="A42" s="42"/>
      <c r="B42" s="41"/>
      <c r="C42" s="41"/>
      <c r="D42" s="41"/>
      <c r="E42" s="41"/>
      <c r="F42" s="41"/>
      <c r="G42" s="41"/>
      <c r="H42" s="52"/>
      <c r="I42" s="62"/>
      <c r="J42" s="42"/>
      <c r="K42" s="41"/>
      <c r="L42" s="41"/>
      <c r="M42" s="41"/>
      <c r="N42" s="41"/>
      <c r="O42" s="41"/>
      <c r="P42" s="41"/>
      <c r="Q42" s="41"/>
      <c r="R42" s="41"/>
      <c r="S42" s="41"/>
      <c r="T42" s="52"/>
      <c r="U42" s="9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</row>
    <row r="43" spans="1:32" ht="13.8">
      <c r="A43" s="31"/>
      <c r="B43" s="4" t="s">
        <v>39</v>
      </c>
      <c r="C43" s="18" t="s">
        <v>21</v>
      </c>
      <c r="D43" s="18">
        <v>2112</v>
      </c>
      <c r="E43" s="19">
        <v>2298242</v>
      </c>
      <c r="F43" s="53"/>
      <c r="G43" s="21">
        <v>6.9000000000000006E-2</v>
      </c>
      <c r="H43" s="3"/>
      <c r="I43" s="62"/>
      <c r="J43" s="24">
        <v>184</v>
      </c>
      <c r="K43" s="4">
        <v>0</v>
      </c>
      <c r="L43" s="21">
        <v>85</v>
      </c>
      <c r="M43" s="21">
        <v>12</v>
      </c>
      <c r="N43" s="4">
        <v>0</v>
      </c>
      <c r="O43" s="21">
        <v>21</v>
      </c>
      <c r="P43" s="21">
        <v>46</v>
      </c>
      <c r="Q43" s="4">
        <v>7</v>
      </c>
      <c r="R43" s="4">
        <v>2</v>
      </c>
      <c r="S43" s="21">
        <v>2</v>
      </c>
      <c r="T43" s="2">
        <v>0</v>
      </c>
      <c r="U43" s="9"/>
      <c r="V43" s="26">
        <f t="shared" ref="V43:V61" si="26">(J43/E43)*100000*G43</f>
        <v>0.5524222427403207</v>
      </c>
      <c r="W43" s="26">
        <f t="shared" ref="W43:W61" si="27">(K43/E43)*100000*G43</f>
        <v>0</v>
      </c>
      <c r="X43" s="26">
        <f t="shared" ref="X43:X61" si="28">(L43/E43)*100000*G43</f>
        <v>0.25519505778764817</v>
      </c>
      <c r="Y43" s="26">
        <f t="shared" ref="Y43:Y61" si="29">(M43/E43)*100000*G43</f>
        <v>3.6027537570020911E-2</v>
      </c>
      <c r="Z43" s="26">
        <f t="shared" ref="Z43:Z61" si="30">(N43/E43)*100000*G43</f>
        <v>0</v>
      </c>
      <c r="AA43" s="26">
        <f t="shared" ref="AA43:AA61" si="31">(O43/E43)*100000*G43</f>
        <v>6.3048190747536592E-2</v>
      </c>
      <c r="AB43" s="26">
        <f t="shared" ref="AB43:AB61" si="32">(P43/E43)*100000*G43</f>
        <v>0.13810556068508018</v>
      </c>
      <c r="AC43" s="26">
        <f t="shared" ref="AC43:AC61" si="33">(Q43/E43)*100000*G43</f>
        <v>2.10160635825122E-2</v>
      </c>
      <c r="AD43" s="26">
        <f t="shared" ref="AD43:AD61" si="34">(R43/E43)*100000*G43</f>
        <v>6.004589595003486E-3</v>
      </c>
      <c r="AE43" s="26">
        <f t="shared" ref="AE43:AE61" si="35">(S43/E43)*100000*G43</f>
        <v>6.004589595003486E-3</v>
      </c>
      <c r="AF43" s="26">
        <f t="shared" ref="AF43:AF61" si="36">(T43/E43)*100000*G43</f>
        <v>0</v>
      </c>
    </row>
    <row r="44" spans="1:32" ht="13.8">
      <c r="A44" s="31"/>
      <c r="B44" s="53"/>
      <c r="C44" s="27">
        <v>44690</v>
      </c>
      <c r="D44" s="18">
        <v>476</v>
      </c>
      <c r="E44" s="19">
        <v>2976622</v>
      </c>
      <c r="F44" s="53"/>
      <c r="G44" s="21">
        <v>7.2999999999999995E-2</v>
      </c>
      <c r="H44" s="3"/>
      <c r="I44" s="62"/>
      <c r="J44" s="24">
        <v>186</v>
      </c>
      <c r="K44" s="4">
        <v>0</v>
      </c>
      <c r="L44" s="21">
        <v>99</v>
      </c>
      <c r="M44" s="21">
        <v>8</v>
      </c>
      <c r="N44" s="4">
        <v>0</v>
      </c>
      <c r="O44" s="21">
        <v>5</v>
      </c>
      <c r="P44" s="21">
        <v>11</v>
      </c>
      <c r="Q44" s="4">
        <v>0</v>
      </c>
      <c r="R44" s="4">
        <v>1</v>
      </c>
      <c r="S44" s="21">
        <v>3</v>
      </c>
      <c r="T44" s="29">
        <v>1</v>
      </c>
      <c r="U44" s="9"/>
      <c r="V44" s="26">
        <f t="shared" si="26"/>
        <v>0.4561546612233599</v>
      </c>
      <c r="W44" s="26">
        <f t="shared" si="27"/>
        <v>0</v>
      </c>
      <c r="X44" s="26">
        <f t="shared" si="28"/>
        <v>0.24279199710275609</v>
      </c>
      <c r="Y44" s="26">
        <f t="shared" si="29"/>
        <v>1.9619555321434837E-2</v>
      </c>
      <c r="Z44" s="26">
        <f t="shared" si="30"/>
        <v>0</v>
      </c>
      <c r="AA44" s="26">
        <f t="shared" si="31"/>
        <v>1.2262222075896769E-2</v>
      </c>
      <c r="AB44" s="26">
        <f t="shared" si="32"/>
        <v>2.6976888566972897E-2</v>
      </c>
      <c r="AC44" s="26">
        <f t="shared" si="33"/>
        <v>0</v>
      </c>
      <c r="AD44" s="26">
        <f t="shared" si="34"/>
        <v>2.4524444151793547E-3</v>
      </c>
      <c r="AE44" s="26">
        <f t="shared" si="35"/>
        <v>7.3573332455380619E-3</v>
      </c>
      <c r="AF44" s="26">
        <f t="shared" si="36"/>
        <v>2.4524444151793547E-3</v>
      </c>
    </row>
    <row r="45" spans="1:32" ht="13.8">
      <c r="A45" s="31"/>
      <c r="B45" s="53"/>
      <c r="C45" s="27">
        <v>44848</v>
      </c>
      <c r="D45" s="18">
        <v>409</v>
      </c>
      <c r="E45" s="19">
        <v>3439518</v>
      </c>
      <c r="F45" s="53"/>
      <c r="G45" s="21">
        <v>7.2999999999999995E-2</v>
      </c>
      <c r="H45" s="3"/>
      <c r="I45" s="62"/>
      <c r="J45" s="24">
        <v>106</v>
      </c>
      <c r="K45" s="4">
        <v>0</v>
      </c>
      <c r="L45" s="21">
        <v>106</v>
      </c>
      <c r="M45" s="21">
        <v>7</v>
      </c>
      <c r="N45" s="21">
        <v>1</v>
      </c>
      <c r="O45" s="21">
        <v>1</v>
      </c>
      <c r="P45" s="21">
        <v>8</v>
      </c>
      <c r="Q45" s="21">
        <v>2</v>
      </c>
      <c r="R45" s="4">
        <v>0</v>
      </c>
      <c r="S45" s="21">
        <v>2</v>
      </c>
      <c r="T45" s="29">
        <v>27</v>
      </c>
      <c r="U45" s="9"/>
      <c r="V45" s="26">
        <f t="shared" si="26"/>
        <v>0.22497338289841773</v>
      </c>
      <c r="W45" s="26">
        <f t="shared" si="27"/>
        <v>0</v>
      </c>
      <c r="X45" s="26">
        <f t="shared" si="28"/>
        <v>0.22497338289841773</v>
      </c>
      <c r="Y45" s="26">
        <f t="shared" si="29"/>
        <v>1.4856732832914377E-2</v>
      </c>
      <c r="Z45" s="26">
        <f t="shared" si="30"/>
        <v>2.122390404702054E-3</v>
      </c>
      <c r="AA45" s="26">
        <f t="shared" si="31"/>
        <v>2.122390404702054E-3</v>
      </c>
      <c r="AB45" s="26">
        <f t="shared" si="32"/>
        <v>1.6979123237616432E-2</v>
      </c>
      <c r="AC45" s="26">
        <f t="shared" si="33"/>
        <v>4.2447808094041081E-3</v>
      </c>
      <c r="AD45" s="26">
        <f t="shared" si="34"/>
        <v>0</v>
      </c>
      <c r="AE45" s="26">
        <f t="shared" si="35"/>
        <v>4.2447808094041081E-3</v>
      </c>
      <c r="AF45" s="26">
        <f t="shared" si="36"/>
        <v>5.7304540926955458E-2</v>
      </c>
    </row>
    <row r="46" spans="1:32" ht="13.8">
      <c r="A46" s="31"/>
      <c r="B46" s="53"/>
      <c r="C46" s="18" t="s">
        <v>22</v>
      </c>
      <c r="D46" s="18">
        <v>972</v>
      </c>
      <c r="E46" s="19">
        <v>3184001</v>
      </c>
      <c r="F46" s="53"/>
      <c r="G46" s="21">
        <v>7.1999999999999995E-2</v>
      </c>
      <c r="H46" s="3"/>
      <c r="I46" s="62"/>
      <c r="J46" s="24">
        <v>323</v>
      </c>
      <c r="K46" s="4">
        <v>0</v>
      </c>
      <c r="L46" s="21">
        <v>135</v>
      </c>
      <c r="M46" s="21">
        <v>18</v>
      </c>
      <c r="N46" s="21">
        <v>4</v>
      </c>
      <c r="O46" s="21">
        <v>6</v>
      </c>
      <c r="P46" s="21">
        <v>31</v>
      </c>
      <c r="Q46" s="21">
        <v>4</v>
      </c>
      <c r="R46" s="21">
        <v>3</v>
      </c>
      <c r="S46" s="21">
        <v>5</v>
      </c>
      <c r="T46" s="29">
        <v>219</v>
      </c>
      <c r="U46" s="9"/>
      <c r="V46" s="26">
        <f t="shared" si="26"/>
        <v>0.730401780652707</v>
      </c>
      <c r="W46" s="26">
        <f t="shared" si="27"/>
        <v>0</v>
      </c>
      <c r="X46" s="26">
        <f t="shared" si="28"/>
        <v>0.30527628603131718</v>
      </c>
      <c r="Y46" s="26">
        <f t="shared" si="29"/>
        <v>4.0703504804175623E-2</v>
      </c>
      <c r="Z46" s="26">
        <f t="shared" si="30"/>
        <v>9.045223289816804E-3</v>
      </c>
      <c r="AA46" s="26">
        <f t="shared" si="31"/>
        <v>1.3567834934725208E-2</v>
      </c>
      <c r="AB46" s="26">
        <f t="shared" si="32"/>
        <v>7.0100480496080239E-2</v>
      </c>
      <c r="AC46" s="26">
        <f t="shared" si="33"/>
        <v>9.045223289816804E-3</v>
      </c>
      <c r="AD46" s="26">
        <f t="shared" si="34"/>
        <v>6.7839174673626039E-3</v>
      </c>
      <c r="AE46" s="26">
        <f t="shared" si="35"/>
        <v>1.1306529112271008E-2</v>
      </c>
      <c r="AF46" s="26">
        <f t="shared" si="36"/>
        <v>0.49522597511747013</v>
      </c>
    </row>
    <row r="47" spans="1:32" ht="13.8">
      <c r="A47" s="31"/>
      <c r="B47" s="53"/>
      <c r="C47" s="18" t="s">
        <v>23</v>
      </c>
      <c r="D47" s="18">
        <v>1443</v>
      </c>
      <c r="E47" s="19">
        <v>3380558</v>
      </c>
      <c r="F47" s="53"/>
      <c r="G47" s="21">
        <v>6.6000000000000003E-2</v>
      </c>
      <c r="H47" s="3"/>
      <c r="I47" s="62"/>
      <c r="J47" s="24">
        <v>411</v>
      </c>
      <c r="K47" s="4">
        <v>0</v>
      </c>
      <c r="L47" s="21">
        <v>138</v>
      </c>
      <c r="M47" s="21">
        <v>19</v>
      </c>
      <c r="N47" s="21">
        <v>6</v>
      </c>
      <c r="O47" s="21">
        <v>4</v>
      </c>
      <c r="P47" s="21">
        <v>52</v>
      </c>
      <c r="Q47" s="21">
        <v>3</v>
      </c>
      <c r="R47" s="21">
        <v>7</v>
      </c>
      <c r="S47" s="21">
        <v>4</v>
      </c>
      <c r="T47" s="29">
        <v>524</v>
      </c>
      <c r="U47" s="9"/>
      <c r="V47" s="26">
        <f t="shared" si="26"/>
        <v>0.8024119095131631</v>
      </c>
      <c r="W47" s="26">
        <f t="shared" si="27"/>
        <v>0</v>
      </c>
      <c r="X47" s="26">
        <f t="shared" si="28"/>
        <v>0.26942297691682854</v>
      </c>
      <c r="Y47" s="26">
        <f t="shared" si="29"/>
        <v>3.7094467836374941E-2</v>
      </c>
      <c r="Z47" s="26">
        <f t="shared" si="30"/>
        <v>1.1714042474644719E-2</v>
      </c>
      <c r="AA47" s="26">
        <f t="shared" si="31"/>
        <v>7.809361649763146E-3</v>
      </c>
      <c r="AB47" s="26">
        <f t="shared" si="32"/>
        <v>0.1015217014469209</v>
      </c>
      <c r="AC47" s="26">
        <f t="shared" si="33"/>
        <v>5.8570212373223593E-3</v>
      </c>
      <c r="AD47" s="26">
        <f t="shared" si="34"/>
        <v>1.3666382887085504E-2</v>
      </c>
      <c r="AE47" s="26">
        <f t="shared" si="35"/>
        <v>7.809361649763146E-3</v>
      </c>
      <c r="AF47" s="26">
        <f t="shared" si="36"/>
        <v>1.0230263761189722</v>
      </c>
    </row>
    <row r="48" spans="1:32" ht="13.8">
      <c r="A48" s="31"/>
      <c r="B48" s="53"/>
      <c r="C48" s="18" t="s">
        <v>24</v>
      </c>
      <c r="D48" s="18">
        <v>2407</v>
      </c>
      <c r="E48" s="19">
        <v>4018371</v>
      </c>
      <c r="F48" s="53"/>
      <c r="G48" s="21">
        <v>6.5000000000000002E-2</v>
      </c>
      <c r="H48" s="3"/>
      <c r="I48" s="62"/>
      <c r="J48" s="24">
        <v>582</v>
      </c>
      <c r="K48" s="4">
        <v>0</v>
      </c>
      <c r="L48" s="21">
        <v>205</v>
      </c>
      <c r="M48" s="21">
        <v>47</v>
      </c>
      <c r="N48" s="21">
        <v>15</v>
      </c>
      <c r="O48" s="21">
        <v>5</v>
      </c>
      <c r="P48" s="21">
        <v>88</v>
      </c>
      <c r="Q48" s="21">
        <v>11</v>
      </c>
      <c r="R48" s="21">
        <v>14</v>
      </c>
      <c r="S48" s="21">
        <v>7</v>
      </c>
      <c r="T48" s="29">
        <v>937</v>
      </c>
      <c r="U48" s="9"/>
      <c r="V48" s="26">
        <f t="shared" si="26"/>
        <v>0.94142626452360922</v>
      </c>
      <c r="W48" s="26">
        <f t="shared" si="27"/>
        <v>0</v>
      </c>
      <c r="X48" s="26">
        <f t="shared" si="28"/>
        <v>0.33160203475487954</v>
      </c>
      <c r="Y48" s="26">
        <f t="shared" si="29"/>
        <v>7.6025832358435796E-2</v>
      </c>
      <c r="Z48" s="26">
        <f t="shared" si="30"/>
        <v>2.4263563518649726E-2</v>
      </c>
      <c r="AA48" s="26">
        <f t="shared" si="31"/>
        <v>8.0878545062165741E-3</v>
      </c>
      <c r="AB48" s="26">
        <f t="shared" si="32"/>
        <v>0.14234623930941173</v>
      </c>
      <c r="AC48" s="26">
        <f t="shared" si="33"/>
        <v>1.7793279913676466E-2</v>
      </c>
      <c r="AD48" s="26">
        <f t="shared" si="34"/>
        <v>2.2645992617406407E-2</v>
      </c>
      <c r="AE48" s="26">
        <f t="shared" si="35"/>
        <v>1.1322996308703204E-2</v>
      </c>
      <c r="AF48" s="26">
        <f t="shared" si="36"/>
        <v>1.515663934464986</v>
      </c>
    </row>
    <row r="49" spans="1:32" ht="13.8">
      <c r="A49" s="31"/>
      <c r="B49" s="53"/>
      <c r="C49" s="18" t="s">
        <v>25</v>
      </c>
      <c r="D49" s="18">
        <v>2789</v>
      </c>
      <c r="E49" s="19">
        <v>4078911</v>
      </c>
      <c r="F49" s="53"/>
      <c r="G49" s="21">
        <v>7.0999999999999994E-2</v>
      </c>
      <c r="H49" s="3"/>
      <c r="I49" s="62"/>
      <c r="J49" s="24">
        <v>483</v>
      </c>
      <c r="K49" s="4">
        <v>0</v>
      </c>
      <c r="L49" s="21">
        <v>506</v>
      </c>
      <c r="M49" s="21">
        <v>92</v>
      </c>
      <c r="N49" s="21">
        <v>24</v>
      </c>
      <c r="O49" s="21">
        <v>8</v>
      </c>
      <c r="P49" s="21">
        <v>137</v>
      </c>
      <c r="Q49" s="21">
        <v>18</v>
      </c>
      <c r="R49" s="21">
        <v>62</v>
      </c>
      <c r="S49" s="21">
        <v>7</v>
      </c>
      <c r="T49" s="29">
        <v>952</v>
      </c>
      <c r="U49" s="9"/>
      <c r="V49" s="26">
        <f t="shared" si="26"/>
        <v>0.84073910904160432</v>
      </c>
      <c r="W49" s="26">
        <f t="shared" si="27"/>
        <v>0</v>
      </c>
      <c r="X49" s="26">
        <f t="shared" si="28"/>
        <v>0.8807743047102522</v>
      </c>
      <c r="Y49" s="26">
        <f t="shared" si="29"/>
        <v>0.16014078267459134</v>
      </c>
      <c r="Z49" s="26">
        <f t="shared" si="30"/>
        <v>4.1775856349893385E-2</v>
      </c>
      <c r="AA49" s="26">
        <f t="shared" si="31"/>
        <v>1.3925285449964462E-2</v>
      </c>
      <c r="AB49" s="26">
        <f t="shared" si="32"/>
        <v>0.2384705133306414</v>
      </c>
      <c r="AC49" s="26">
        <f t="shared" si="33"/>
        <v>3.1331892262420044E-2</v>
      </c>
      <c r="AD49" s="26">
        <f t="shared" si="34"/>
        <v>0.10792096223722458</v>
      </c>
      <c r="AE49" s="26">
        <f t="shared" si="35"/>
        <v>1.2184624768718904E-2</v>
      </c>
      <c r="AF49" s="26">
        <f t="shared" si="36"/>
        <v>1.6571089685457709</v>
      </c>
    </row>
    <row r="50" spans="1:32" ht="13.8">
      <c r="A50" s="31"/>
      <c r="B50" s="53"/>
      <c r="C50" s="18" t="s">
        <v>26</v>
      </c>
      <c r="D50" s="18">
        <v>4218</v>
      </c>
      <c r="E50" s="19">
        <v>4449040</v>
      </c>
      <c r="F50" s="53"/>
      <c r="G50" s="21">
        <v>8.1000000000000003E-2</v>
      </c>
      <c r="H50" s="3"/>
      <c r="I50" s="62"/>
      <c r="J50" s="24">
        <v>720</v>
      </c>
      <c r="K50" s="4">
        <v>0</v>
      </c>
      <c r="L50" s="21">
        <v>941</v>
      </c>
      <c r="M50" s="21">
        <v>183</v>
      </c>
      <c r="N50" s="21">
        <v>83</v>
      </c>
      <c r="O50" s="21">
        <v>19</v>
      </c>
      <c r="P50" s="21">
        <v>257</v>
      </c>
      <c r="Q50" s="21">
        <v>29</v>
      </c>
      <c r="R50" s="21">
        <v>197</v>
      </c>
      <c r="S50" s="21">
        <v>12</v>
      </c>
      <c r="T50" s="29">
        <v>990</v>
      </c>
      <c r="U50" s="9"/>
      <c r="V50" s="26">
        <f t="shared" si="26"/>
        <v>1.310844586697355</v>
      </c>
      <c r="W50" s="26">
        <f t="shared" si="27"/>
        <v>0</v>
      </c>
      <c r="X50" s="26">
        <f t="shared" si="28"/>
        <v>1.7132010501141821</v>
      </c>
      <c r="Y50" s="26">
        <f t="shared" si="29"/>
        <v>0.33317299911891113</v>
      </c>
      <c r="Z50" s="26">
        <f t="shared" si="30"/>
        <v>0.15111125096650063</v>
      </c>
      <c r="AA50" s="26">
        <f t="shared" si="31"/>
        <v>3.4591732148957978E-2</v>
      </c>
      <c r="AB50" s="26">
        <f t="shared" si="32"/>
        <v>0.46789869275169477</v>
      </c>
      <c r="AC50" s="26">
        <f t="shared" si="33"/>
        <v>5.2797906964199025E-2</v>
      </c>
      <c r="AD50" s="26">
        <f t="shared" si="34"/>
        <v>0.35866164386024846</v>
      </c>
      <c r="AE50" s="26">
        <f t="shared" si="35"/>
        <v>2.1847409778289251E-2</v>
      </c>
      <c r="AF50" s="26">
        <f t="shared" si="36"/>
        <v>1.802411306708863</v>
      </c>
    </row>
    <row r="51" spans="1:32" ht="13.8">
      <c r="A51" s="31"/>
      <c r="B51" s="53"/>
      <c r="C51" s="18" t="s">
        <v>27</v>
      </c>
      <c r="D51" s="18">
        <v>6368</v>
      </c>
      <c r="E51" s="19">
        <v>4156757</v>
      </c>
      <c r="F51" s="53"/>
      <c r="G51" s="21">
        <v>8.2000000000000003E-2</v>
      </c>
      <c r="H51" s="3"/>
      <c r="I51" s="62"/>
      <c r="J51" s="24">
        <v>929</v>
      </c>
      <c r="K51" s="21">
        <v>1</v>
      </c>
      <c r="L51" s="21">
        <v>1573</v>
      </c>
      <c r="M51" s="21">
        <v>369</v>
      </c>
      <c r="N51" s="21">
        <v>163</v>
      </c>
      <c r="O51" s="21">
        <v>30</v>
      </c>
      <c r="P51" s="21">
        <v>437</v>
      </c>
      <c r="Q51" s="21">
        <v>64</v>
      </c>
      <c r="R51" s="21">
        <v>556</v>
      </c>
      <c r="S51" s="21">
        <v>27</v>
      </c>
      <c r="T51" s="29">
        <v>1005</v>
      </c>
      <c r="U51" s="9"/>
      <c r="V51" s="26">
        <f t="shared" si="26"/>
        <v>1.8326305819657007</v>
      </c>
      <c r="W51" s="26">
        <f t="shared" si="27"/>
        <v>1.9726916921051674E-3</v>
      </c>
      <c r="X51" s="26">
        <f t="shared" si="28"/>
        <v>3.1030440316814287</v>
      </c>
      <c r="Y51" s="26">
        <f t="shared" si="29"/>
        <v>0.72792323438680673</v>
      </c>
      <c r="Z51" s="26">
        <f t="shared" si="30"/>
        <v>0.3215487458131423</v>
      </c>
      <c r="AA51" s="26">
        <f t="shared" si="31"/>
        <v>5.9180750763155036E-2</v>
      </c>
      <c r="AB51" s="26">
        <f t="shared" si="32"/>
        <v>0.86206626944995834</v>
      </c>
      <c r="AC51" s="26">
        <f t="shared" si="33"/>
        <v>0.12625226829473071</v>
      </c>
      <c r="AD51" s="26">
        <f t="shared" si="34"/>
        <v>1.0968165808104731</v>
      </c>
      <c r="AE51" s="26">
        <f t="shared" si="35"/>
        <v>5.3262675686839525E-2</v>
      </c>
      <c r="AF51" s="26">
        <f t="shared" si="36"/>
        <v>1.9825551505656935</v>
      </c>
    </row>
    <row r="52" spans="1:32" ht="13.8">
      <c r="A52" s="31"/>
      <c r="B52" s="53"/>
      <c r="C52" s="18" t="s">
        <v>28</v>
      </c>
      <c r="D52" s="18">
        <v>10770</v>
      </c>
      <c r="E52" s="19">
        <v>4248784</v>
      </c>
      <c r="F52" s="53"/>
      <c r="G52" s="21">
        <v>7.1999999999999995E-2</v>
      </c>
      <c r="H52" s="3"/>
      <c r="I52" s="62"/>
      <c r="J52" s="24">
        <v>1263</v>
      </c>
      <c r="K52" s="21">
        <v>1</v>
      </c>
      <c r="L52" s="21">
        <v>3280</v>
      </c>
      <c r="M52" s="21">
        <v>697</v>
      </c>
      <c r="N52" s="21">
        <v>348</v>
      </c>
      <c r="O52" s="21">
        <v>57</v>
      </c>
      <c r="P52" s="21">
        <v>774</v>
      </c>
      <c r="Q52" s="21">
        <v>99</v>
      </c>
      <c r="R52" s="21">
        <v>1137</v>
      </c>
      <c r="S52" s="21">
        <v>55</v>
      </c>
      <c r="T52" s="29">
        <v>1192</v>
      </c>
      <c r="U52" s="9"/>
      <c r="V52" s="26">
        <f t="shared" si="26"/>
        <v>2.1402829609601239</v>
      </c>
      <c r="W52" s="26">
        <f t="shared" si="27"/>
        <v>1.6946025027396072E-3</v>
      </c>
      <c r="X52" s="26">
        <f t="shared" si="28"/>
        <v>5.5582962089859116</v>
      </c>
      <c r="Y52" s="26">
        <f t="shared" si="29"/>
        <v>1.1811379444095063</v>
      </c>
      <c r="Z52" s="26">
        <f t="shared" si="30"/>
        <v>0.58972167095338324</v>
      </c>
      <c r="AA52" s="26">
        <f t="shared" si="31"/>
        <v>9.6592342656157598E-2</v>
      </c>
      <c r="AB52" s="26">
        <f t="shared" si="32"/>
        <v>1.3116223371204563</v>
      </c>
      <c r="AC52" s="26">
        <f t="shared" si="33"/>
        <v>0.16776564777122113</v>
      </c>
      <c r="AD52" s="26">
        <f t="shared" si="34"/>
        <v>1.9267630456149332</v>
      </c>
      <c r="AE52" s="26">
        <f t="shared" si="35"/>
        <v>9.3203137650678392E-2</v>
      </c>
      <c r="AF52" s="26">
        <f t="shared" si="36"/>
        <v>2.0199661832656117</v>
      </c>
    </row>
    <row r="53" spans="1:32" ht="13.8">
      <c r="A53" s="31"/>
      <c r="B53" s="53"/>
      <c r="C53" s="18" t="s">
        <v>29</v>
      </c>
      <c r="D53" s="18">
        <v>12543</v>
      </c>
      <c r="E53" s="19">
        <v>3287112</v>
      </c>
      <c r="F53" s="53"/>
      <c r="G53" s="21">
        <v>6.3E-2</v>
      </c>
      <c r="H53" s="3"/>
      <c r="I53" s="62"/>
      <c r="J53" s="24">
        <v>1154</v>
      </c>
      <c r="K53" s="21">
        <v>2</v>
      </c>
      <c r="L53" s="21">
        <v>4501</v>
      </c>
      <c r="M53" s="21">
        <v>928</v>
      </c>
      <c r="N53" s="21">
        <v>519</v>
      </c>
      <c r="O53" s="21">
        <v>78</v>
      </c>
      <c r="P53" s="21">
        <v>913</v>
      </c>
      <c r="Q53" s="21">
        <v>138</v>
      </c>
      <c r="R53" s="21">
        <v>1183</v>
      </c>
      <c r="S53" s="21">
        <v>80</v>
      </c>
      <c r="T53" s="29">
        <v>1064</v>
      </c>
      <c r="U53" s="9"/>
      <c r="V53" s="26">
        <f t="shared" si="26"/>
        <v>2.2117287150544307</v>
      </c>
      <c r="W53" s="26">
        <f t="shared" si="27"/>
        <v>3.8331520191584594E-3</v>
      </c>
      <c r="X53" s="26">
        <f t="shared" si="28"/>
        <v>8.6265086191161107</v>
      </c>
      <c r="Y53" s="26">
        <f t="shared" si="29"/>
        <v>1.7785825368895249</v>
      </c>
      <c r="Z53" s="26">
        <f t="shared" si="30"/>
        <v>0.99470294897162015</v>
      </c>
      <c r="AA53" s="26">
        <f t="shared" si="31"/>
        <v>0.1494929287471799</v>
      </c>
      <c r="AB53" s="26">
        <f t="shared" si="32"/>
        <v>1.7498338967458364</v>
      </c>
      <c r="AC53" s="26">
        <f t="shared" si="33"/>
        <v>0.26448748932193367</v>
      </c>
      <c r="AD53" s="26">
        <f t="shared" si="34"/>
        <v>2.2673094193322285</v>
      </c>
      <c r="AE53" s="26">
        <f t="shared" si="35"/>
        <v>0.15332608076633836</v>
      </c>
      <c r="AF53" s="26">
        <f t="shared" si="36"/>
        <v>2.0392368741923002</v>
      </c>
    </row>
    <row r="54" spans="1:32" ht="13.8">
      <c r="A54" s="31"/>
      <c r="B54" s="53"/>
      <c r="C54" s="18" t="s">
        <v>30</v>
      </c>
      <c r="D54" s="18">
        <v>13100</v>
      </c>
      <c r="E54" s="19">
        <v>2441497</v>
      </c>
      <c r="F54" s="53"/>
      <c r="G54" s="21">
        <v>4.8000000000000001E-2</v>
      </c>
      <c r="H54" s="3"/>
      <c r="I54" s="62"/>
      <c r="J54" s="24">
        <v>1095</v>
      </c>
      <c r="K54" s="21">
        <v>7</v>
      </c>
      <c r="L54" s="21">
        <v>5258</v>
      </c>
      <c r="M54" s="21">
        <v>1094</v>
      </c>
      <c r="N54" s="21">
        <v>561</v>
      </c>
      <c r="O54" s="21">
        <v>77</v>
      </c>
      <c r="P54" s="21">
        <v>1037</v>
      </c>
      <c r="Q54" s="21">
        <v>193</v>
      </c>
      <c r="R54" s="21">
        <v>921</v>
      </c>
      <c r="S54" s="21">
        <v>140</v>
      </c>
      <c r="T54" s="29">
        <v>829</v>
      </c>
      <c r="U54" s="9"/>
      <c r="V54" s="26">
        <f t="shared" si="26"/>
        <v>2.1527775786740677</v>
      </c>
      <c r="W54" s="26">
        <f t="shared" si="27"/>
        <v>1.3762048448144727E-2</v>
      </c>
      <c r="X54" s="26">
        <f t="shared" si="28"/>
        <v>10.337264391477852</v>
      </c>
      <c r="Y54" s="26">
        <f t="shared" si="29"/>
        <v>2.1508115717529042</v>
      </c>
      <c r="Z54" s="26">
        <f t="shared" si="30"/>
        <v>1.1029298827727416</v>
      </c>
      <c r="AA54" s="26">
        <f t="shared" si="31"/>
        <v>0.15138253292959197</v>
      </c>
      <c r="AB54" s="26">
        <f t="shared" si="32"/>
        <v>2.0387491772465829</v>
      </c>
      <c r="AC54" s="26">
        <f t="shared" si="33"/>
        <v>0.37943933578456168</v>
      </c>
      <c r="AD54" s="26">
        <f t="shared" si="34"/>
        <v>1.8106923743916132</v>
      </c>
      <c r="AE54" s="26">
        <f t="shared" si="35"/>
        <v>0.27524096896289452</v>
      </c>
      <c r="AF54" s="26">
        <f t="shared" si="36"/>
        <v>1.6298197376445682</v>
      </c>
    </row>
    <row r="55" spans="1:32" ht="13.8">
      <c r="A55" s="31"/>
      <c r="B55" s="53"/>
      <c r="C55" s="18" t="s">
        <v>31</v>
      </c>
      <c r="D55" s="18">
        <v>15326</v>
      </c>
      <c r="E55" s="19">
        <v>1963549</v>
      </c>
      <c r="F55" s="53"/>
      <c r="G55" s="21">
        <v>3.9E-2</v>
      </c>
      <c r="H55" s="3"/>
      <c r="I55" s="62"/>
      <c r="J55" s="24">
        <v>947</v>
      </c>
      <c r="K55" s="21">
        <v>19</v>
      </c>
      <c r="L55" s="21">
        <v>6673</v>
      </c>
      <c r="M55" s="21">
        <v>1425</v>
      </c>
      <c r="N55" s="21">
        <v>794</v>
      </c>
      <c r="O55" s="21">
        <v>127</v>
      </c>
      <c r="P55" s="21">
        <v>1292</v>
      </c>
      <c r="Q55" s="21">
        <v>252</v>
      </c>
      <c r="R55" s="21">
        <v>822</v>
      </c>
      <c r="S55" s="21">
        <v>227</v>
      </c>
      <c r="T55" s="29">
        <v>750</v>
      </c>
      <c r="U55" s="9"/>
      <c r="V55" s="26">
        <f t="shared" si="26"/>
        <v>1.8809309062315227</v>
      </c>
      <c r="W55" s="26">
        <f t="shared" si="27"/>
        <v>3.7737790093346282E-2</v>
      </c>
      <c r="X55" s="26">
        <f t="shared" si="28"/>
        <v>13.253909120678934</v>
      </c>
      <c r="Y55" s="26">
        <f t="shared" si="29"/>
        <v>2.8303342570009713</v>
      </c>
      <c r="Z55" s="26">
        <f t="shared" si="30"/>
        <v>1.5770423860061551</v>
      </c>
      <c r="AA55" s="26">
        <f t="shared" si="31"/>
        <v>0.25224733378184094</v>
      </c>
      <c r="AB55" s="26">
        <f t="shared" si="32"/>
        <v>2.5661697263475469</v>
      </c>
      <c r="AC55" s="26">
        <f t="shared" si="33"/>
        <v>0.50052226860648752</v>
      </c>
      <c r="AD55" s="26">
        <f t="shared" si="34"/>
        <v>1.632655971406876</v>
      </c>
      <c r="AE55" s="26">
        <f t="shared" si="35"/>
        <v>0.4508672816415582</v>
      </c>
      <c r="AF55" s="26">
        <f t="shared" si="36"/>
        <v>1.4896496089478795</v>
      </c>
    </row>
    <row r="56" spans="1:32" ht="13.8">
      <c r="A56" s="31"/>
      <c r="B56" s="53"/>
      <c r="C56" s="18" t="s">
        <v>32</v>
      </c>
      <c r="D56" s="18">
        <v>24719</v>
      </c>
      <c r="E56" s="19">
        <v>1804867</v>
      </c>
      <c r="F56" s="53"/>
      <c r="G56" s="21">
        <v>3.4000000000000002E-2</v>
      </c>
      <c r="H56" s="3"/>
      <c r="I56" s="62"/>
      <c r="J56" s="24">
        <v>1377</v>
      </c>
      <c r="K56" s="21">
        <v>58</v>
      </c>
      <c r="L56" s="21">
        <v>10141</v>
      </c>
      <c r="M56" s="21">
        <v>3041</v>
      </c>
      <c r="N56" s="21">
        <v>1472</v>
      </c>
      <c r="O56" s="21">
        <v>245</v>
      </c>
      <c r="P56" s="21">
        <v>2207</v>
      </c>
      <c r="Q56" s="21">
        <v>460</v>
      </c>
      <c r="R56" s="21">
        <v>810</v>
      </c>
      <c r="S56" s="21">
        <v>514</v>
      </c>
      <c r="T56" s="29">
        <v>993</v>
      </c>
      <c r="U56" s="9"/>
      <c r="V56" s="26">
        <f t="shared" si="26"/>
        <v>2.5939861496719705</v>
      </c>
      <c r="W56" s="26">
        <f t="shared" si="27"/>
        <v>0.10926012830862332</v>
      </c>
      <c r="X56" s="26">
        <f t="shared" si="28"/>
        <v>19.103568296168085</v>
      </c>
      <c r="Y56" s="26">
        <f t="shared" si="29"/>
        <v>5.7286215549400588</v>
      </c>
      <c r="Z56" s="26">
        <f t="shared" si="30"/>
        <v>2.7729467046602325</v>
      </c>
      <c r="AA56" s="26">
        <f t="shared" si="31"/>
        <v>0.46152985233815014</v>
      </c>
      <c r="AB56" s="26">
        <f t="shared" si="32"/>
        <v>4.1575362616746832</v>
      </c>
      <c r="AC56" s="26">
        <f t="shared" si="33"/>
        <v>0.86654584520632272</v>
      </c>
      <c r="AD56" s="26">
        <f t="shared" si="34"/>
        <v>1.5258742056893944</v>
      </c>
      <c r="AE56" s="26">
        <f t="shared" si="35"/>
        <v>0.96827079225228241</v>
      </c>
      <c r="AF56" s="26">
        <f t="shared" si="36"/>
        <v>1.8706087484562575</v>
      </c>
    </row>
    <row r="57" spans="1:32" ht="13.8">
      <c r="A57" s="31"/>
      <c r="B57" s="53"/>
      <c r="C57" s="18" t="s">
        <v>33</v>
      </c>
      <c r="D57" s="18">
        <v>30771</v>
      </c>
      <c r="E57" s="19">
        <v>1362205</v>
      </c>
      <c r="F57" s="53"/>
      <c r="G57" s="21">
        <v>3.2000000000000001E-2</v>
      </c>
      <c r="H57" s="3"/>
      <c r="I57" s="62"/>
      <c r="J57" s="24">
        <v>1453</v>
      </c>
      <c r="K57" s="21">
        <v>134</v>
      </c>
      <c r="L57" s="21">
        <v>11282</v>
      </c>
      <c r="M57" s="21">
        <v>4462</v>
      </c>
      <c r="N57" s="21">
        <v>1982</v>
      </c>
      <c r="O57" s="21">
        <v>379</v>
      </c>
      <c r="P57" s="21">
        <v>2965</v>
      </c>
      <c r="Q57" s="21">
        <v>554</v>
      </c>
      <c r="R57" s="21">
        <v>627</v>
      </c>
      <c r="S57" s="21">
        <v>1013</v>
      </c>
      <c r="T57" s="29">
        <v>987</v>
      </c>
      <c r="U57" s="9"/>
      <c r="V57" s="26">
        <f t="shared" si="26"/>
        <v>3.4132894828605091</v>
      </c>
      <c r="W57" s="26">
        <f t="shared" si="27"/>
        <v>0.31478375134432773</v>
      </c>
      <c r="X57" s="26">
        <f t="shared" si="28"/>
        <v>26.50291255721422</v>
      </c>
      <c r="Y57" s="26">
        <f t="shared" si="29"/>
        <v>10.481829093271569</v>
      </c>
      <c r="Z57" s="26">
        <f t="shared" si="30"/>
        <v>4.6559805609287883</v>
      </c>
      <c r="AA57" s="26">
        <f t="shared" si="31"/>
        <v>0.89032120716044938</v>
      </c>
      <c r="AB57" s="26">
        <f t="shared" si="32"/>
        <v>6.9651777816114313</v>
      </c>
      <c r="AC57" s="26">
        <f t="shared" si="33"/>
        <v>1.3014193898862507</v>
      </c>
      <c r="AD57" s="26">
        <f t="shared" si="34"/>
        <v>1.4729060603947275</v>
      </c>
      <c r="AE57" s="26">
        <f t="shared" si="35"/>
        <v>2.3796711948642093</v>
      </c>
      <c r="AF57" s="26">
        <f t="shared" si="36"/>
        <v>2.3185937505735188</v>
      </c>
    </row>
    <row r="58" spans="1:32" ht="13.8">
      <c r="A58" s="31"/>
      <c r="B58" s="53"/>
      <c r="C58" s="18" t="s">
        <v>34</v>
      </c>
      <c r="D58" s="18">
        <v>33966</v>
      </c>
      <c r="E58" s="46">
        <v>844714</v>
      </c>
      <c r="F58" s="53"/>
      <c r="G58" s="21">
        <v>2.7E-2</v>
      </c>
      <c r="H58" s="3"/>
      <c r="I58" s="62"/>
      <c r="J58" s="24">
        <v>1168</v>
      </c>
      <c r="K58" s="21">
        <v>288</v>
      </c>
      <c r="L58" s="21">
        <v>10197</v>
      </c>
      <c r="M58" s="21">
        <v>5583</v>
      </c>
      <c r="N58" s="21">
        <v>2078</v>
      </c>
      <c r="O58" s="21">
        <v>658</v>
      </c>
      <c r="P58" s="21">
        <v>3881</v>
      </c>
      <c r="Q58" s="21">
        <v>509</v>
      </c>
      <c r="R58" s="21">
        <v>444</v>
      </c>
      <c r="S58" s="21">
        <v>1465</v>
      </c>
      <c r="T58" s="29">
        <v>784</v>
      </c>
      <c r="U58" s="9"/>
      <c r="V58" s="26">
        <f t="shared" si="26"/>
        <v>3.7333345960881434</v>
      </c>
      <c r="W58" s="26">
        <f t="shared" si="27"/>
        <v>0.9205482565696792</v>
      </c>
      <c r="X58" s="26">
        <f t="shared" si="28"/>
        <v>32.593161709170204</v>
      </c>
      <c r="Y58" s="26">
        <f t="shared" si="29"/>
        <v>17.845211515376803</v>
      </c>
      <c r="Z58" s="26">
        <f t="shared" si="30"/>
        <v>6.6420113789992827</v>
      </c>
      <c r="AA58" s="26">
        <f t="shared" si="31"/>
        <v>2.10319705841267</v>
      </c>
      <c r="AB58" s="26">
        <f t="shared" si="32"/>
        <v>12.405027026899045</v>
      </c>
      <c r="AC58" s="26">
        <f t="shared" si="33"/>
        <v>1.6269411895623844</v>
      </c>
      <c r="AD58" s="26">
        <f t="shared" si="34"/>
        <v>1.4191785622115889</v>
      </c>
      <c r="AE58" s="26">
        <f t="shared" si="35"/>
        <v>4.6826499856756243</v>
      </c>
      <c r="AF58" s="26">
        <f t="shared" si="36"/>
        <v>2.5059369206619047</v>
      </c>
    </row>
    <row r="59" spans="1:32" ht="13.8">
      <c r="A59" s="31"/>
      <c r="B59" s="53"/>
      <c r="C59" s="18" t="s">
        <v>35</v>
      </c>
      <c r="D59" s="18">
        <v>33767</v>
      </c>
      <c r="E59" s="30">
        <v>470006</v>
      </c>
      <c r="F59" s="53"/>
      <c r="G59" s="21">
        <v>1.7999999999999999E-2</v>
      </c>
      <c r="H59" s="3"/>
      <c r="I59" s="62"/>
      <c r="J59" s="24">
        <v>1030</v>
      </c>
      <c r="K59" s="21">
        <v>438</v>
      </c>
      <c r="L59" s="21">
        <v>7268</v>
      </c>
      <c r="M59" s="21">
        <v>5367</v>
      </c>
      <c r="N59" s="21">
        <v>1751</v>
      </c>
      <c r="O59" s="21">
        <v>929</v>
      </c>
      <c r="P59" s="21">
        <v>4256</v>
      </c>
      <c r="Q59" s="21">
        <v>457</v>
      </c>
      <c r="R59" s="21">
        <v>286</v>
      </c>
      <c r="S59" s="21">
        <v>1754</v>
      </c>
      <c r="T59" s="29">
        <v>531</v>
      </c>
      <c r="U59" s="9"/>
      <c r="V59" s="26">
        <f t="shared" si="26"/>
        <v>3.9446304940787988</v>
      </c>
      <c r="W59" s="26">
        <f t="shared" si="27"/>
        <v>1.6774253945694311</v>
      </c>
      <c r="X59" s="26">
        <f t="shared" si="28"/>
        <v>27.834538282490008</v>
      </c>
      <c r="Y59" s="26">
        <f t="shared" si="29"/>
        <v>20.554205690991179</v>
      </c>
      <c r="Z59" s="26">
        <f t="shared" si="30"/>
        <v>6.7058718399339581</v>
      </c>
      <c r="AA59" s="26">
        <f t="shared" si="31"/>
        <v>3.5578269213584504</v>
      </c>
      <c r="AB59" s="26">
        <f t="shared" si="32"/>
        <v>16.299366391067348</v>
      </c>
      <c r="AC59" s="26">
        <f t="shared" si="33"/>
        <v>1.7501904231009815</v>
      </c>
      <c r="AD59" s="26">
        <f t="shared" si="34"/>
        <v>1.0953051663170257</v>
      </c>
      <c r="AE59" s="26">
        <f t="shared" si="35"/>
        <v>6.7173610549652558</v>
      </c>
      <c r="AF59" s="26">
        <f t="shared" si="36"/>
        <v>2.0335910605396523</v>
      </c>
    </row>
    <row r="60" spans="1:32" ht="13.8">
      <c r="A60" s="31"/>
      <c r="B60" s="53"/>
      <c r="C60" s="18" t="s">
        <v>36</v>
      </c>
      <c r="D60" s="18">
        <v>50322</v>
      </c>
      <c r="E60" s="30">
        <v>278884</v>
      </c>
      <c r="F60" s="53"/>
      <c r="G60" s="21">
        <v>1.6E-2</v>
      </c>
      <c r="H60" s="3"/>
      <c r="I60" s="62"/>
      <c r="J60" s="24">
        <v>1513</v>
      </c>
      <c r="K60" s="21">
        <v>829</v>
      </c>
      <c r="L60" s="21">
        <v>5481</v>
      </c>
      <c r="M60" s="21">
        <v>6131</v>
      </c>
      <c r="N60" s="21">
        <v>1525</v>
      </c>
      <c r="O60" s="21">
        <v>1970</v>
      </c>
      <c r="P60" s="21">
        <v>6330</v>
      </c>
      <c r="Q60" s="21">
        <v>520</v>
      </c>
      <c r="R60" s="21">
        <v>287</v>
      </c>
      <c r="S60" s="21">
        <v>2244</v>
      </c>
      <c r="T60" s="29">
        <v>467</v>
      </c>
      <c r="U60" s="9"/>
      <c r="V60" s="26">
        <f t="shared" si="26"/>
        <v>8.6803115273733873</v>
      </c>
      <c r="W60" s="26">
        <f t="shared" si="27"/>
        <v>4.7560993101074285</v>
      </c>
      <c r="X60" s="26">
        <f t="shared" si="28"/>
        <v>31.445332109407499</v>
      </c>
      <c r="Y60" s="26">
        <f t="shared" si="29"/>
        <v>35.174481146283043</v>
      </c>
      <c r="Z60" s="26">
        <f t="shared" si="30"/>
        <v>8.7491573557464761</v>
      </c>
      <c r="AA60" s="26">
        <f t="shared" si="31"/>
        <v>11.30219015791512</v>
      </c>
      <c r="AB60" s="26">
        <f t="shared" si="32"/>
        <v>36.316174466803403</v>
      </c>
      <c r="AC60" s="26">
        <f t="shared" si="33"/>
        <v>2.9833192295004376</v>
      </c>
      <c r="AD60" s="26">
        <f t="shared" si="34"/>
        <v>1.6465627285896647</v>
      </c>
      <c r="AE60" s="26">
        <f t="shared" si="35"/>
        <v>12.874169905767273</v>
      </c>
      <c r="AF60" s="26">
        <f t="shared" si="36"/>
        <v>2.6792501541859703</v>
      </c>
    </row>
    <row r="61" spans="1:32" ht="13.2">
      <c r="A61" s="31"/>
      <c r="B61" s="3"/>
      <c r="C61" s="18" t="s">
        <v>41</v>
      </c>
      <c r="D61" s="53">
        <f t="shared" ref="D61:E61" si="37">SUM(D43:D60)</f>
        <v>246478</v>
      </c>
      <c r="E61" s="64">
        <f t="shared" si="37"/>
        <v>48683638</v>
      </c>
      <c r="F61" s="53"/>
      <c r="G61" s="4">
        <v>1</v>
      </c>
      <c r="H61" s="3"/>
      <c r="I61" s="62"/>
      <c r="J61" s="31">
        <f t="shared" ref="J61:T61" si="38">SUM(J43:J60)</f>
        <v>14924</v>
      </c>
      <c r="K61" s="31">
        <f t="shared" si="38"/>
        <v>1777</v>
      </c>
      <c r="L61" s="31">
        <f t="shared" si="38"/>
        <v>67869</v>
      </c>
      <c r="M61" s="31">
        <f t="shared" si="38"/>
        <v>29483</v>
      </c>
      <c r="N61" s="31">
        <f t="shared" si="38"/>
        <v>11326</v>
      </c>
      <c r="O61" s="31">
        <f t="shared" si="38"/>
        <v>4619</v>
      </c>
      <c r="P61" s="31">
        <f t="shared" si="38"/>
        <v>24722</v>
      </c>
      <c r="Q61" s="31">
        <f t="shared" si="38"/>
        <v>3320</v>
      </c>
      <c r="R61" s="31">
        <f t="shared" si="38"/>
        <v>7359</v>
      </c>
      <c r="S61" s="31">
        <f t="shared" si="38"/>
        <v>7561</v>
      </c>
      <c r="T61" s="31">
        <f t="shared" si="38"/>
        <v>12252</v>
      </c>
      <c r="U61" s="9"/>
      <c r="V61" s="26">
        <f t="shared" si="26"/>
        <v>30.655063206246009</v>
      </c>
      <c r="W61" s="26">
        <f t="shared" si="27"/>
        <v>3.6500969791945295</v>
      </c>
      <c r="X61" s="26">
        <f t="shared" si="28"/>
        <v>139.40823403542686</v>
      </c>
      <c r="Y61" s="26">
        <f t="shared" si="29"/>
        <v>60.560387865836979</v>
      </c>
      <c r="Z61" s="26">
        <f t="shared" si="30"/>
        <v>23.264489806616343</v>
      </c>
      <c r="AA61" s="26">
        <f t="shared" si="31"/>
        <v>9.4877872520537601</v>
      </c>
      <c r="AB61" s="26">
        <f t="shared" si="32"/>
        <v>50.780921507961253</v>
      </c>
      <c r="AC61" s="26">
        <f t="shared" si="33"/>
        <v>6.8195396572458282</v>
      </c>
      <c r="AD61" s="26">
        <f t="shared" si="34"/>
        <v>15.115961547491581</v>
      </c>
      <c r="AE61" s="26">
        <f t="shared" si="35"/>
        <v>15.530885345914371</v>
      </c>
      <c r="AF61" s="26">
        <f t="shared" si="36"/>
        <v>25.166566229089121</v>
      </c>
    </row>
    <row r="62" spans="1:32" ht="13.2">
      <c r="A62" s="51"/>
      <c r="B62" s="51"/>
      <c r="C62" s="51"/>
      <c r="D62" s="51"/>
      <c r="E62" s="51"/>
      <c r="F62" s="51"/>
      <c r="G62" s="51"/>
      <c r="H62" s="51"/>
      <c r="I62" s="51"/>
      <c r="J62" s="42"/>
      <c r="K62" s="41"/>
      <c r="L62" s="41"/>
      <c r="M62" s="41"/>
      <c r="N62" s="41"/>
      <c r="O62" s="41"/>
      <c r="P62" s="41"/>
      <c r="Q62" s="41"/>
      <c r="R62" s="41"/>
      <c r="S62" s="41"/>
      <c r="T62" s="52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 ht="13.2">
      <c r="I63" s="62"/>
      <c r="U63" s="9"/>
    </row>
    <row r="64" spans="1:32" ht="13.2">
      <c r="I64" s="62"/>
      <c r="U64" s="9"/>
    </row>
    <row r="65" spans="9:21" ht="13.2">
      <c r="I65" s="62"/>
      <c r="U65" s="9"/>
    </row>
    <row r="66" spans="9:21" ht="13.2">
      <c r="I66" s="62"/>
      <c r="U66" s="9"/>
    </row>
    <row r="67" spans="9:21" ht="13.2">
      <c r="I67" s="62"/>
      <c r="U67" s="9"/>
    </row>
    <row r="68" spans="9:21" ht="13.2">
      <c r="I68" s="62"/>
      <c r="U68" s="9"/>
    </row>
    <row r="69" spans="9:21" ht="13.2">
      <c r="I69" s="62"/>
      <c r="U69" s="9"/>
    </row>
    <row r="70" spans="9:21" ht="13.2">
      <c r="I70" s="62"/>
      <c r="U70" s="9"/>
    </row>
    <row r="71" spans="9:21" ht="13.2">
      <c r="I71" s="62"/>
      <c r="U71" s="9"/>
    </row>
    <row r="72" spans="9:21" ht="13.2">
      <c r="I72" s="62"/>
      <c r="U72" s="9"/>
    </row>
    <row r="73" spans="9:21" ht="13.2">
      <c r="I73" s="62"/>
      <c r="U73" s="9"/>
    </row>
    <row r="74" spans="9:21" ht="13.2">
      <c r="I74" s="62"/>
      <c r="U74" s="9"/>
    </row>
    <row r="75" spans="9:21" ht="13.2">
      <c r="I75" s="62"/>
      <c r="U75" s="9"/>
    </row>
    <row r="76" spans="9:21" ht="13.2">
      <c r="I76" s="62"/>
      <c r="U76" s="9"/>
    </row>
    <row r="77" spans="9:21" ht="13.2">
      <c r="I77" s="62"/>
      <c r="U77" s="9"/>
    </row>
    <row r="78" spans="9:21" ht="13.2">
      <c r="I78" s="62"/>
      <c r="U78" s="9"/>
    </row>
    <row r="79" spans="9:21" ht="13.2">
      <c r="I79" s="62"/>
      <c r="U79" s="9"/>
    </row>
    <row r="80" spans="9:21" ht="13.2">
      <c r="I80" s="62"/>
      <c r="U80" s="9"/>
    </row>
    <row r="81" spans="9:21" ht="13.2">
      <c r="I81" s="62"/>
      <c r="U81" s="9"/>
    </row>
    <row r="82" spans="9:21" ht="13.2">
      <c r="I82" s="62"/>
      <c r="U82" s="9"/>
    </row>
    <row r="83" spans="9:21" ht="13.2">
      <c r="I83" s="62"/>
      <c r="U83" s="9"/>
    </row>
    <row r="84" spans="9:21" ht="13.2">
      <c r="I84" s="62"/>
      <c r="U84" s="9"/>
    </row>
    <row r="85" spans="9:21" ht="13.2">
      <c r="I85" s="62"/>
      <c r="U85" s="9"/>
    </row>
    <row r="86" spans="9:21" ht="13.2">
      <c r="I86" s="62"/>
      <c r="U86" s="9"/>
    </row>
    <row r="87" spans="9:21" ht="13.2">
      <c r="I87" s="62"/>
      <c r="U87" s="9"/>
    </row>
    <row r="88" spans="9:21" ht="13.2">
      <c r="I88" s="62"/>
      <c r="U88" s="9"/>
    </row>
    <row r="89" spans="9:21" ht="13.2">
      <c r="I89" s="62"/>
      <c r="U89" s="9"/>
    </row>
    <row r="90" spans="9:21" ht="13.2">
      <c r="I90" s="62"/>
      <c r="U90" s="9"/>
    </row>
    <row r="91" spans="9:21" ht="13.2">
      <c r="I91" s="62"/>
      <c r="U91" s="9"/>
    </row>
    <row r="92" spans="9:21" ht="13.2">
      <c r="I92" s="62"/>
      <c r="U92" s="9"/>
    </row>
    <row r="93" spans="9:21" ht="13.2">
      <c r="I93" s="62"/>
      <c r="U93" s="9"/>
    </row>
    <row r="94" spans="9:21" ht="13.2">
      <c r="I94" s="62"/>
      <c r="U94" s="9"/>
    </row>
    <row r="95" spans="9:21" ht="13.2">
      <c r="I95" s="62"/>
      <c r="U95" s="9"/>
    </row>
    <row r="96" spans="9:21" ht="13.2">
      <c r="I96" s="62"/>
      <c r="U96" s="9"/>
    </row>
    <row r="97" spans="9:21" ht="13.2">
      <c r="I97" s="62"/>
      <c r="U97" s="9"/>
    </row>
    <row r="98" spans="9:21" ht="13.2">
      <c r="I98" s="62"/>
      <c r="U98" s="9"/>
    </row>
    <row r="99" spans="9:21" ht="13.2">
      <c r="I99" s="62"/>
      <c r="U99" s="9"/>
    </row>
    <row r="100" spans="9:21" ht="13.2">
      <c r="I100" s="62"/>
      <c r="U100" s="9"/>
    </row>
    <row r="101" spans="9:21" ht="13.2">
      <c r="I101" s="62"/>
      <c r="U101" s="9"/>
    </row>
    <row r="102" spans="9:21" ht="13.2">
      <c r="I102" s="62"/>
      <c r="U102" s="9"/>
    </row>
    <row r="103" spans="9:21" ht="13.2">
      <c r="I103" s="62"/>
      <c r="U103" s="9"/>
    </row>
    <row r="104" spans="9:21" ht="13.2">
      <c r="I104" s="62"/>
      <c r="U104" s="9"/>
    </row>
    <row r="105" spans="9:21" ht="13.2">
      <c r="I105" s="62"/>
      <c r="U105" s="9"/>
    </row>
    <row r="106" spans="9:21" ht="13.2">
      <c r="I106" s="62"/>
      <c r="U106" s="9"/>
    </row>
    <row r="107" spans="9:21" ht="13.2">
      <c r="I107" s="62"/>
      <c r="U107" s="9"/>
    </row>
    <row r="108" spans="9:21" ht="13.2">
      <c r="I108" s="62"/>
      <c r="U108" s="9"/>
    </row>
    <row r="109" spans="9:21" ht="13.2">
      <c r="I109" s="62"/>
      <c r="U109" s="9"/>
    </row>
    <row r="110" spans="9:21" ht="13.2">
      <c r="I110" s="62"/>
      <c r="U110" s="9"/>
    </row>
    <row r="111" spans="9:21" ht="13.2">
      <c r="I111" s="62"/>
      <c r="U111" s="9"/>
    </row>
    <row r="112" spans="9:21" ht="13.2">
      <c r="I112" s="62"/>
      <c r="U112" s="9"/>
    </row>
    <row r="113" spans="9:21" ht="13.2">
      <c r="I113" s="62"/>
      <c r="U113" s="9"/>
    </row>
    <row r="114" spans="9:21" ht="13.2">
      <c r="I114" s="62"/>
      <c r="U114" s="9"/>
    </row>
    <row r="115" spans="9:21" ht="13.2">
      <c r="I115" s="62"/>
      <c r="U115" s="9"/>
    </row>
    <row r="116" spans="9:21" ht="13.2">
      <c r="I116" s="62"/>
      <c r="U116" s="9"/>
    </row>
    <row r="117" spans="9:21" ht="13.2">
      <c r="I117" s="62"/>
      <c r="U117" s="9"/>
    </row>
    <row r="118" spans="9:21" ht="13.2">
      <c r="I118" s="62"/>
      <c r="U118" s="9"/>
    </row>
    <row r="119" spans="9:21" ht="13.2">
      <c r="I119" s="62"/>
      <c r="U119" s="9"/>
    </row>
    <row r="120" spans="9:21" ht="13.2">
      <c r="I120" s="62"/>
      <c r="U120" s="9"/>
    </row>
    <row r="121" spans="9:21" ht="13.2">
      <c r="I121" s="62"/>
      <c r="U121" s="9"/>
    </row>
    <row r="122" spans="9:21" ht="13.2">
      <c r="I122" s="62"/>
      <c r="U122" s="9"/>
    </row>
    <row r="123" spans="9:21" ht="13.2">
      <c r="I123" s="62"/>
      <c r="U123" s="9"/>
    </row>
    <row r="124" spans="9:21" ht="13.2">
      <c r="I124" s="62"/>
      <c r="U124" s="9"/>
    </row>
    <row r="125" spans="9:21" ht="13.2">
      <c r="I125" s="62"/>
      <c r="U125" s="9"/>
    </row>
    <row r="126" spans="9:21" ht="13.2">
      <c r="I126" s="62"/>
      <c r="U126" s="9"/>
    </row>
    <row r="127" spans="9:21" ht="13.2">
      <c r="I127" s="62"/>
      <c r="U127" s="9"/>
    </row>
    <row r="128" spans="9:21" ht="13.2">
      <c r="I128" s="62"/>
      <c r="U128" s="9"/>
    </row>
    <row r="129" spans="9:21" ht="13.2">
      <c r="I129" s="62"/>
      <c r="U129" s="9"/>
    </row>
    <row r="130" spans="9:21" ht="13.2">
      <c r="I130" s="62"/>
      <c r="U130" s="9"/>
    </row>
    <row r="131" spans="9:21" ht="13.2">
      <c r="I131" s="62"/>
      <c r="U131" s="9"/>
    </row>
    <row r="132" spans="9:21" ht="13.2">
      <c r="I132" s="62"/>
      <c r="U132" s="9"/>
    </row>
    <row r="133" spans="9:21" ht="13.2">
      <c r="I133" s="62"/>
      <c r="U133" s="9"/>
    </row>
    <row r="134" spans="9:21" ht="13.2">
      <c r="I134" s="62"/>
      <c r="U134" s="9"/>
    </row>
    <row r="135" spans="9:21" ht="13.2">
      <c r="I135" s="62"/>
      <c r="U135" s="9"/>
    </row>
    <row r="136" spans="9:21" ht="13.2">
      <c r="I136" s="62"/>
      <c r="U136" s="9"/>
    </row>
    <row r="137" spans="9:21" ht="13.2">
      <c r="I137" s="62"/>
      <c r="U137" s="9"/>
    </row>
    <row r="138" spans="9:21" ht="13.2">
      <c r="I138" s="62"/>
      <c r="U138" s="9"/>
    </row>
    <row r="139" spans="9:21" ht="13.2">
      <c r="I139" s="62"/>
      <c r="U139" s="9"/>
    </row>
    <row r="140" spans="9:21" ht="13.2">
      <c r="I140" s="62"/>
      <c r="U140" s="9"/>
    </row>
    <row r="141" spans="9:21" ht="13.2">
      <c r="I141" s="62"/>
      <c r="U141" s="9"/>
    </row>
    <row r="142" spans="9:21" ht="13.2">
      <c r="I142" s="62"/>
      <c r="U142" s="9"/>
    </row>
    <row r="143" spans="9:21" ht="13.2">
      <c r="I143" s="62"/>
      <c r="U143" s="9"/>
    </row>
    <row r="144" spans="9:21" ht="13.2">
      <c r="I144" s="62"/>
      <c r="U144" s="9"/>
    </row>
    <row r="145" spans="9:21" ht="13.2">
      <c r="I145" s="62"/>
      <c r="U145" s="9"/>
    </row>
    <row r="146" spans="9:21" ht="13.2">
      <c r="I146" s="62"/>
      <c r="U146" s="9"/>
    </row>
    <row r="147" spans="9:21" ht="13.2">
      <c r="I147" s="62"/>
      <c r="U147" s="9"/>
    </row>
    <row r="148" spans="9:21" ht="13.2">
      <c r="I148" s="62"/>
      <c r="U148" s="9"/>
    </row>
    <row r="149" spans="9:21" ht="13.2">
      <c r="I149" s="62"/>
      <c r="U149" s="9"/>
    </row>
    <row r="150" spans="9:21" ht="13.2">
      <c r="I150" s="62"/>
      <c r="U150" s="9"/>
    </row>
    <row r="151" spans="9:21" ht="13.2">
      <c r="I151" s="62"/>
      <c r="U151" s="9"/>
    </row>
    <row r="152" spans="9:21" ht="13.2">
      <c r="I152" s="62"/>
      <c r="U152" s="9"/>
    </row>
    <row r="153" spans="9:21" ht="13.2">
      <c r="I153" s="62"/>
      <c r="U153" s="9"/>
    </row>
    <row r="154" spans="9:21" ht="13.2">
      <c r="I154" s="62"/>
      <c r="U154" s="9"/>
    </row>
    <row r="155" spans="9:21" ht="13.2">
      <c r="I155" s="62"/>
      <c r="U155" s="9"/>
    </row>
    <row r="156" spans="9:21" ht="13.2">
      <c r="I156" s="62"/>
      <c r="U156" s="9"/>
    </row>
    <row r="157" spans="9:21" ht="13.2">
      <c r="I157" s="62"/>
      <c r="U157" s="9"/>
    </row>
    <row r="158" spans="9:21" ht="13.2">
      <c r="I158" s="62"/>
      <c r="U158" s="9"/>
    </row>
    <row r="159" spans="9:21" ht="13.2">
      <c r="I159" s="62"/>
      <c r="U159" s="9"/>
    </row>
    <row r="160" spans="9:21" ht="13.2">
      <c r="I160" s="62"/>
      <c r="U160" s="9"/>
    </row>
    <row r="161" spans="9:21" ht="13.2">
      <c r="I161" s="62"/>
      <c r="U161" s="9"/>
    </row>
    <row r="162" spans="9:21" ht="13.2">
      <c r="I162" s="62"/>
      <c r="U162" s="9"/>
    </row>
    <row r="163" spans="9:21" ht="13.2">
      <c r="I163" s="62"/>
      <c r="U163" s="9"/>
    </row>
    <row r="164" spans="9:21" ht="13.2">
      <c r="I164" s="62"/>
      <c r="U164" s="9"/>
    </row>
    <row r="165" spans="9:21" ht="13.2">
      <c r="I165" s="62"/>
      <c r="U165" s="9"/>
    </row>
    <row r="166" spans="9:21" ht="13.2">
      <c r="I166" s="62"/>
      <c r="U166" s="9"/>
    </row>
    <row r="167" spans="9:21" ht="13.2">
      <c r="I167" s="62"/>
      <c r="U167" s="9"/>
    </row>
    <row r="168" spans="9:21" ht="13.2">
      <c r="I168" s="62"/>
      <c r="U168" s="9"/>
    </row>
    <row r="169" spans="9:21" ht="13.2">
      <c r="I169" s="62"/>
      <c r="U169" s="9"/>
    </row>
    <row r="170" spans="9:21" ht="13.2">
      <c r="I170" s="62"/>
      <c r="U170" s="9"/>
    </row>
    <row r="171" spans="9:21" ht="13.2">
      <c r="I171" s="62"/>
      <c r="U171" s="9"/>
    </row>
    <row r="172" spans="9:21" ht="13.2">
      <c r="I172" s="62"/>
      <c r="U172" s="9"/>
    </row>
    <row r="173" spans="9:21" ht="13.2">
      <c r="I173" s="62"/>
      <c r="U173" s="9"/>
    </row>
    <row r="174" spans="9:21" ht="13.2">
      <c r="I174" s="62"/>
      <c r="U174" s="9"/>
    </row>
    <row r="175" spans="9:21" ht="13.2">
      <c r="I175" s="62"/>
      <c r="U175" s="9"/>
    </row>
    <row r="176" spans="9:21" ht="13.2">
      <c r="I176" s="62"/>
      <c r="U176" s="9"/>
    </row>
    <row r="177" spans="9:21" ht="13.2">
      <c r="I177" s="62"/>
      <c r="U177" s="9"/>
    </row>
    <row r="178" spans="9:21" ht="13.2">
      <c r="I178" s="62"/>
      <c r="U178" s="9"/>
    </row>
    <row r="179" spans="9:21" ht="13.2">
      <c r="I179" s="62"/>
      <c r="U179" s="9"/>
    </row>
    <row r="180" spans="9:21" ht="13.2">
      <c r="I180" s="62"/>
      <c r="U180" s="9"/>
    </row>
    <row r="181" spans="9:21" ht="13.2">
      <c r="I181" s="62"/>
      <c r="U181" s="9"/>
    </row>
    <row r="182" spans="9:21" ht="13.2">
      <c r="I182" s="62"/>
      <c r="U182" s="9"/>
    </row>
    <row r="183" spans="9:21" ht="13.2">
      <c r="I183" s="62"/>
      <c r="U183" s="9"/>
    </row>
    <row r="184" spans="9:21" ht="13.2">
      <c r="I184" s="62"/>
      <c r="U184" s="9"/>
    </row>
    <row r="185" spans="9:21" ht="13.2">
      <c r="I185" s="62"/>
      <c r="U185" s="9"/>
    </row>
    <row r="186" spans="9:21" ht="13.2">
      <c r="I186" s="62"/>
      <c r="U186" s="9"/>
    </row>
    <row r="187" spans="9:21" ht="13.2">
      <c r="I187" s="62"/>
      <c r="U187" s="9"/>
    </row>
    <row r="188" spans="9:21" ht="13.2">
      <c r="I188" s="62"/>
      <c r="U188" s="9"/>
    </row>
    <row r="189" spans="9:21" ht="13.2">
      <c r="I189" s="62"/>
      <c r="U189" s="9"/>
    </row>
    <row r="190" spans="9:21" ht="13.2">
      <c r="I190" s="62"/>
      <c r="U190" s="9"/>
    </row>
    <row r="191" spans="9:21" ht="13.2">
      <c r="I191" s="62"/>
      <c r="U191" s="9"/>
    </row>
    <row r="192" spans="9:21" ht="13.2">
      <c r="I192" s="62"/>
      <c r="U192" s="9"/>
    </row>
    <row r="193" spans="9:21" ht="13.2">
      <c r="I193" s="62"/>
      <c r="U193" s="9"/>
    </row>
    <row r="194" spans="9:21" ht="13.2">
      <c r="I194" s="62"/>
      <c r="U194" s="9"/>
    </row>
    <row r="195" spans="9:21" ht="13.2">
      <c r="I195" s="62"/>
      <c r="U195" s="9"/>
    </row>
    <row r="196" spans="9:21" ht="13.2">
      <c r="I196" s="62"/>
      <c r="U196" s="9"/>
    </row>
    <row r="197" spans="9:21" ht="13.2">
      <c r="I197" s="62"/>
      <c r="U197" s="9"/>
    </row>
    <row r="198" spans="9:21" ht="13.2">
      <c r="I198" s="62"/>
      <c r="U198" s="9"/>
    </row>
    <row r="199" spans="9:21" ht="13.2">
      <c r="I199" s="62"/>
      <c r="U199" s="9"/>
    </row>
    <row r="200" spans="9:21" ht="13.2">
      <c r="I200" s="62"/>
      <c r="U200" s="9"/>
    </row>
    <row r="201" spans="9:21" ht="13.2">
      <c r="I201" s="62"/>
      <c r="U201" s="9"/>
    </row>
    <row r="202" spans="9:21" ht="13.2">
      <c r="I202" s="62"/>
      <c r="U202" s="9"/>
    </row>
    <row r="203" spans="9:21" ht="13.2">
      <c r="I203" s="62"/>
      <c r="U203" s="9"/>
    </row>
    <row r="204" spans="9:21" ht="13.2">
      <c r="I204" s="62"/>
      <c r="U204" s="9"/>
    </row>
    <row r="205" spans="9:21" ht="13.2">
      <c r="I205" s="62"/>
      <c r="U205" s="9"/>
    </row>
    <row r="206" spans="9:21" ht="13.2">
      <c r="I206" s="62"/>
      <c r="U206" s="9"/>
    </row>
    <row r="207" spans="9:21" ht="13.2">
      <c r="I207" s="62"/>
      <c r="U207" s="9"/>
    </row>
    <row r="208" spans="9:21" ht="13.2">
      <c r="I208" s="62"/>
      <c r="U208" s="9"/>
    </row>
    <row r="209" spans="9:21" ht="13.2">
      <c r="I209" s="62"/>
      <c r="U209" s="9"/>
    </row>
    <row r="210" spans="9:21" ht="13.2">
      <c r="I210" s="62"/>
      <c r="U210" s="9"/>
    </row>
    <row r="211" spans="9:21" ht="13.2">
      <c r="I211" s="62"/>
      <c r="U211" s="9"/>
    </row>
    <row r="212" spans="9:21" ht="13.2">
      <c r="I212" s="62"/>
      <c r="U212" s="9"/>
    </row>
    <row r="213" spans="9:21" ht="13.2">
      <c r="I213" s="62"/>
      <c r="U213" s="9"/>
    </row>
    <row r="214" spans="9:21" ht="13.2">
      <c r="I214" s="62"/>
      <c r="U214" s="9"/>
    </row>
    <row r="215" spans="9:21" ht="13.2">
      <c r="I215" s="62"/>
      <c r="U215" s="9"/>
    </row>
    <row r="216" spans="9:21" ht="13.2">
      <c r="I216" s="62"/>
      <c r="U216" s="9"/>
    </row>
    <row r="217" spans="9:21" ht="13.2">
      <c r="I217" s="62"/>
      <c r="U217" s="9"/>
    </row>
    <row r="218" spans="9:21" ht="13.2">
      <c r="I218" s="62"/>
      <c r="U218" s="9"/>
    </row>
    <row r="219" spans="9:21" ht="13.2">
      <c r="I219" s="62"/>
      <c r="U219" s="9"/>
    </row>
    <row r="220" spans="9:21" ht="13.2">
      <c r="I220" s="62"/>
      <c r="U220" s="9"/>
    </row>
    <row r="221" spans="9:21" ht="13.2">
      <c r="I221" s="62"/>
      <c r="U221" s="9"/>
    </row>
    <row r="222" spans="9:21" ht="13.2">
      <c r="I222" s="62"/>
      <c r="U222" s="9"/>
    </row>
    <row r="223" spans="9:21" ht="13.2">
      <c r="I223" s="62"/>
      <c r="U223" s="9"/>
    </row>
    <row r="224" spans="9:21" ht="13.2">
      <c r="I224" s="62"/>
      <c r="U224" s="9"/>
    </row>
    <row r="225" spans="9:21" ht="13.2">
      <c r="I225" s="62"/>
      <c r="U225" s="9"/>
    </row>
    <row r="226" spans="9:21" ht="13.2">
      <c r="I226" s="62"/>
      <c r="U226" s="9"/>
    </row>
    <row r="227" spans="9:21" ht="13.2">
      <c r="I227" s="62"/>
      <c r="U227" s="9"/>
    </row>
    <row r="228" spans="9:21" ht="13.2">
      <c r="I228" s="62"/>
      <c r="U228" s="9"/>
    </row>
    <row r="229" spans="9:21" ht="13.2">
      <c r="I229" s="62"/>
      <c r="U229" s="9"/>
    </row>
    <row r="230" spans="9:21" ht="13.2">
      <c r="I230" s="62"/>
      <c r="U230" s="9"/>
    </row>
    <row r="231" spans="9:21" ht="13.2">
      <c r="I231" s="62"/>
      <c r="U231" s="9"/>
    </row>
    <row r="232" spans="9:21" ht="13.2">
      <c r="I232" s="62"/>
      <c r="U232" s="9"/>
    </row>
    <row r="233" spans="9:21" ht="13.2">
      <c r="I233" s="62"/>
      <c r="U233" s="9"/>
    </row>
    <row r="234" spans="9:21" ht="13.2">
      <c r="I234" s="62"/>
      <c r="U234" s="9"/>
    </row>
    <row r="235" spans="9:21" ht="13.2">
      <c r="I235" s="62"/>
      <c r="U235" s="9"/>
    </row>
    <row r="236" spans="9:21" ht="13.2">
      <c r="I236" s="62"/>
      <c r="U236" s="9"/>
    </row>
    <row r="237" spans="9:21" ht="13.2">
      <c r="I237" s="62"/>
      <c r="U237" s="9"/>
    </row>
    <row r="238" spans="9:21" ht="13.2">
      <c r="I238" s="62"/>
      <c r="U238" s="9"/>
    </row>
    <row r="239" spans="9:21" ht="13.2">
      <c r="I239" s="62"/>
      <c r="U239" s="9"/>
    </row>
    <row r="240" spans="9:21" ht="13.2">
      <c r="I240" s="62"/>
      <c r="U240" s="9"/>
    </row>
    <row r="241" spans="9:21" ht="13.2">
      <c r="I241" s="62"/>
      <c r="U241" s="9"/>
    </row>
    <row r="242" spans="9:21" ht="13.2">
      <c r="I242" s="62"/>
      <c r="U242" s="9"/>
    </row>
    <row r="243" spans="9:21" ht="13.2">
      <c r="I243" s="62"/>
      <c r="U243" s="9"/>
    </row>
    <row r="244" spans="9:21" ht="13.2">
      <c r="I244" s="62"/>
      <c r="U244" s="9"/>
    </row>
    <row r="245" spans="9:21" ht="13.2">
      <c r="I245" s="62"/>
      <c r="U245" s="9"/>
    </row>
    <row r="246" spans="9:21" ht="13.2">
      <c r="I246" s="62"/>
      <c r="U246" s="9"/>
    </row>
    <row r="247" spans="9:21" ht="13.2">
      <c r="I247" s="62"/>
      <c r="U247" s="9"/>
    </row>
    <row r="248" spans="9:21" ht="13.2">
      <c r="I248" s="62"/>
      <c r="U248" s="9"/>
    </row>
    <row r="249" spans="9:21" ht="13.2">
      <c r="I249" s="62"/>
      <c r="U249" s="9"/>
    </row>
    <row r="250" spans="9:21" ht="13.2">
      <c r="I250" s="62"/>
      <c r="U250" s="9"/>
    </row>
    <row r="251" spans="9:21" ht="13.2">
      <c r="I251" s="62"/>
      <c r="U251" s="9"/>
    </row>
    <row r="252" spans="9:21" ht="13.2">
      <c r="I252" s="62"/>
      <c r="U252" s="9"/>
    </row>
    <row r="253" spans="9:21" ht="13.2">
      <c r="I253" s="62"/>
      <c r="U253" s="9"/>
    </row>
    <row r="254" spans="9:21" ht="13.2">
      <c r="I254" s="62"/>
      <c r="U254" s="9"/>
    </row>
    <row r="255" spans="9:21" ht="13.2">
      <c r="I255" s="62"/>
      <c r="U255" s="9"/>
    </row>
    <row r="256" spans="9:21" ht="13.2">
      <c r="I256" s="62"/>
      <c r="U256" s="9"/>
    </row>
    <row r="257" spans="9:21" ht="13.2">
      <c r="I257" s="62"/>
      <c r="U257" s="9"/>
    </row>
    <row r="258" spans="9:21" ht="13.2">
      <c r="I258" s="62"/>
      <c r="U258" s="9"/>
    </row>
    <row r="259" spans="9:21" ht="13.2">
      <c r="I259" s="62"/>
      <c r="U259" s="9"/>
    </row>
    <row r="260" spans="9:21" ht="13.2">
      <c r="I260" s="62"/>
      <c r="U260" s="9"/>
    </row>
    <row r="261" spans="9:21" ht="13.2">
      <c r="I261" s="62"/>
      <c r="U261" s="9"/>
    </row>
    <row r="262" spans="9:21" ht="13.2">
      <c r="I262" s="62"/>
      <c r="U262" s="9"/>
    </row>
    <row r="263" spans="9:21" ht="13.2">
      <c r="I263" s="62"/>
      <c r="U263" s="9"/>
    </row>
    <row r="264" spans="9:21" ht="13.2">
      <c r="I264" s="62"/>
      <c r="U264" s="9"/>
    </row>
    <row r="265" spans="9:21" ht="13.2">
      <c r="I265" s="62"/>
      <c r="U265" s="9"/>
    </row>
    <row r="266" spans="9:21" ht="13.2">
      <c r="I266" s="62"/>
      <c r="U266" s="9"/>
    </row>
    <row r="267" spans="9:21" ht="13.2">
      <c r="I267" s="62"/>
      <c r="U267" s="9"/>
    </row>
    <row r="268" spans="9:21" ht="13.2">
      <c r="I268" s="62"/>
      <c r="U268" s="9"/>
    </row>
    <row r="269" spans="9:21" ht="13.2">
      <c r="I269" s="62"/>
      <c r="U269" s="9"/>
    </row>
    <row r="270" spans="9:21" ht="13.2">
      <c r="I270" s="62"/>
      <c r="U270" s="9"/>
    </row>
    <row r="271" spans="9:21" ht="13.2">
      <c r="I271" s="62"/>
      <c r="U271" s="9"/>
    </row>
    <row r="272" spans="9:21" ht="13.2">
      <c r="I272" s="62"/>
      <c r="U272" s="9"/>
    </row>
    <row r="273" spans="9:21" ht="13.2">
      <c r="I273" s="62"/>
      <c r="U273" s="9"/>
    </row>
    <row r="274" spans="9:21" ht="13.2">
      <c r="I274" s="62"/>
      <c r="U274" s="9"/>
    </row>
    <row r="275" spans="9:21" ht="13.2">
      <c r="I275" s="62"/>
      <c r="U275" s="9"/>
    </row>
    <row r="276" spans="9:21" ht="13.2">
      <c r="I276" s="62"/>
      <c r="U276" s="9"/>
    </row>
    <row r="277" spans="9:21" ht="13.2">
      <c r="I277" s="62"/>
      <c r="U277" s="9"/>
    </row>
    <row r="278" spans="9:21" ht="13.2">
      <c r="I278" s="62"/>
      <c r="U278" s="9"/>
    </row>
    <row r="279" spans="9:21" ht="13.2">
      <c r="I279" s="62"/>
      <c r="U279" s="9"/>
    </row>
    <row r="280" spans="9:21" ht="13.2">
      <c r="I280" s="62"/>
      <c r="U280" s="9"/>
    </row>
    <row r="281" spans="9:21" ht="13.2">
      <c r="I281" s="62"/>
      <c r="U281" s="9"/>
    </row>
    <row r="282" spans="9:21" ht="13.2">
      <c r="I282" s="62"/>
      <c r="U282" s="9"/>
    </row>
    <row r="283" spans="9:21" ht="13.2">
      <c r="I283" s="62"/>
      <c r="U283" s="9"/>
    </row>
    <row r="284" spans="9:21" ht="13.2">
      <c r="I284" s="62"/>
      <c r="U284" s="9"/>
    </row>
    <row r="285" spans="9:21" ht="13.2">
      <c r="I285" s="62"/>
      <c r="U285" s="9"/>
    </row>
    <row r="286" spans="9:21" ht="13.2">
      <c r="I286" s="62"/>
      <c r="U286" s="9"/>
    </row>
    <row r="287" spans="9:21" ht="13.2">
      <c r="I287" s="62"/>
      <c r="U287" s="9"/>
    </row>
    <row r="288" spans="9:21" ht="13.2">
      <c r="I288" s="62"/>
      <c r="U288" s="9"/>
    </row>
    <row r="289" spans="9:21" ht="13.2">
      <c r="I289" s="62"/>
      <c r="U289" s="9"/>
    </row>
    <row r="290" spans="9:21" ht="13.2">
      <c r="I290" s="62"/>
      <c r="U290" s="9"/>
    </row>
    <row r="291" spans="9:21" ht="13.2">
      <c r="I291" s="62"/>
      <c r="U291" s="9"/>
    </row>
    <row r="292" spans="9:21" ht="13.2">
      <c r="I292" s="62"/>
      <c r="U292" s="9"/>
    </row>
    <row r="293" spans="9:21" ht="13.2">
      <c r="I293" s="62"/>
      <c r="U293" s="9"/>
    </row>
    <row r="294" spans="9:21" ht="13.2">
      <c r="I294" s="62"/>
      <c r="U294" s="9"/>
    </row>
    <row r="295" spans="9:21" ht="13.2">
      <c r="I295" s="62"/>
      <c r="U295" s="9"/>
    </row>
    <row r="296" spans="9:21" ht="13.2">
      <c r="I296" s="62"/>
      <c r="U296" s="9"/>
    </row>
    <row r="297" spans="9:21" ht="13.2">
      <c r="I297" s="62"/>
      <c r="U297" s="9"/>
    </row>
    <row r="298" spans="9:21" ht="13.2">
      <c r="I298" s="62"/>
      <c r="U298" s="9"/>
    </row>
    <row r="299" spans="9:21" ht="13.2">
      <c r="I299" s="62"/>
      <c r="U299" s="9"/>
    </row>
    <row r="300" spans="9:21" ht="13.2">
      <c r="I300" s="62"/>
      <c r="U300" s="9"/>
    </row>
    <row r="301" spans="9:21" ht="13.2">
      <c r="I301" s="62"/>
      <c r="U301" s="9"/>
    </row>
    <row r="302" spans="9:21" ht="13.2">
      <c r="I302" s="62"/>
      <c r="U302" s="9"/>
    </row>
    <row r="303" spans="9:21" ht="13.2">
      <c r="I303" s="62"/>
      <c r="U303" s="9"/>
    </row>
    <row r="304" spans="9:21" ht="13.2">
      <c r="I304" s="62"/>
      <c r="U304" s="9"/>
    </row>
    <row r="305" spans="9:21" ht="13.2">
      <c r="I305" s="62"/>
      <c r="U305" s="9"/>
    </row>
    <row r="306" spans="9:21" ht="13.2">
      <c r="I306" s="62"/>
      <c r="U306" s="9"/>
    </row>
    <row r="307" spans="9:21" ht="13.2">
      <c r="I307" s="62"/>
      <c r="U307" s="9"/>
    </row>
    <row r="308" spans="9:21" ht="13.2">
      <c r="I308" s="62"/>
      <c r="U308" s="9"/>
    </row>
    <row r="309" spans="9:21" ht="13.2">
      <c r="I309" s="62"/>
      <c r="U309" s="9"/>
    </row>
    <row r="310" spans="9:21" ht="13.2">
      <c r="I310" s="62"/>
      <c r="U310" s="9"/>
    </row>
    <row r="311" spans="9:21" ht="13.2">
      <c r="I311" s="62"/>
      <c r="U311" s="9"/>
    </row>
    <row r="312" spans="9:21" ht="13.2">
      <c r="I312" s="62"/>
      <c r="U312" s="9"/>
    </row>
    <row r="313" spans="9:21" ht="13.2">
      <c r="I313" s="62"/>
      <c r="U313" s="9"/>
    </row>
    <row r="314" spans="9:21" ht="13.2">
      <c r="I314" s="62"/>
      <c r="U314" s="9"/>
    </row>
    <row r="315" spans="9:21" ht="13.2">
      <c r="I315" s="62"/>
      <c r="U315" s="9"/>
    </row>
    <row r="316" spans="9:21" ht="13.2">
      <c r="I316" s="62"/>
      <c r="U316" s="9"/>
    </row>
    <row r="317" spans="9:21" ht="13.2">
      <c r="I317" s="62"/>
      <c r="U317" s="9"/>
    </row>
    <row r="318" spans="9:21" ht="13.2">
      <c r="I318" s="62"/>
      <c r="U318" s="9"/>
    </row>
    <row r="319" spans="9:21" ht="13.2">
      <c r="I319" s="62"/>
      <c r="U319" s="9"/>
    </row>
    <row r="320" spans="9:21" ht="13.2">
      <c r="I320" s="62"/>
      <c r="U320" s="9"/>
    </row>
    <row r="321" spans="9:21" ht="13.2">
      <c r="I321" s="62"/>
      <c r="U321" s="9"/>
    </row>
    <row r="322" spans="9:21" ht="13.2">
      <c r="I322" s="62"/>
      <c r="U322" s="9"/>
    </row>
    <row r="323" spans="9:21" ht="13.2">
      <c r="I323" s="62"/>
      <c r="U323" s="9"/>
    </row>
    <row r="324" spans="9:21" ht="13.2">
      <c r="I324" s="62"/>
      <c r="U324" s="9"/>
    </row>
    <row r="325" spans="9:21" ht="13.2">
      <c r="I325" s="62"/>
      <c r="U325" s="9"/>
    </row>
    <row r="326" spans="9:21" ht="13.2">
      <c r="I326" s="62"/>
      <c r="U326" s="9"/>
    </row>
    <row r="327" spans="9:21" ht="13.2">
      <c r="I327" s="62"/>
      <c r="U327" s="9"/>
    </row>
    <row r="328" spans="9:21" ht="13.2">
      <c r="I328" s="62"/>
      <c r="U328" s="9"/>
    </row>
    <row r="329" spans="9:21" ht="13.2">
      <c r="I329" s="62"/>
      <c r="U329" s="9"/>
    </row>
    <row r="330" spans="9:21" ht="13.2">
      <c r="I330" s="62"/>
      <c r="U330" s="9"/>
    </row>
    <row r="331" spans="9:21" ht="13.2">
      <c r="I331" s="62"/>
      <c r="U331" s="9"/>
    </row>
    <row r="332" spans="9:21" ht="13.2">
      <c r="I332" s="62"/>
      <c r="U332" s="9"/>
    </row>
    <row r="333" spans="9:21" ht="13.2">
      <c r="I333" s="62"/>
      <c r="U333" s="9"/>
    </row>
    <row r="334" spans="9:21" ht="13.2">
      <c r="I334" s="62"/>
      <c r="U334" s="9"/>
    </row>
    <row r="335" spans="9:21" ht="13.2">
      <c r="I335" s="62"/>
      <c r="U335" s="9"/>
    </row>
    <row r="336" spans="9:21" ht="13.2">
      <c r="I336" s="62"/>
      <c r="U336" s="9"/>
    </row>
    <row r="337" spans="9:21" ht="13.2">
      <c r="I337" s="62"/>
      <c r="U337" s="9"/>
    </row>
    <row r="338" spans="9:21" ht="13.2">
      <c r="I338" s="62"/>
      <c r="U338" s="9"/>
    </row>
    <row r="339" spans="9:21" ht="13.2">
      <c r="I339" s="62"/>
      <c r="U339" s="9"/>
    </row>
    <row r="340" spans="9:21" ht="13.2">
      <c r="I340" s="62"/>
      <c r="U340" s="9"/>
    </row>
    <row r="341" spans="9:21" ht="13.2">
      <c r="I341" s="62"/>
      <c r="U341" s="9"/>
    </row>
    <row r="342" spans="9:21" ht="13.2">
      <c r="I342" s="62"/>
      <c r="U342" s="9"/>
    </row>
    <row r="343" spans="9:21" ht="13.2">
      <c r="I343" s="62"/>
      <c r="U343" s="9"/>
    </row>
    <row r="344" spans="9:21" ht="13.2">
      <c r="I344" s="62"/>
      <c r="U344" s="9"/>
    </row>
    <row r="345" spans="9:21" ht="13.2">
      <c r="I345" s="62"/>
      <c r="U345" s="9"/>
    </row>
    <row r="346" spans="9:21" ht="13.2">
      <c r="I346" s="62"/>
      <c r="U346" s="9"/>
    </row>
    <row r="347" spans="9:21" ht="13.2">
      <c r="I347" s="62"/>
      <c r="U347" s="9"/>
    </row>
    <row r="348" spans="9:21" ht="13.2">
      <c r="I348" s="62"/>
      <c r="U348" s="9"/>
    </row>
    <row r="349" spans="9:21" ht="13.2">
      <c r="I349" s="62"/>
      <c r="U349" s="9"/>
    </row>
    <row r="350" spans="9:21" ht="13.2">
      <c r="I350" s="62"/>
      <c r="U350" s="9"/>
    </row>
    <row r="351" spans="9:21" ht="13.2">
      <c r="I351" s="62"/>
      <c r="U351" s="9"/>
    </row>
    <row r="352" spans="9:21" ht="13.2">
      <c r="I352" s="62"/>
      <c r="U352" s="9"/>
    </row>
    <row r="353" spans="9:21" ht="13.2">
      <c r="I353" s="62"/>
      <c r="U353" s="9"/>
    </row>
    <row r="354" spans="9:21" ht="13.2">
      <c r="I354" s="62"/>
      <c r="U354" s="9"/>
    </row>
    <row r="355" spans="9:21" ht="13.2">
      <c r="I355" s="62"/>
      <c r="U355" s="9"/>
    </row>
    <row r="356" spans="9:21" ht="13.2">
      <c r="I356" s="62"/>
      <c r="U356" s="9"/>
    </row>
    <row r="357" spans="9:21" ht="13.2">
      <c r="I357" s="62"/>
      <c r="U357" s="9"/>
    </row>
    <row r="358" spans="9:21" ht="13.2">
      <c r="I358" s="62"/>
      <c r="U358" s="9"/>
    </row>
    <row r="359" spans="9:21" ht="13.2">
      <c r="I359" s="62"/>
      <c r="U359" s="9"/>
    </row>
    <row r="360" spans="9:21" ht="13.2">
      <c r="I360" s="62"/>
      <c r="U360" s="9"/>
    </row>
    <row r="361" spans="9:21" ht="13.2">
      <c r="I361" s="62"/>
      <c r="U361" s="9"/>
    </row>
    <row r="362" spans="9:21" ht="13.2">
      <c r="I362" s="62"/>
      <c r="U362" s="9"/>
    </row>
    <row r="363" spans="9:21" ht="13.2">
      <c r="I363" s="62"/>
      <c r="U363" s="9"/>
    </row>
    <row r="364" spans="9:21" ht="13.2">
      <c r="I364" s="62"/>
      <c r="U364" s="9"/>
    </row>
    <row r="365" spans="9:21" ht="13.2">
      <c r="I365" s="62"/>
      <c r="U365" s="9"/>
    </row>
    <row r="366" spans="9:21" ht="13.2">
      <c r="I366" s="62"/>
      <c r="U366" s="9"/>
    </row>
    <row r="367" spans="9:21" ht="13.2">
      <c r="I367" s="62"/>
      <c r="U367" s="9"/>
    </row>
    <row r="368" spans="9:21" ht="13.2">
      <c r="I368" s="62"/>
      <c r="U368" s="9"/>
    </row>
    <row r="369" spans="9:21" ht="13.2">
      <c r="I369" s="62"/>
      <c r="U369" s="9"/>
    </row>
    <row r="370" spans="9:21" ht="13.2">
      <c r="I370" s="62"/>
      <c r="U370" s="9"/>
    </row>
    <row r="371" spans="9:21" ht="13.2">
      <c r="I371" s="62"/>
      <c r="U371" s="9"/>
    </row>
    <row r="372" spans="9:21" ht="13.2">
      <c r="I372" s="62"/>
      <c r="U372" s="9"/>
    </row>
    <row r="373" spans="9:21" ht="13.2">
      <c r="I373" s="62"/>
      <c r="U373" s="9"/>
    </row>
    <row r="374" spans="9:21" ht="13.2">
      <c r="I374" s="62"/>
      <c r="U374" s="9"/>
    </row>
    <row r="375" spans="9:21" ht="13.2">
      <c r="I375" s="62"/>
      <c r="U375" s="9"/>
    </row>
    <row r="376" spans="9:21" ht="13.2">
      <c r="I376" s="62"/>
      <c r="U376" s="9"/>
    </row>
    <row r="377" spans="9:21" ht="13.2">
      <c r="I377" s="62"/>
      <c r="U377" s="9"/>
    </row>
    <row r="378" spans="9:21" ht="13.2">
      <c r="I378" s="62"/>
      <c r="U378" s="9"/>
    </row>
    <row r="379" spans="9:21" ht="13.2">
      <c r="I379" s="62"/>
      <c r="U379" s="9"/>
    </row>
    <row r="380" spans="9:21" ht="13.2">
      <c r="I380" s="62"/>
      <c r="U380" s="9"/>
    </row>
    <row r="381" spans="9:21" ht="13.2">
      <c r="I381" s="62"/>
      <c r="U381" s="9"/>
    </row>
    <row r="382" spans="9:21" ht="13.2">
      <c r="I382" s="62"/>
      <c r="U382" s="9"/>
    </row>
    <row r="383" spans="9:21" ht="13.2">
      <c r="I383" s="62"/>
      <c r="U383" s="9"/>
    </row>
    <row r="384" spans="9:21" ht="13.2">
      <c r="I384" s="62"/>
      <c r="U384" s="9"/>
    </row>
    <row r="385" spans="9:21" ht="13.2">
      <c r="I385" s="62"/>
      <c r="U385" s="9"/>
    </row>
    <row r="386" spans="9:21" ht="13.2">
      <c r="I386" s="62"/>
      <c r="U386" s="9"/>
    </row>
    <row r="387" spans="9:21" ht="13.2">
      <c r="I387" s="62"/>
      <c r="U387" s="9"/>
    </row>
    <row r="388" spans="9:21" ht="13.2">
      <c r="I388" s="62"/>
      <c r="U388" s="9"/>
    </row>
    <row r="389" spans="9:21" ht="13.2">
      <c r="I389" s="62"/>
      <c r="U389" s="9"/>
    </row>
    <row r="390" spans="9:21" ht="13.2">
      <c r="I390" s="62"/>
      <c r="U390" s="9"/>
    </row>
    <row r="391" spans="9:21" ht="13.2">
      <c r="I391" s="62"/>
      <c r="U391" s="9"/>
    </row>
    <row r="392" spans="9:21" ht="13.2">
      <c r="I392" s="62"/>
      <c r="U392" s="9"/>
    </row>
    <row r="393" spans="9:21" ht="13.2">
      <c r="I393" s="62"/>
      <c r="U393" s="9"/>
    </row>
    <row r="394" spans="9:21" ht="13.2">
      <c r="I394" s="62"/>
      <c r="U394" s="9"/>
    </row>
    <row r="395" spans="9:21" ht="13.2">
      <c r="I395" s="62"/>
      <c r="U395" s="9"/>
    </row>
    <row r="396" spans="9:21" ht="13.2">
      <c r="I396" s="62"/>
      <c r="U396" s="9"/>
    </row>
    <row r="397" spans="9:21" ht="13.2">
      <c r="I397" s="62"/>
      <c r="U397" s="9"/>
    </row>
    <row r="398" spans="9:21" ht="13.2">
      <c r="I398" s="62"/>
      <c r="U398" s="9"/>
    </row>
    <row r="399" spans="9:21" ht="13.2">
      <c r="I399" s="62"/>
      <c r="U399" s="9"/>
    </row>
    <row r="400" spans="9:21" ht="13.2">
      <c r="I400" s="62"/>
      <c r="U400" s="9"/>
    </row>
    <row r="401" spans="9:21" ht="13.2">
      <c r="I401" s="62"/>
      <c r="U401" s="9"/>
    </row>
    <row r="402" spans="9:21" ht="13.2">
      <c r="I402" s="62"/>
      <c r="U402" s="9"/>
    </row>
    <row r="403" spans="9:21" ht="13.2">
      <c r="I403" s="62"/>
      <c r="U403" s="9"/>
    </row>
    <row r="404" spans="9:21" ht="13.2">
      <c r="I404" s="62"/>
      <c r="U404" s="9"/>
    </row>
    <row r="405" spans="9:21" ht="13.2">
      <c r="I405" s="62"/>
      <c r="U405" s="9"/>
    </row>
    <row r="406" spans="9:21" ht="13.2">
      <c r="I406" s="62"/>
      <c r="U406" s="9"/>
    </row>
    <row r="407" spans="9:21" ht="13.2">
      <c r="I407" s="62"/>
      <c r="U407" s="9"/>
    </row>
    <row r="408" spans="9:21" ht="13.2">
      <c r="I408" s="62"/>
      <c r="U408" s="9"/>
    </row>
    <row r="409" spans="9:21" ht="13.2">
      <c r="I409" s="62"/>
      <c r="U409" s="9"/>
    </row>
    <row r="410" spans="9:21" ht="13.2">
      <c r="I410" s="62"/>
      <c r="U410" s="9"/>
    </row>
    <row r="411" spans="9:21" ht="13.2">
      <c r="I411" s="62"/>
      <c r="U411" s="9"/>
    </row>
    <row r="412" spans="9:21" ht="13.2">
      <c r="I412" s="62"/>
      <c r="U412" s="9"/>
    </row>
    <row r="413" spans="9:21" ht="13.2">
      <c r="I413" s="62"/>
      <c r="U413" s="9"/>
    </row>
    <row r="414" spans="9:21" ht="13.2">
      <c r="I414" s="62"/>
      <c r="U414" s="9"/>
    </row>
    <row r="415" spans="9:21" ht="13.2">
      <c r="I415" s="62"/>
      <c r="U415" s="9"/>
    </row>
    <row r="416" spans="9:21" ht="13.2">
      <c r="I416" s="62"/>
      <c r="U416" s="9"/>
    </row>
    <row r="417" spans="9:21" ht="13.2">
      <c r="I417" s="62"/>
      <c r="U417" s="9"/>
    </row>
    <row r="418" spans="9:21" ht="13.2">
      <c r="I418" s="62"/>
      <c r="U418" s="9"/>
    </row>
    <row r="419" spans="9:21" ht="13.2">
      <c r="I419" s="62"/>
      <c r="U419" s="9"/>
    </row>
    <row r="420" spans="9:21" ht="13.2">
      <c r="I420" s="62"/>
      <c r="U420" s="9"/>
    </row>
    <row r="421" spans="9:21" ht="13.2">
      <c r="I421" s="62"/>
      <c r="U421" s="9"/>
    </row>
    <row r="422" spans="9:21" ht="13.2">
      <c r="I422" s="62"/>
      <c r="U422" s="9"/>
    </row>
    <row r="423" spans="9:21" ht="13.2">
      <c r="I423" s="62"/>
      <c r="U423" s="9"/>
    </row>
    <row r="424" spans="9:21" ht="13.2">
      <c r="I424" s="62"/>
      <c r="U424" s="9"/>
    </row>
    <row r="425" spans="9:21" ht="13.2">
      <c r="I425" s="62"/>
      <c r="U425" s="9"/>
    </row>
    <row r="426" spans="9:21" ht="13.2">
      <c r="I426" s="62"/>
      <c r="U426" s="9"/>
    </row>
    <row r="427" spans="9:21" ht="13.2">
      <c r="I427" s="62"/>
      <c r="U427" s="9"/>
    </row>
    <row r="428" spans="9:21" ht="13.2">
      <c r="I428" s="62"/>
      <c r="U428" s="9"/>
    </row>
    <row r="429" spans="9:21" ht="13.2">
      <c r="I429" s="62"/>
      <c r="U429" s="9"/>
    </row>
    <row r="430" spans="9:21" ht="13.2">
      <c r="I430" s="62"/>
      <c r="U430" s="9"/>
    </row>
    <row r="431" spans="9:21" ht="13.2">
      <c r="I431" s="62"/>
      <c r="U431" s="9"/>
    </row>
    <row r="432" spans="9:21" ht="13.2">
      <c r="I432" s="62"/>
      <c r="U432" s="9"/>
    </row>
    <row r="433" spans="9:21" ht="13.2">
      <c r="I433" s="62"/>
      <c r="U433" s="9"/>
    </row>
    <row r="434" spans="9:21" ht="13.2">
      <c r="I434" s="62"/>
      <c r="U434" s="9"/>
    </row>
    <row r="435" spans="9:21" ht="13.2">
      <c r="I435" s="62"/>
      <c r="U435" s="9"/>
    </row>
    <row r="436" spans="9:21" ht="13.2">
      <c r="I436" s="62"/>
      <c r="U436" s="9"/>
    </row>
    <row r="437" spans="9:21" ht="13.2">
      <c r="I437" s="62"/>
      <c r="U437" s="9"/>
    </row>
    <row r="438" spans="9:21" ht="13.2">
      <c r="I438" s="62"/>
      <c r="U438" s="9"/>
    </row>
    <row r="439" spans="9:21" ht="13.2">
      <c r="I439" s="62"/>
      <c r="U439" s="9"/>
    </row>
    <row r="440" spans="9:21" ht="13.2">
      <c r="I440" s="62"/>
      <c r="U440" s="9"/>
    </row>
    <row r="441" spans="9:21" ht="13.2">
      <c r="I441" s="62"/>
      <c r="U441" s="9"/>
    </row>
    <row r="442" spans="9:21" ht="13.2">
      <c r="I442" s="62"/>
      <c r="U442" s="9"/>
    </row>
    <row r="443" spans="9:21" ht="13.2">
      <c r="I443" s="62"/>
      <c r="U443" s="9"/>
    </row>
    <row r="444" spans="9:21" ht="13.2">
      <c r="I444" s="62"/>
      <c r="U444" s="9"/>
    </row>
    <row r="445" spans="9:21" ht="13.2">
      <c r="I445" s="62"/>
      <c r="U445" s="9"/>
    </row>
    <row r="446" spans="9:21" ht="13.2">
      <c r="I446" s="62"/>
      <c r="U446" s="9"/>
    </row>
    <row r="447" spans="9:21" ht="13.2">
      <c r="I447" s="62"/>
      <c r="U447" s="9"/>
    </row>
    <row r="448" spans="9:21" ht="13.2">
      <c r="I448" s="62"/>
      <c r="U448" s="9"/>
    </row>
    <row r="449" spans="9:21" ht="13.2">
      <c r="I449" s="62"/>
      <c r="U449" s="9"/>
    </row>
    <row r="450" spans="9:21" ht="13.2">
      <c r="I450" s="62"/>
      <c r="U450" s="9"/>
    </row>
    <row r="451" spans="9:21" ht="13.2">
      <c r="I451" s="62"/>
      <c r="U451" s="9"/>
    </row>
    <row r="452" spans="9:21" ht="13.2">
      <c r="I452" s="62"/>
      <c r="U452" s="9"/>
    </row>
    <row r="453" spans="9:21" ht="13.2">
      <c r="I453" s="62"/>
      <c r="U453" s="9"/>
    </row>
    <row r="454" spans="9:21" ht="13.2">
      <c r="I454" s="62"/>
      <c r="U454" s="9"/>
    </row>
    <row r="455" spans="9:21" ht="13.2">
      <c r="I455" s="62"/>
      <c r="U455" s="9"/>
    </row>
    <row r="456" spans="9:21" ht="13.2">
      <c r="I456" s="62"/>
      <c r="U456" s="9"/>
    </row>
    <row r="457" spans="9:21" ht="13.2">
      <c r="I457" s="62"/>
      <c r="U457" s="9"/>
    </row>
    <row r="458" spans="9:21" ht="13.2">
      <c r="I458" s="62"/>
      <c r="U458" s="9"/>
    </row>
    <row r="459" spans="9:21" ht="13.2">
      <c r="I459" s="62"/>
      <c r="U459" s="9"/>
    </row>
    <row r="460" spans="9:21" ht="13.2">
      <c r="I460" s="62"/>
      <c r="U460" s="9"/>
    </row>
    <row r="461" spans="9:21" ht="13.2">
      <c r="I461" s="62"/>
      <c r="U461" s="9"/>
    </row>
    <row r="462" spans="9:21" ht="13.2">
      <c r="I462" s="62"/>
      <c r="U462" s="9"/>
    </row>
    <row r="463" spans="9:21" ht="13.2">
      <c r="I463" s="62"/>
      <c r="U463" s="9"/>
    </row>
    <row r="464" spans="9:21" ht="13.2">
      <c r="I464" s="62"/>
      <c r="U464" s="9"/>
    </row>
    <row r="465" spans="9:21" ht="13.2">
      <c r="I465" s="62"/>
      <c r="U465" s="9"/>
    </row>
    <row r="466" spans="9:21" ht="13.2">
      <c r="I466" s="62"/>
      <c r="U466" s="9"/>
    </row>
    <row r="467" spans="9:21" ht="13.2">
      <c r="I467" s="62"/>
      <c r="U467" s="9"/>
    </row>
    <row r="468" spans="9:21" ht="13.2">
      <c r="I468" s="62"/>
      <c r="U468" s="9"/>
    </row>
    <row r="469" spans="9:21" ht="13.2">
      <c r="I469" s="62"/>
      <c r="U469" s="9"/>
    </row>
    <row r="470" spans="9:21" ht="13.2">
      <c r="I470" s="62"/>
      <c r="U470" s="9"/>
    </row>
    <row r="471" spans="9:21" ht="13.2">
      <c r="I471" s="62"/>
      <c r="U471" s="9"/>
    </row>
    <row r="472" spans="9:21" ht="13.2">
      <c r="I472" s="62"/>
      <c r="U472" s="9"/>
    </row>
    <row r="473" spans="9:21" ht="13.2">
      <c r="I473" s="62"/>
      <c r="U473" s="9"/>
    </row>
    <row r="474" spans="9:21" ht="13.2">
      <c r="I474" s="62"/>
      <c r="U474" s="9"/>
    </row>
    <row r="475" spans="9:21" ht="13.2">
      <c r="I475" s="62"/>
      <c r="U475" s="9"/>
    </row>
    <row r="476" spans="9:21" ht="13.2">
      <c r="I476" s="62"/>
      <c r="U476" s="9"/>
    </row>
    <row r="477" spans="9:21" ht="13.2">
      <c r="I477" s="62"/>
      <c r="U477" s="9"/>
    </row>
    <row r="478" spans="9:21" ht="13.2">
      <c r="I478" s="62"/>
      <c r="U478" s="9"/>
    </row>
    <row r="479" spans="9:21" ht="13.2">
      <c r="I479" s="62"/>
      <c r="U479" s="9"/>
    </row>
    <row r="480" spans="9:21" ht="13.2">
      <c r="I480" s="62"/>
      <c r="U480" s="9"/>
    </row>
    <row r="481" spans="9:21" ht="13.2">
      <c r="I481" s="62"/>
      <c r="U481" s="9"/>
    </row>
    <row r="482" spans="9:21" ht="13.2">
      <c r="I482" s="62"/>
      <c r="U482" s="9"/>
    </row>
    <row r="483" spans="9:21" ht="13.2">
      <c r="I483" s="62"/>
      <c r="U483" s="9"/>
    </row>
    <row r="484" spans="9:21" ht="13.2">
      <c r="I484" s="62"/>
      <c r="U484" s="9"/>
    </row>
    <row r="485" spans="9:21" ht="13.2">
      <c r="I485" s="62"/>
      <c r="U485" s="9"/>
    </row>
    <row r="486" spans="9:21" ht="13.2">
      <c r="I486" s="62"/>
      <c r="U486" s="9"/>
    </row>
    <row r="487" spans="9:21" ht="13.2">
      <c r="I487" s="62"/>
      <c r="U487" s="9"/>
    </row>
    <row r="488" spans="9:21" ht="13.2">
      <c r="I488" s="62"/>
      <c r="U488" s="9"/>
    </row>
    <row r="489" spans="9:21" ht="13.2">
      <c r="I489" s="62"/>
      <c r="U489" s="9"/>
    </row>
    <row r="490" spans="9:21" ht="13.2">
      <c r="I490" s="62"/>
      <c r="U490" s="9"/>
    </row>
    <row r="491" spans="9:21" ht="13.2">
      <c r="I491" s="62"/>
      <c r="U491" s="9"/>
    </row>
    <row r="492" spans="9:21" ht="13.2">
      <c r="I492" s="62"/>
      <c r="U492" s="9"/>
    </row>
    <row r="493" spans="9:21" ht="13.2">
      <c r="I493" s="62"/>
      <c r="U493" s="9"/>
    </row>
    <row r="494" spans="9:21" ht="13.2">
      <c r="I494" s="62"/>
      <c r="U494" s="9"/>
    </row>
    <row r="495" spans="9:21" ht="13.2">
      <c r="I495" s="62"/>
      <c r="U495" s="9"/>
    </row>
    <row r="496" spans="9:21" ht="13.2">
      <c r="I496" s="62"/>
      <c r="U496" s="9"/>
    </row>
    <row r="497" spans="9:21" ht="13.2">
      <c r="I497" s="62"/>
      <c r="U497" s="9"/>
    </row>
    <row r="498" spans="9:21" ht="13.2">
      <c r="I498" s="62"/>
      <c r="U498" s="9"/>
    </row>
    <row r="499" spans="9:21" ht="13.2">
      <c r="I499" s="62"/>
      <c r="U499" s="9"/>
    </row>
    <row r="500" spans="9:21" ht="13.2">
      <c r="I500" s="62"/>
      <c r="U500" s="9"/>
    </row>
    <row r="501" spans="9:21" ht="13.2">
      <c r="I501" s="62"/>
      <c r="U501" s="9"/>
    </row>
    <row r="502" spans="9:21" ht="13.2">
      <c r="I502" s="62"/>
      <c r="U502" s="9"/>
    </row>
    <row r="503" spans="9:21" ht="13.2">
      <c r="I503" s="62"/>
      <c r="U503" s="9"/>
    </row>
    <row r="504" spans="9:21" ht="13.2">
      <c r="I504" s="62"/>
      <c r="U504" s="9"/>
    </row>
    <row r="505" spans="9:21" ht="13.2">
      <c r="I505" s="62"/>
      <c r="U505" s="9"/>
    </row>
    <row r="506" spans="9:21" ht="13.2">
      <c r="I506" s="62"/>
      <c r="U506" s="9"/>
    </row>
    <row r="507" spans="9:21" ht="13.2">
      <c r="I507" s="62"/>
      <c r="U507" s="9"/>
    </row>
    <row r="508" spans="9:21" ht="13.2">
      <c r="I508" s="62"/>
      <c r="U508" s="9"/>
    </row>
    <row r="509" spans="9:21" ht="13.2">
      <c r="I509" s="62"/>
      <c r="U509" s="9"/>
    </row>
    <row r="510" spans="9:21" ht="13.2">
      <c r="I510" s="62"/>
      <c r="U510" s="9"/>
    </row>
    <row r="511" spans="9:21" ht="13.2">
      <c r="I511" s="62"/>
      <c r="U511" s="9"/>
    </row>
    <row r="512" spans="9:21" ht="13.2">
      <c r="I512" s="62"/>
      <c r="U512" s="9"/>
    </row>
    <row r="513" spans="9:21" ht="13.2">
      <c r="I513" s="62"/>
      <c r="U513" s="9"/>
    </row>
    <row r="514" spans="9:21" ht="13.2">
      <c r="I514" s="62"/>
      <c r="U514" s="9"/>
    </row>
    <row r="515" spans="9:21" ht="13.2">
      <c r="I515" s="62"/>
      <c r="U515" s="9"/>
    </row>
    <row r="516" spans="9:21" ht="13.2">
      <c r="I516" s="62"/>
      <c r="U516" s="9"/>
    </row>
    <row r="517" spans="9:21" ht="13.2">
      <c r="I517" s="62"/>
      <c r="U517" s="9"/>
    </row>
    <row r="518" spans="9:21" ht="13.2">
      <c r="I518" s="62"/>
      <c r="U518" s="9"/>
    </row>
    <row r="519" spans="9:21" ht="13.2">
      <c r="I519" s="62"/>
      <c r="U519" s="9"/>
    </row>
    <row r="520" spans="9:21" ht="13.2">
      <c r="I520" s="62"/>
      <c r="U520" s="9"/>
    </row>
    <row r="521" spans="9:21" ht="13.2">
      <c r="I521" s="62"/>
      <c r="U521" s="9"/>
    </row>
    <row r="522" spans="9:21" ht="13.2">
      <c r="I522" s="62"/>
      <c r="U522" s="9"/>
    </row>
    <row r="523" spans="9:21" ht="13.2">
      <c r="I523" s="62"/>
      <c r="U523" s="9"/>
    </row>
    <row r="524" spans="9:21" ht="13.2">
      <c r="I524" s="62"/>
      <c r="U524" s="9"/>
    </row>
    <row r="525" spans="9:21" ht="13.2">
      <c r="I525" s="62"/>
      <c r="U525" s="9"/>
    </row>
    <row r="526" spans="9:21" ht="13.2">
      <c r="I526" s="62"/>
      <c r="U526" s="9"/>
    </row>
    <row r="527" spans="9:21" ht="13.2">
      <c r="I527" s="62"/>
      <c r="U527" s="9"/>
    </row>
    <row r="528" spans="9:21" ht="13.2">
      <c r="I528" s="62"/>
      <c r="U528" s="9"/>
    </row>
    <row r="529" spans="9:21" ht="13.2">
      <c r="I529" s="62"/>
      <c r="U529" s="9"/>
    </row>
    <row r="530" spans="9:21" ht="13.2">
      <c r="I530" s="62"/>
      <c r="U530" s="9"/>
    </row>
    <row r="531" spans="9:21" ht="13.2">
      <c r="I531" s="62"/>
      <c r="U531" s="9"/>
    </row>
    <row r="532" spans="9:21" ht="13.2">
      <c r="I532" s="62"/>
      <c r="U532" s="9"/>
    </row>
    <row r="533" spans="9:21" ht="13.2">
      <c r="I533" s="62"/>
      <c r="U533" s="9"/>
    </row>
    <row r="534" spans="9:21" ht="13.2">
      <c r="I534" s="62"/>
      <c r="U534" s="9"/>
    </row>
    <row r="535" spans="9:21" ht="13.2">
      <c r="I535" s="62"/>
      <c r="U535" s="9"/>
    </row>
    <row r="536" spans="9:21" ht="13.2">
      <c r="I536" s="62"/>
      <c r="U536" s="9"/>
    </row>
    <row r="537" spans="9:21" ht="13.2">
      <c r="I537" s="62"/>
      <c r="U537" s="9"/>
    </row>
    <row r="538" spans="9:21" ht="13.2">
      <c r="I538" s="62"/>
      <c r="U538" s="9"/>
    </row>
    <row r="539" spans="9:21" ht="13.2">
      <c r="I539" s="62"/>
      <c r="U539" s="9"/>
    </row>
    <row r="540" spans="9:21" ht="13.2">
      <c r="I540" s="62"/>
      <c r="U540" s="9"/>
    </row>
    <row r="541" spans="9:21" ht="13.2">
      <c r="I541" s="62"/>
      <c r="U541" s="9"/>
    </row>
    <row r="542" spans="9:21" ht="13.2">
      <c r="I542" s="62"/>
      <c r="U542" s="9"/>
    </row>
    <row r="543" spans="9:21" ht="13.2">
      <c r="I543" s="62"/>
      <c r="U543" s="9"/>
    </row>
    <row r="544" spans="9:21" ht="13.2">
      <c r="I544" s="62"/>
      <c r="U544" s="9"/>
    </row>
    <row r="545" spans="9:21" ht="13.2">
      <c r="I545" s="62"/>
      <c r="U545" s="9"/>
    </row>
    <row r="546" spans="9:21" ht="13.2">
      <c r="I546" s="62"/>
      <c r="U546" s="9"/>
    </row>
    <row r="547" spans="9:21" ht="13.2">
      <c r="I547" s="62"/>
      <c r="U547" s="9"/>
    </row>
    <row r="548" spans="9:21" ht="13.2">
      <c r="I548" s="62"/>
      <c r="U548" s="9"/>
    </row>
    <row r="549" spans="9:21" ht="13.2">
      <c r="I549" s="62"/>
      <c r="U549" s="9"/>
    </row>
    <row r="550" spans="9:21" ht="13.2">
      <c r="I550" s="62"/>
      <c r="U550" s="9"/>
    </row>
    <row r="551" spans="9:21" ht="13.2">
      <c r="I551" s="62"/>
      <c r="U551" s="9"/>
    </row>
    <row r="552" spans="9:21" ht="13.2">
      <c r="I552" s="62"/>
      <c r="U552" s="9"/>
    </row>
    <row r="553" spans="9:21" ht="13.2">
      <c r="I553" s="62"/>
      <c r="U553" s="9"/>
    </row>
    <row r="554" spans="9:21" ht="13.2">
      <c r="I554" s="62"/>
      <c r="U554" s="9"/>
    </row>
    <row r="555" spans="9:21" ht="13.2">
      <c r="I555" s="62"/>
      <c r="U555" s="9"/>
    </row>
    <row r="556" spans="9:21" ht="13.2">
      <c r="I556" s="62"/>
      <c r="U556" s="9"/>
    </row>
    <row r="557" spans="9:21" ht="13.2">
      <c r="I557" s="62"/>
      <c r="U557" s="9"/>
    </row>
    <row r="558" spans="9:21" ht="13.2">
      <c r="I558" s="62"/>
      <c r="U558" s="9"/>
    </row>
    <row r="559" spans="9:21" ht="13.2">
      <c r="I559" s="62"/>
      <c r="U559" s="9"/>
    </row>
    <row r="560" spans="9:21" ht="13.2">
      <c r="I560" s="62"/>
      <c r="U560" s="9"/>
    </row>
    <row r="561" spans="9:21" ht="13.2">
      <c r="I561" s="62"/>
      <c r="U561" s="9"/>
    </row>
    <row r="562" spans="9:21" ht="13.2">
      <c r="I562" s="62"/>
      <c r="U562" s="9"/>
    </row>
    <row r="563" spans="9:21" ht="13.2">
      <c r="I563" s="62"/>
      <c r="U563" s="9"/>
    </row>
    <row r="564" spans="9:21" ht="13.2">
      <c r="I564" s="62"/>
      <c r="U564" s="9"/>
    </row>
    <row r="565" spans="9:21" ht="13.2">
      <c r="I565" s="62"/>
      <c r="U565" s="9"/>
    </row>
    <row r="566" spans="9:21" ht="13.2">
      <c r="I566" s="62"/>
      <c r="U566" s="9"/>
    </row>
    <row r="567" spans="9:21" ht="13.2">
      <c r="I567" s="62"/>
      <c r="U567" s="9"/>
    </row>
    <row r="568" spans="9:21" ht="13.2">
      <c r="I568" s="62"/>
      <c r="U568" s="9"/>
    </row>
    <row r="569" spans="9:21" ht="13.2">
      <c r="I569" s="62"/>
      <c r="U569" s="9"/>
    </row>
    <row r="570" spans="9:21" ht="13.2">
      <c r="I570" s="62"/>
      <c r="U570" s="9"/>
    </row>
    <row r="571" spans="9:21" ht="13.2">
      <c r="I571" s="62"/>
      <c r="U571" s="9"/>
    </row>
    <row r="572" spans="9:21" ht="13.2">
      <c r="I572" s="62"/>
      <c r="U572" s="9"/>
    </row>
    <row r="573" spans="9:21" ht="13.2">
      <c r="I573" s="62"/>
      <c r="U573" s="9"/>
    </row>
    <row r="574" spans="9:21" ht="13.2">
      <c r="I574" s="62"/>
      <c r="U574" s="9"/>
    </row>
    <row r="575" spans="9:21" ht="13.2">
      <c r="I575" s="62"/>
      <c r="U575" s="9"/>
    </row>
    <row r="576" spans="9:21" ht="13.2">
      <c r="I576" s="62"/>
      <c r="U576" s="9"/>
    </row>
    <row r="577" spans="9:21" ht="13.2">
      <c r="I577" s="62"/>
      <c r="U577" s="9"/>
    </row>
    <row r="578" spans="9:21" ht="13.2">
      <c r="I578" s="62"/>
      <c r="U578" s="9"/>
    </row>
    <row r="579" spans="9:21" ht="13.2">
      <c r="I579" s="62"/>
      <c r="U579" s="9"/>
    </row>
    <row r="580" spans="9:21" ht="13.2">
      <c r="I580" s="62"/>
      <c r="U580" s="9"/>
    </row>
    <row r="581" spans="9:21" ht="13.2">
      <c r="I581" s="62"/>
      <c r="U581" s="9"/>
    </row>
    <row r="582" spans="9:21" ht="13.2">
      <c r="I582" s="62"/>
      <c r="U582" s="9"/>
    </row>
    <row r="583" spans="9:21" ht="13.2">
      <c r="I583" s="62"/>
      <c r="U583" s="9"/>
    </row>
    <row r="584" spans="9:21" ht="13.2">
      <c r="I584" s="62"/>
      <c r="U584" s="9"/>
    </row>
    <row r="585" spans="9:21" ht="13.2">
      <c r="I585" s="62"/>
      <c r="U585" s="9"/>
    </row>
    <row r="586" spans="9:21" ht="13.2">
      <c r="I586" s="62"/>
      <c r="U586" s="9"/>
    </row>
    <row r="587" spans="9:21" ht="13.2">
      <c r="I587" s="62"/>
      <c r="U587" s="9"/>
    </row>
    <row r="588" spans="9:21" ht="13.2">
      <c r="I588" s="62"/>
      <c r="U588" s="9"/>
    </row>
    <row r="589" spans="9:21" ht="13.2">
      <c r="I589" s="62"/>
      <c r="U589" s="9"/>
    </row>
    <row r="590" spans="9:21" ht="13.2">
      <c r="I590" s="62"/>
      <c r="U590" s="9"/>
    </row>
    <row r="591" spans="9:21" ht="13.2">
      <c r="I591" s="62"/>
      <c r="U591" s="9"/>
    </row>
    <row r="592" spans="9:21" ht="13.2">
      <c r="I592" s="62"/>
      <c r="U592" s="9"/>
    </row>
    <row r="593" spans="9:21" ht="13.2">
      <c r="I593" s="62"/>
      <c r="U593" s="9"/>
    </row>
    <row r="594" spans="9:21" ht="13.2">
      <c r="I594" s="62"/>
      <c r="U594" s="9"/>
    </row>
    <row r="595" spans="9:21" ht="13.2">
      <c r="I595" s="62"/>
      <c r="U595" s="9"/>
    </row>
    <row r="596" spans="9:21" ht="13.2">
      <c r="I596" s="62"/>
      <c r="U596" s="9"/>
    </row>
    <row r="597" spans="9:21" ht="13.2">
      <c r="I597" s="62"/>
      <c r="U597" s="9"/>
    </row>
    <row r="598" spans="9:21" ht="13.2">
      <c r="I598" s="62"/>
      <c r="U598" s="9"/>
    </row>
    <row r="599" spans="9:21" ht="13.2">
      <c r="I599" s="62"/>
      <c r="U599" s="9"/>
    </row>
    <row r="600" spans="9:21" ht="13.2">
      <c r="I600" s="62"/>
      <c r="U600" s="9"/>
    </row>
    <row r="601" spans="9:21" ht="13.2">
      <c r="I601" s="62"/>
      <c r="U601" s="9"/>
    </row>
    <row r="602" spans="9:21" ht="13.2">
      <c r="I602" s="62"/>
      <c r="U602" s="9"/>
    </row>
    <row r="603" spans="9:21" ht="13.2">
      <c r="I603" s="62"/>
      <c r="U603" s="9"/>
    </row>
    <row r="604" spans="9:21" ht="13.2">
      <c r="I604" s="62"/>
      <c r="U604" s="9"/>
    </row>
    <row r="605" spans="9:21" ht="13.2">
      <c r="I605" s="62"/>
      <c r="U605" s="9"/>
    </row>
    <row r="606" spans="9:21" ht="13.2">
      <c r="I606" s="62"/>
      <c r="U606" s="9"/>
    </row>
    <row r="607" spans="9:21" ht="13.2">
      <c r="I607" s="62"/>
      <c r="U607" s="9"/>
    </row>
    <row r="608" spans="9:21" ht="13.2">
      <c r="I608" s="62"/>
      <c r="U608" s="9"/>
    </row>
    <row r="609" spans="9:21" ht="13.2">
      <c r="I609" s="62"/>
      <c r="U609" s="9"/>
    </row>
    <row r="610" spans="9:21" ht="13.2">
      <c r="I610" s="62"/>
      <c r="U610" s="9"/>
    </row>
    <row r="611" spans="9:21" ht="13.2">
      <c r="I611" s="62"/>
      <c r="U611" s="9"/>
    </row>
    <row r="612" spans="9:21" ht="13.2">
      <c r="I612" s="62"/>
      <c r="U612" s="9"/>
    </row>
    <row r="613" spans="9:21" ht="13.2">
      <c r="I613" s="62"/>
      <c r="U613" s="9"/>
    </row>
    <row r="614" spans="9:21" ht="13.2">
      <c r="I614" s="62"/>
      <c r="U614" s="9"/>
    </row>
    <row r="615" spans="9:21" ht="13.2">
      <c r="I615" s="62"/>
      <c r="U615" s="9"/>
    </row>
    <row r="616" spans="9:21" ht="13.2">
      <c r="I616" s="62"/>
      <c r="U616" s="9"/>
    </row>
    <row r="617" spans="9:21" ht="13.2">
      <c r="I617" s="62"/>
      <c r="U617" s="9"/>
    </row>
    <row r="618" spans="9:21" ht="13.2">
      <c r="I618" s="62"/>
      <c r="U618" s="9"/>
    </row>
    <row r="619" spans="9:21" ht="13.2">
      <c r="I619" s="62"/>
      <c r="U619" s="9"/>
    </row>
    <row r="620" spans="9:21" ht="13.2">
      <c r="I620" s="62"/>
      <c r="U620" s="9"/>
    </row>
    <row r="621" spans="9:21" ht="13.2">
      <c r="I621" s="62"/>
      <c r="U621" s="9"/>
    </row>
    <row r="622" spans="9:21" ht="13.2">
      <c r="I622" s="62"/>
      <c r="U622" s="9"/>
    </row>
    <row r="623" spans="9:21" ht="13.2">
      <c r="I623" s="62"/>
      <c r="U623" s="9"/>
    </row>
    <row r="624" spans="9:21" ht="13.2">
      <c r="I624" s="62"/>
      <c r="U624" s="9"/>
    </row>
    <row r="625" spans="9:21" ht="13.2">
      <c r="I625" s="62"/>
      <c r="U625" s="9"/>
    </row>
    <row r="626" spans="9:21" ht="13.2">
      <c r="I626" s="62"/>
      <c r="U626" s="9"/>
    </row>
    <row r="627" spans="9:21" ht="13.2">
      <c r="I627" s="62"/>
      <c r="U627" s="9"/>
    </row>
    <row r="628" spans="9:21" ht="13.2">
      <c r="I628" s="62"/>
      <c r="U628" s="9"/>
    </row>
    <row r="629" spans="9:21" ht="13.2">
      <c r="I629" s="62"/>
      <c r="U629" s="9"/>
    </row>
    <row r="630" spans="9:21" ht="13.2">
      <c r="I630" s="62"/>
      <c r="U630" s="9"/>
    </row>
    <row r="631" spans="9:21" ht="13.2">
      <c r="I631" s="62"/>
      <c r="U631" s="9"/>
    </row>
    <row r="632" spans="9:21" ht="13.2">
      <c r="I632" s="62"/>
      <c r="U632" s="9"/>
    </row>
    <row r="633" spans="9:21" ht="13.2">
      <c r="I633" s="62"/>
      <c r="U633" s="9"/>
    </row>
    <row r="634" spans="9:21" ht="13.2">
      <c r="I634" s="62"/>
      <c r="U634" s="9"/>
    </row>
    <row r="635" spans="9:21" ht="13.2">
      <c r="I635" s="62"/>
      <c r="U635" s="9"/>
    </row>
    <row r="636" spans="9:21" ht="13.2">
      <c r="I636" s="62"/>
      <c r="U636" s="9"/>
    </row>
    <row r="637" spans="9:21" ht="13.2">
      <c r="I637" s="62"/>
      <c r="U637" s="9"/>
    </row>
    <row r="638" spans="9:21" ht="13.2">
      <c r="I638" s="62"/>
      <c r="U638" s="9"/>
    </row>
    <row r="639" spans="9:21" ht="13.2">
      <c r="I639" s="62"/>
      <c r="U639" s="9"/>
    </row>
    <row r="640" spans="9:21" ht="13.2">
      <c r="I640" s="62"/>
      <c r="U640" s="9"/>
    </row>
    <row r="641" spans="9:21" ht="13.2">
      <c r="I641" s="62"/>
      <c r="U641" s="9"/>
    </row>
    <row r="642" spans="9:21" ht="13.2">
      <c r="I642" s="62"/>
      <c r="U642" s="9"/>
    </row>
    <row r="643" spans="9:21" ht="13.2">
      <c r="I643" s="62"/>
      <c r="U643" s="9"/>
    </row>
    <row r="644" spans="9:21" ht="13.2">
      <c r="I644" s="62"/>
      <c r="U644" s="9"/>
    </row>
    <row r="645" spans="9:21" ht="13.2">
      <c r="I645" s="62"/>
      <c r="U645" s="9"/>
    </row>
    <row r="646" spans="9:21" ht="13.2">
      <c r="I646" s="62"/>
      <c r="U646" s="9"/>
    </row>
    <row r="647" spans="9:21" ht="13.2">
      <c r="I647" s="62"/>
      <c r="U647" s="9"/>
    </row>
    <row r="648" spans="9:21" ht="13.2">
      <c r="I648" s="62"/>
      <c r="U648" s="9"/>
    </row>
    <row r="649" spans="9:21" ht="13.2">
      <c r="I649" s="62"/>
      <c r="U649" s="9"/>
    </row>
    <row r="650" spans="9:21" ht="13.2">
      <c r="I650" s="62"/>
      <c r="U650" s="9"/>
    </row>
    <row r="651" spans="9:21" ht="13.2">
      <c r="I651" s="62"/>
      <c r="U651" s="9"/>
    </row>
    <row r="652" spans="9:21" ht="13.2">
      <c r="I652" s="62"/>
      <c r="U652" s="9"/>
    </row>
    <row r="653" spans="9:21" ht="13.2">
      <c r="I653" s="62"/>
      <c r="U653" s="9"/>
    </row>
    <row r="654" spans="9:21" ht="13.2">
      <c r="I654" s="62"/>
      <c r="U654" s="9"/>
    </row>
    <row r="655" spans="9:21" ht="13.2">
      <c r="I655" s="62"/>
      <c r="U655" s="9"/>
    </row>
    <row r="656" spans="9:21" ht="13.2">
      <c r="I656" s="62"/>
      <c r="U656" s="9"/>
    </row>
    <row r="657" spans="9:21" ht="13.2">
      <c r="I657" s="62"/>
      <c r="U657" s="9"/>
    </row>
    <row r="658" spans="9:21" ht="13.2">
      <c r="I658" s="62"/>
      <c r="U658" s="9"/>
    </row>
    <row r="659" spans="9:21" ht="13.2">
      <c r="I659" s="62"/>
      <c r="U659" s="9"/>
    </row>
    <row r="660" spans="9:21" ht="13.2">
      <c r="I660" s="62"/>
      <c r="U660" s="9"/>
    </row>
    <row r="661" spans="9:21" ht="13.2">
      <c r="I661" s="62"/>
      <c r="U661" s="9"/>
    </row>
    <row r="662" spans="9:21" ht="13.2">
      <c r="I662" s="62"/>
      <c r="U662" s="9"/>
    </row>
    <row r="663" spans="9:21" ht="13.2">
      <c r="I663" s="62"/>
      <c r="U663" s="9"/>
    </row>
    <row r="664" spans="9:21" ht="13.2">
      <c r="I664" s="62"/>
      <c r="U664" s="9"/>
    </row>
    <row r="665" spans="9:21" ht="13.2">
      <c r="I665" s="62"/>
      <c r="U665" s="9"/>
    </row>
    <row r="666" spans="9:21" ht="13.2">
      <c r="I666" s="62"/>
      <c r="U666" s="9"/>
    </row>
    <row r="667" spans="9:21" ht="13.2">
      <c r="I667" s="62"/>
      <c r="U667" s="9"/>
    </row>
    <row r="668" spans="9:21" ht="13.2">
      <c r="I668" s="62"/>
      <c r="U668" s="9"/>
    </row>
    <row r="669" spans="9:21" ht="13.2">
      <c r="I669" s="62"/>
      <c r="U669" s="9"/>
    </row>
    <row r="670" spans="9:21" ht="13.2">
      <c r="I670" s="62"/>
      <c r="U670" s="9"/>
    </row>
    <row r="671" spans="9:21" ht="13.2">
      <c r="I671" s="62"/>
      <c r="U671" s="9"/>
    </row>
    <row r="672" spans="9:21" ht="13.2">
      <c r="I672" s="62"/>
      <c r="U672" s="9"/>
    </row>
    <row r="673" spans="9:21" ht="13.2">
      <c r="I673" s="62"/>
      <c r="U673" s="9"/>
    </row>
    <row r="674" spans="9:21" ht="13.2">
      <c r="I674" s="62"/>
      <c r="U674" s="9"/>
    </row>
    <row r="675" spans="9:21" ht="13.2">
      <c r="I675" s="62"/>
      <c r="U675" s="9"/>
    </row>
    <row r="676" spans="9:21" ht="13.2">
      <c r="I676" s="62"/>
      <c r="U676" s="9"/>
    </row>
    <row r="677" spans="9:21" ht="13.2">
      <c r="I677" s="62"/>
      <c r="U677" s="9"/>
    </row>
    <row r="678" spans="9:21" ht="13.2">
      <c r="I678" s="62"/>
      <c r="U678" s="9"/>
    </row>
    <row r="679" spans="9:21" ht="13.2">
      <c r="I679" s="62"/>
      <c r="U679" s="9"/>
    </row>
    <row r="680" spans="9:21" ht="13.2">
      <c r="I680" s="62"/>
      <c r="U680" s="9"/>
    </row>
    <row r="681" spans="9:21" ht="13.2">
      <c r="I681" s="62"/>
      <c r="U681" s="9"/>
    </row>
    <row r="682" spans="9:21" ht="13.2">
      <c r="I682" s="62"/>
      <c r="U682" s="9"/>
    </row>
    <row r="683" spans="9:21" ht="13.2">
      <c r="I683" s="62"/>
      <c r="U683" s="9"/>
    </row>
    <row r="684" spans="9:21" ht="13.2">
      <c r="I684" s="62"/>
      <c r="U684" s="9"/>
    </row>
    <row r="685" spans="9:21" ht="13.2">
      <c r="I685" s="62"/>
      <c r="U685" s="9"/>
    </row>
    <row r="686" spans="9:21" ht="13.2">
      <c r="I686" s="62"/>
      <c r="U686" s="9"/>
    </row>
    <row r="687" spans="9:21" ht="13.2">
      <c r="I687" s="62"/>
      <c r="U687" s="9"/>
    </row>
    <row r="688" spans="9:21" ht="13.2">
      <c r="I688" s="62"/>
      <c r="U688" s="9"/>
    </row>
    <row r="689" spans="9:21" ht="13.2">
      <c r="I689" s="62"/>
      <c r="U689" s="9"/>
    </row>
    <row r="690" spans="9:21" ht="13.2">
      <c r="I690" s="62"/>
      <c r="U690" s="9"/>
    </row>
    <row r="691" spans="9:21" ht="13.2">
      <c r="I691" s="62"/>
      <c r="U691" s="9"/>
    </row>
    <row r="692" spans="9:21" ht="13.2">
      <c r="I692" s="62"/>
      <c r="U692" s="9"/>
    </row>
    <row r="693" spans="9:21" ht="13.2">
      <c r="I693" s="62"/>
      <c r="U693" s="9"/>
    </row>
    <row r="694" spans="9:21" ht="13.2">
      <c r="I694" s="62"/>
      <c r="U694" s="9"/>
    </row>
    <row r="695" spans="9:21" ht="13.2">
      <c r="I695" s="62"/>
      <c r="U695" s="9"/>
    </row>
    <row r="696" spans="9:21" ht="13.2">
      <c r="I696" s="62"/>
      <c r="U696" s="9"/>
    </row>
    <row r="697" spans="9:21" ht="13.2">
      <c r="I697" s="62"/>
      <c r="U697" s="9"/>
    </row>
    <row r="698" spans="9:21" ht="13.2">
      <c r="I698" s="62"/>
      <c r="U698" s="9"/>
    </row>
    <row r="699" spans="9:21" ht="13.2">
      <c r="I699" s="62"/>
      <c r="U699" s="9"/>
    </row>
    <row r="700" spans="9:21" ht="13.2">
      <c r="I700" s="62"/>
      <c r="U700" s="9"/>
    </row>
    <row r="701" spans="9:21" ht="13.2">
      <c r="I701" s="62"/>
      <c r="U701" s="9"/>
    </row>
    <row r="702" spans="9:21" ht="13.2">
      <c r="I702" s="62"/>
      <c r="U702" s="9"/>
    </row>
    <row r="703" spans="9:21" ht="13.2">
      <c r="I703" s="62"/>
      <c r="U703" s="9"/>
    </row>
    <row r="704" spans="9:21" ht="13.2">
      <c r="I704" s="62"/>
      <c r="U704" s="9"/>
    </row>
    <row r="705" spans="9:21" ht="13.2">
      <c r="I705" s="62"/>
      <c r="U705" s="9"/>
    </row>
    <row r="706" spans="9:21" ht="13.2">
      <c r="I706" s="62"/>
      <c r="U706" s="9"/>
    </row>
    <row r="707" spans="9:21" ht="13.2">
      <c r="I707" s="62"/>
      <c r="U707" s="9"/>
    </row>
    <row r="708" spans="9:21" ht="13.2">
      <c r="I708" s="62"/>
      <c r="U708" s="9"/>
    </row>
    <row r="709" spans="9:21" ht="13.2">
      <c r="I709" s="62"/>
      <c r="U709" s="9"/>
    </row>
    <row r="710" spans="9:21" ht="13.2">
      <c r="I710" s="62"/>
      <c r="U710" s="9"/>
    </row>
    <row r="711" spans="9:21" ht="13.2">
      <c r="I711" s="62"/>
      <c r="U711" s="9"/>
    </row>
    <row r="712" spans="9:21" ht="13.2">
      <c r="I712" s="62"/>
      <c r="U712" s="9"/>
    </row>
    <row r="713" spans="9:21" ht="13.2">
      <c r="I713" s="62"/>
      <c r="U713" s="9"/>
    </row>
    <row r="714" spans="9:21" ht="13.2">
      <c r="I714" s="62"/>
      <c r="U714" s="9"/>
    </row>
    <row r="715" spans="9:21" ht="13.2">
      <c r="I715" s="62"/>
      <c r="U715" s="9"/>
    </row>
    <row r="716" spans="9:21" ht="13.2">
      <c r="I716" s="62"/>
      <c r="U716" s="9"/>
    </row>
    <row r="717" spans="9:21" ht="13.2">
      <c r="I717" s="62"/>
      <c r="U717" s="9"/>
    </row>
    <row r="718" spans="9:21" ht="13.2">
      <c r="I718" s="62"/>
      <c r="U718" s="9"/>
    </row>
    <row r="719" spans="9:21" ht="13.2">
      <c r="I719" s="62"/>
      <c r="U719" s="9"/>
    </row>
    <row r="720" spans="9:21" ht="13.2">
      <c r="I720" s="62"/>
      <c r="U720" s="9"/>
    </row>
    <row r="721" spans="9:21" ht="13.2">
      <c r="I721" s="62"/>
      <c r="U721" s="9"/>
    </row>
    <row r="722" spans="9:21" ht="13.2">
      <c r="I722" s="62"/>
      <c r="U722" s="9"/>
    </row>
    <row r="723" spans="9:21" ht="13.2">
      <c r="I723" s="62"/>
      <c r="U723" s="9"/>
    </row>
    <row r="724" spans="9:21" ht="13.2">
      <c r="I724" s="62"/>
      <c r="U724" s="9"/>
    </row>
    <row r="725" spans="9:21" ht="13.2">
      <c r="I725" s="62"/>
      <c r="U725" s="9"/>
    </row>
    <row r="726" spans="9:21" ht="13.2">
      <c r="I726" s="62"/>
      <c r="U726" s="9"/>
    </row>
    <row r="727" spans="9:21" ht="13.2">
      <c r="I727" s="62"/>
      <c r="U727" s="9"/>
    </row>
    <row r="728" spans="9:21" ht="13.2">
      <c r="I728" s="62"/>
      <c r="U728" s="9"/>
    </row>
    <row r="729" spans="9:21" ht="13.2">
      <c r="I729" s="62"/>
      <c r="U729" s="9"/>
    </row>
    <row r="730" spans="9:21" ht="13.2">
      <c r="I730" s="62"/>
      <c r="U730" s="9"/>
    </row>
    <row r="731" spans="9:21" ht="13.2">
      <c r="I731" s="62"/>
      <c r="U731" s="9"/>
    </row>
    <row r="732" spans="9:21" ht="13.2">
      <c r="I732" s="62"/>
      <c r="U732" s="9"/>
    </row>
    <row r="733" spans="9:21" ht="13.2">
      <c r="I733" s="62"/>
      <c r="U733" s="9"/>
    </row>
    <row r="734" spans="9:21" ht="13.2">
      <c r="I734" s="62"/>
      <c r="U734" s="9"/>
    </row>
    <row r="735" spans="9:21" ht="13.2">
      <c r="I735" s="62"/>
      <c r="U735" s="9"/>
    </row>
    <row r="736" spans="9:21" ht="13.2">
      <c r="I736" s="62"/>
      <c r="U736" s="9"/>
    </row>
    <row r="737" spans="9:21" ht="13.2">
      <c r="I737" s="62"/>
      <c r="U737" s="9"/>
    </row>
    <row r="738" spans="9:21" ht="13.2">
      <c r="I738" s="62"/>
      <c r="U738" s="9"/>
    </row>
    <row r="739" spans="9:21" ht="13.2">
      <c r="I739" s="62"/>
      <c r="U739" s="9"/>
    </row>
    <row r="740" spans="9:21" ht="13.2">
      <c r="I740" s="62"/>
      <c r="U740" s="9"/>
    </row>
    <row r="741" spans="9:21" ht="13.2">
      <c r="I741" s="62"/>
      <c r="U741" s="9"/>
    </row>
    <row r="742" spans="9:21" ht="13.2">
      <c r="I742" s="62"/>
      <c r="U742" s="9"/>
    </row>
    <row r="743" spans="9:21" ht="13.2">
      <c r="I743" s="62"/>
      <c r="U743" s="9"/>
    </row>
    <row r="744" spans="9:21" ht="13.2">
      <c r="I744" s="62"/>
      <c r="U744" s="9"/>
    </row>
    <row r="745" spans="9:21" ht="13.2">
      <c r="I745" s="62"/>
      <c r="U745" s="9"/>
    </row>
    <row r="746" spans="9:21" ht="13.2">
      <c r="I746" s="62"/>
      <c r="U746" s="9"/>
    </row>
    <row r="747" spans="9:21" ht="13.2">
      <c r="I747" s="62"/>
      <c r="U747" s="9"/>
    </row>
    <row r="748" spans="9:21" ht="13.2">
      <c r="I748" s="62"/>
      <c r="U748" s="9"/>
    </row>
    <row r="749" spans="9:21" ht="13.2">
      <c r="I749" s="62"/>
      <c r="U749" s="9"/>
    </row>
    <row r="750" spans="9:21" ht="13.2">
      <c r="I750" s="62"/>
      <c r="U750" s="9"/>
    </row>
    <row r="751" spans="9:21" ht="13.2">
      <c r="I751" s="62"/>
      <c r="U751" s="9"/>
    </row>
    <row r="752" spans="9:21" ht="13.2">
      <c r="I752" s="62"/>
      <c r="U752" s="9"/>
    </row>
    <row r="753" spans="9:21" ht="13.2">
      <c r="I753" s="62"/>
      <c r="U753" s="9"/>
    </row>
    <row r="754" spans="9:21" ht="13.2">
      <c r="I754" s="62"/>
      <c r="U754" s="9"/>
    </row>
    <row r="755" spans="9:21" ht="13.2">
      <c r="I755" s="62"/>
      <c r="U755" s="9"/>
    </row>
    <row r="756" spans="9:21" ht="13.2">
      <c r="I756" s="62"/>
      <c r="U756" s="9"/>
    </row>
    <row r="757" spans="9:21" ht="13.2">
      <c r="I757" s="62"/>
      <c r="U757" s="9"/>
    </row>
    <row r="758" spans="9:21" ht="13.2">
      <c r="I758" s="62"/>
      <c r="U758" s="9"/>
    </row>
    <row r="759" spans="9:21" ht="13.2">
      <c r="I759" s="62"/>
      <c r="U759" s="9"/>
    </row>
    <row r="760" spans="9:21" ht="13.2">
      <c r="I760" s="62"/>
      <c r="U760" s="9"/>
    </row>
    <row r="761" spans="9:21" ht="13.2">
      <c r="I761" s="62"/>
      <c r="U761" s="9"/>
    </row>
    <row r="762" spans="9:21" ht="13.2">
      <c r="I762" s="62"/>
      <c r="U762" s="9"/>
    </row>
    <row r="763" spans="9:21" ht="13.2">
      <c r="I763" s="62"/>
      <c r="U763" s="9"/>
    </row>
    <row r="764" spans="9:21" ht="13.2">
      <c r="I764" s="62"/>
      <c r="U764" s="9"/>
    </row>
    <row r="765" spans="9:21" ht="13.2">
      <c r="I765" s="62"/>
      <c r="U765" s="9"/>
    </row>
    <row r="766" spans="9:21" ht="13.2">
      <c r="I766" s="62"/>
      <c r="U766" s="9"/>
    </row>
    <row r="767" spans="9:21" ht="13.2">
      <c r="I767" s="62"/>
      <c r="U767" s="9"/>
    </row>
    <row r="768" spans="9:21" ht="13.2">
      <c r="I768" s="62"/>
      <c r="U768" s="9"/>
    </row>
    <row r="769" spans="9:21" ht="13.2">
      <c r="I769" s="62"/>
      <c r="U769" s="9"/>
    </row>
    <row r="770" spans="9:21" ht="13.2">
      <c r="I770" s="62"/>
      <c r="U770" s="9"/>
    </row>
    <row r="771" spans="9:21" ht="13.2">
      <c r="I771" s="62"/>
      <c r="U771" s="9"/>
    </row>
    <row r="772" spans="9:21" ht="13.2">
      <c r="I772" s="62"/>
      <c r="U772" s="9"/>
    </row>
    <row r="773" spans="9:21" ht="13.2">
      <c r="I773" s="62"/>
      <c r="U773" s="9"/>
    </row>
    <row r="774" spans="9:21" ht="13.2">
      <c r="I774" s="62"/>
      <c r="U774" s="9"/>
    </row>
    <row r="775" spans="9:21" ht="13.2">
      <c r="I775" s="62"/>
      <c r="U775" s="9"/>
    </row>
    <row r="776" spans="9:21" ht="13.2">
      <c r="I776" s="62"/>
      <c r="U776" s="9"/>
    </row>
    <row r="777" spans="9:21" ht="13.2">
      <c r="I777" s="62"/>
      <c r="U777" s="9"/>
    </row>
    <row r="778" spans="9:21" ht="13.2">
      <c r="I778" s="62"/>
      <c r="U778" s="9"/>
    </row>
    <row r="779" spans="9:21" ht="13.2">
      <c r="I779" s="62"/>
      <c r="U779" s="9"/>
    </row>
    <row r="780" spans="9:21" ht="13.2">
      <c r="I780" s="62"/>
      <c r="U780" s="9"/>
    </row>
    <row r="781" spans="9:21" ht="13.2">
      <c r="I781" s="62"/>
      <c r="U781" s="9"/>
    </row>
    <row r="782" spans="9:21" ht="13.2">
      <c r="I782" s="62"/>
      <c r="U782" s="9"/>
    </row>
    <row r="783" spans="9:21" ht="13.2">
      <c r="I783" s="62"/>
      <c r="U783" s="9"/>
    </row>
    <row r="784" spans="9:21" ht="13.2">
      <c r="I784" s="62"/>
      <c r="U784" s="9"/>
    </row>
    <row r="785" spans="9:21" ht="13.2">
      <c r="I785" s="62"/>
      <c r="U785" s="9"/>
    </row>
    <row r="786" spans="9:21" ht="13.2">
      <c r="I786" s="62"/>
      <c r="U786" s="9"/>
    </row>
    <row r="787" spans="9:21" ht="13.2">
      <c r="I787" s="62"/>
      <c r="U787" s="9"/>
    </row>
    <row r="788" spans="9:21" ht="13.2">
      <c r="I788" s="62"/>
      <c r="U788" s="9"/>
    </row>
    <row r="789" spans="9:21" ht="13.2">
      <c r="I789" s="62"/>
      <c r="U789" s="9"/>
    </row>
    <row r="790" spans="9:21" ht="13.2">
      <c r="I790" s="62"/>
      <c r="U790" s="9"/>
    </row>
    <row r="791" spans="9:21" ht="13.2">
      <c r="I791" s="62"/>
      <c r="U791" s="9"/>
    </row>
    <row r="792" spans="9:21" ht="13.2">
      <c r="I792" s="62"/>
      <c r="U792" s="9"/>
    </row>
    <row r="793" spans="9:21" ht="13.2">
      <c r="I793" s="62"/>
      <c r="U793" s="9"/>
    </row>
    <row r="794" spans="9:21" ht="13.2">
      <c r="I794" s="62"/>
      <c r="U794" s="9"/>
    </row>
    <row r="795" spans="9:21" ht="13.2">
      <c r="I795" s="62"/>
      <c r="U795" s="9"/>
    </row>
    <row r="796" spans="9:21" ht="13.2">
      <c r="I796" s="62"/>
      <c r="U796" s="9"/>
    </row>
    <row r="797" spans="9:21" ht="13.2">
      <c r="I797" s="62"/>
      <c r="U797" s="9"/>
    </row>
    <row r="798" spans="9:21" ht="13.2">
      <c r="I798" s="62"/>
      <c r="U798" s="9"/>
    </row>
    <row r="799" spans="9:21" ht="13.2">
      <c r="I799" s="62"/>
      <c r="U799" s="9"/>
    </row>
    <row r="800" spans="9:21" ht="13.2">
      <c r="I800" s="62"/>
      <c r="U800" s="9"/>
    </row>
    <row r="801" spans="9:21" ht="13.2">
      <c r="I801" s="62"/>
      <c r="U801" s="9"/>
    </row>
    <row r="802" spans="9:21" ht="13.2">
      <c r="I802" s="62"/>
      <c r="U802" s="9"/>
    </row>
    <row r="803" spans="9:21" ht="13.2">
      <c r="I803" s="62"/>
      <c r="U803" s="9"/>
    </row>
    <row r="804" spans="9:21" ht="13.2">
      <c r="I804" s="62"/>
      <c r="U804" s="9"/>
    </row>
    <row r="805" spans="9:21" ht="13.2">
      <c r="I805" s="62"/>
      <c r="U805" s="9"/>
    </row>
    <row r="806" spans="9:21" ht="13.2">
      <c r="I806" s="62"/>
      <c r="U806" s="9"/>
    </row>
    <row r="807" spans="9:21" ht="13.2">
      <c r="I807" s="62"/>
      <c r="U807" s="9"/>
    </row>
    <row r="808" spans="9:21" ht="13.2">
      <c r="I808" s="62"/>
      <c r="U808" s="9"/>
    </row>
    <row r="809" spans="9:21" ht="13.2">
      <c r="I809" s="62"/>
      <c r="U809" s="9"/>
    </row>
    <row r="810" spans="9:21" ht="13.2">
      <c r="I810" s="62"/>
      <c r="U810" s="9"/>
    </row>
    <row r="811" spans="9:21" ht="13.2">
      <c r="I811" s="62"/>
      <c r="U811" s="9"/>
    </row>
    <row r="812" spans="9:21" ht="13.2">
      <c r="I812" s="62"/>
      <c r="U812" s="9"/>
    </row>
    <row r="813" spans="9:21" ht="13.2">
      <c r="I813" s="62"/>
      <c r="U813" s="9"/>
    </row>
    <row r="814" spans="9:21" ht="13.2">
      <c r="I814" s="62"/>
      <c r="U814" s="9"/>
    </row>
    <row r="815" spans="9:21" ht="13.2">
      <c r="I815" s="62"/>
      <c r="U815" s="9"/>
    </row>
    <row r="816" spans="9:21" ht="13.2">
      <c r="I816" s="62"/>
      <c r="U816" s="9"/>
    </row>
    <row r="817" spans="9:21" ht="13.2">
      <c r="I817" s="62"/>
      <c r="U817" s="9"/>
    </row>
    <row r="818" spans="9:21" ht="13.2">
      <c r="I818" s="62"/>
      <c r="U818" s="9"/>
    </row>
    <row r="819" spans="9:21" ht="13.2">
      <c r="I819" s="62"/>
      <c r="U819" s="9"/>
    </row>
    <row r="820" spans="9:21" ht="13.2">
      <c r="I820" s="62"/>
      <c r="U820" s="9"/>
    </row>
    <row r="821" spans="9:21" ht="13.2">
      <c r="I821" s="62"/>
      <c r="U821" s="9"/>
    </row>
    <row r="822" spans="9:21" ht="13.2">
      <c r="I822" s="62"/>
      <c r="U822" s="9"/>
    </row>
    <row r="823" spans="9:21" ht="13.2">
      <c r="I823" s="62"/>
      <c r="U823" s="9"/>
    </row>
    <row r="824" spans="9:21" ht="13.2">
      <c r="I824" s="62"/>
      <c r="U824" s="9"/>
    </row>
    <row r="825" spans="9:21" ht="13.2">
      <c r="I825" s="62"/>
      <c r="U825" s="9"/>
    </row>
    <row r="826" spans="9:21" ht="13.2">
      <c r="I826" s="62"/>
      <c r="U826" s="9"/>
    </row>
    <row r="827" spans="9:21" ht="13.2">
      <c r="I827" s="62"/>
      <c r="U827" s="9"/>
    </row>
    <row r="828" spans="9:21" ht="13.2">
      <c r="I828" s="62"/>
      <c r="U828" s="9"/>
    </row>
    <row r="829" spans="9:21" ht="13.2">
      <c r="I829" s="62"/>
      <c r="U829" s="9"/>
    </row>
    <row r="830" spans="9:21" ht="13.2">
      <c r="I830" s="62"/>
      <c r="U830" s="9"/>
    </row>
    <row r="831" spans="9:21" ht="13.2">
      <c r="I831" s="62"/>
      <c r="U831" s="9"/>
    </row>
    <row r="832" spans="9:21" ht="13.2">
      <c r="I832" s="62"/>
      <c r="U832" s="9"/>
    </row>
    <row r="833" spans="9:21" ht="13.2">
      <c r="I833" s="62"/>
      <c r="U833" s="9"/>
    </row>
    <row r="834" spans="9:21" ht="13.2">
      <c r="I834" s="62"/>
      <c r="U834" s="9"/>
    </row>
    <row r="835" spans="9:21" ht="13.2">
      <c r="I835" s="62"/>
      <c r="U835" s="9"/>
    </row>
    <row r="836" spans="9:21" ht="13.2">
      <c r="I836" s="62"/>
      <c r="U836" s="9"/>
    </row>
    <row r="837" spans="9:21" ht="13.2">
      <c r="I837" s="62"/>
      <c r="U837" s="9"/>
    </row>
    <row r="838" spans="9:21" ht="13.2">
      <c r="I838" s="62"/>
      <c r="U838" s="9"/>
    </row>
    <row r="839" spans="9:21" ht="13.2">
      <c r="I839" s="62"/>
      <c r="U839" s="9"/>
    </row>
    <row r="840" spans="9:21" ht="13.2">
      <c r="I840" s="62"/>
      <c r="U840" s="9"/>
    </row>
    <row r="841" spans="9:21" ht="13.2">
      <c r="I841" s="62"/>
      <c r="U841" s="9"/>
    </row>
    <row r="842" spans="9:21" ht="13.2">
      <c r="I842" s="62"/>
      <c r="U842" s="9"/>
    </row>
    <row r="843" spans="9:21" ht="13.2">
      <c r="I843" s="62"/>
      <c r="U843" s="9"/>
    </row>
    <row r="844" spans="9:21" ht="13.2">
      <c r="I844" s="62"/>
      <c r="U844" s="9"/>
    </row>
    <row r="845" spans="9:21" ht="13.2">
      <c r="I845" s="62"/>
      <c r="U845" s="9"/>
    </row>
    <row r="846" spans="9:21" ht="13.2">
      <c r="I846" s="62"/>
      <c r="U846" s="9"/>
    </row>
    <row r="847" spans="9:21" ht="13.2">
      <c r="I847" s="62"/>
      <c r="U847" s="9"/>
    </row>
    <row r="848" spans="9:21" ht="13.2">
      <c r="I848" s="62"/>
      <c r="U848" s="9"/>
    </row>
    <row r="849" spans="9:21" ht="13.2">
      <c r="I849" s="62"/>
      <c r="U849" s="9"/>
    </row>
    <row r="850" spans="9:21" ht="13.2">
      <c r="I850" s="62"/>
      <c r="U850" s="9"/>
    </row>
    <row r="851" spans="9:21" ht="13.2">
      <c r="I851" s="62"/>
      <c r="U851" s="9"/>
    </row>
    <row r="852" spans="9:21" ht="13.2">
      <c r="I852" s="62"/>
      <c r="U852" s="9"/>
    </row>
    <row r="853" spans="9:21" ht="13.2">
      <c r="I853" s="62"/>
      <c r="U853" s="9"/>
    </row>
    <row r="854" spans="9:21" ht="13.2">
      <c r="I854" s="62"/>
      <c r="U854" s="9"/>
    </row>
    <row r="855" spans="9:21" ht="13.2">
      <c r="I855" s="62"/>
      <c r="U855" s="9"/>
    </row>
    <row r="856" spans="9:21" ht="13.2">
      <c r="I856" s="62"/>
      <c r="U856" s="9"/>
    </row>
    <row r="857" spans="9:21" ht="13.2">
      <c r="I857" s="62"/>
      <c r="U857" s="9"/>
    </row>
    <row r="858" spans="9:21" ht="13.2">
      <c r="I858" s="62"/>
      <c r="U858" s="9"/>
    </row>
    <row r="859" spans="9:21" ht="13.2">
      <c r="I859" s="62"/>
      <c r="U859" s="9"/>
    </row>
    <row r="860" spans="9:21" ht="13.2">
      <c r="I860" s="62"/>
      <c r="U860" s="9"/>
    </row>
    <row r="861" spans="9:21" ht="13.2">
      <c r="I861" s="62"/>
      <c r="U861" s="9"/>
    </row>
    <row r="862" spans="9:21" ht="13.2">
      <c r="I862" s="62"/>
      <c r="U862" s="9"/>
    </row>
    <row r="863" spans="9:21" ht="13.2">
      <c r="I863" s="62"/>
      <c r="U863" s="9"/>
    </row>
    <row r="864" spans="9:21" ht="13.2">
      <c r="I864" s="62"/>
      <c r="U864" s="9"/>
    </row>
    <row r="865" spans="9:21" ht="13.2">
      <c r="I865" s="62"/>
      <c r="U865" s="9"/>
    </row>
    <row r="866" spans="9:21" ht="13.2">
      <c r="I866" s="62"/>
      <c r="U866" s="9"/>
    </row>
    <row r="867" spans="9:21" ht="13.2">
      <c r="I867" s="62"/>
      <c r="U867" s="9"/>
    </row>
    <row r="868" spans="9:21" ht="13.2">
      <c r="I868" s="62"/>
      <c r="U868" s="9"/>
    </row>
    <row r="869" spans="9:21" ht="13.2">
      <c r="I869" s="62"/>
      <c r="U869" s="9"/>
    </row>
    <row r="870" spans="9:21" ht="13.2">
      <c r="I870" s="62"/>
      <c r="U870" s="9"/>
    </row>
    <row r="871" spans="9:21" ht="13.2">
      <c r="I871" s="62"/>
      <c r="U871" s="9"/>
    </row>
    <row r="872" spans="9:21" ht="13.2">
      <c r="I872" s="62"/>
      <c r="U872" s="9"/>
    </row>
    <row r="873" spans="9:21" ht="13.2">
      <c r="I873" s="62"/>
      <c r="U873" s="9"/>
    </row>
    <row r="874" spans="9:21" ht="13.2">
      <c r="I874" s="62"/>
      <c r="U874" s="9"/>
    </row>
    <row r="875" spans="9:21" ht="13.2">
      <c r="I875" s="62"/>
      <c r="U875" s="9"/>
    </row>
    <row r="876" spans="9:21" ht="13.2">
      <c r="I876" s="62"/>
      <c r="U876" s="9"/>
    </row>
    <row r="877" spans="9:21" ht="13.2">
      <c r="I877" s="62"/>
      <c r="U877" s="9"/>
    </row>
    <row r="878" spans="9:21" ht="13.2">
      <c r="I878" s="62"/>
      <c r="U878" s="9"/>
    </row>
    <row r="879" spans="9:21" ht="13.2">
      <c r="I879" s="62"/>
      <c r="U879" s="9"/>
    </row>
    <row r="880" spans="9:21" ht="13.2">
      <c r="I880" s="62"/>
      <c r="U880" s="9"/>
    </row>
    <row r="881" spans="9:21" ht="13.2">
      <c r="I881" s="62"/>
      <c r="U881" s="9"/>
    </row>
    <row r="882" spans="9:21" ht="13.2">
      <c r="I882" s="62"/>
      <c r="U882" s="9"/>
    </row>
    <row r="883" spans="9:21" ht="13.2">
      <c r="I883" s="62"/>
      <c r="U883" s="9"/>
    </row>
    <row r="884" spans="9:21" ht="13.2">
      <c r="I884" s="62"/>
      <c r="U884" s="9"/>
    </row>
    <row r="885" spans="9:21" ht="13.2">
      <c r="I885" s="62"/>
      <c r="U885" s="9"/>
    </row>
    <row r="886" spans="9:21" ht="13.2">
      <c r="I886" s="62"/>
      <c r="U886" s="9"/>
    </row>
    <row r="887" spans="9:21" ht="13.2">
      <c r="I887" s="62"/>
      <c r="U887" s="9"/>
    </row>
    <row r="888" spans="9:21" ht="13.2">
      <c r="I888" s="62"/>
      <c r="U888" s="9"/>
    </row>
    <row r="889" spans="9:21" ht="13.2">
      <c r="I889" s="62"/>
      <c r="U889" s="9"/>
    </row>
    <row r="890" spans="9:21" ht="13.2">
      <c r="I890" s="62"/>
      <c r="U890" s="9"/>
    </row>
    <row r="891" spans="9:21" ht="13.2">
      <c r="I891" s="62"/>
      <c r="U891" s="9"/>
    </row>
    <row r="892" spans="9:21" ht="13.2">
      <c r="I892" s="62"/>
      <c r="U892" s="9"/>
    </row>
    <row r="893" spans="9:21" ht="13.2">
      <c r="I893" s="62"/>
      <c r="U893" s="9"/>
    </row>
    <row r="894" spans="9:21" ht="13.2">
      <c r="I894" s="62"/>
      <c r="U894" s="9"/>
    </row>
    <row r="895" spans="9:21" ht="13.2">
      <c r="I895" s="62"/>
      <c r="U895" s="9"/>
    </row>
    <row r="896" spans="9:21" ht="13.2">
      <c r="I896" s="62"/>
      <c r="U896" s="9"/>
    </row>
    <row r="897" spans="9:21" ht="13.2">
      <c r="I897" s="62"/>
      <c r="U897" s="9"/>
    </row>
    <row r="898" spans="9:21" ht="13.2">
      <c r="I898" s="62"/>
      <c r="U898" s="9"/>
    </row>
    <row r="899" spans="9:21" ht="13.2">
      <c r="I899" s="62"/>
      <c r="U899" s="9"/>
    </row>
    <row r="900" spans="9:21" ht="13.2">
      <c r="I900" s="62"/>
      <c r="U900" s="9"/>
    </row>
    <row r="901" spans="9:21" ht="13.2">
      <c r="I901" s="62"/>
      <c r="U901" s="9"/>
    </row>
    <row r="902" spans="9:21" ht="13.2">
      <c r="I902" s="62"/>
      <c r="U902" s="9"/>
    </row>
    <row r="903" spans="9:21" ht="13.2">
      <c r="I903" s="62"/>
      <c r="U903" s="9"/>
    </row>
    <row r="904" spans="9:21" ht="13.2">
      <c r="I904" s="62"/>
      <c r="U904" s="9"/>
    </row>
    <row r="905" spans="9:21" ht="13.2">
      <c r="I905" s="62"/>
      <c r="U905" s="9"/>
    </row>
    <row r="906" spans="9:21" ht="13.2">
      <c r="I906" s="62"/>
      <c r="U906" s="9"/>
    </row>
    <row r="907" spans="9:21" ht="13.2">
      <c r="I907" s="62"/>
      <c r="U907" s="9"/>
    </row>
    <row r="908" spans="9:21" ht="13.2">
      <c r="I908" s="62"/>
      <c r="U908" s="9"/>
    </row>
    <row r="909" spans="9:21" ht="13.2">
      <c r="I909" s="62"/>
      <c r="U909" s="9"/>
    </row>
    <row r="910" spans="9:21" ht="13.2">
      <c r="I910" s="62"/>
      <c r="U910" s="9"/>
    </row>
    <row r="911" spans="9:21" ht="13.2">
      <c r="I911" s="62"/>
      <c r="U911" s="9"/>
    </row>
    <row r="912" spans="9:21" ht="13.2">
      <c r="I912" s="62"/>
      <c r="U912" s="9"/>
    </row>
    <row r="913" spans="9:21" ht="13.2">
      <c r="I913" s="62"/>
      <c r="U913" s="9"/>
    </row>
    <row r="914" spans="9:21" ht="13.2">
      <c r="I914" s="62"/>
      <c r="U914" s="9"/>
    </row>
    <row r="915" spans="9:21" ht="13.2">
      <c r="I915" s="62"/>
      <c r="U915" s="9"/>
    </row>
    <row r="916" spans="9:21" ht="13.2">
      <c r="I916" s="62"/>
      <c r="U916" s="9"/>
    </row>
    <row r="917" spans="9:21" ht="13.2">
      <c r="I917" s="62"/>
      <c r="U917" s="9"/>
    </row>
    <row r="918" spans="9:21" ht="13.2">
      <c r="I918" s="62"/>
      <c r="U918" s="9"/>
    </row>
    <row r="919" spans="9:21" ht="13.2">
      <c r="I919" s="62"/>
      <c r="U919" s="9"/>
    </row>
    <row r="920" spans="9:21" ht="13.2">
      <c r="I920" s="62"/>
      <c r="U920" s="9"/>
    </row>
    <row r="921" spans="9:21" ht="13.2">
      <c r="I921" s="62"/>
      <c r="U921" s="9"/>
    </row>
    <row r="922" spans="9:21" ht="13.2">
      <c r="I922" s="62"/>
      <c r="U922" s="9"/>
    </row>
    <row r="923" spans="9:21" ht="13.2">
      <c r="I923" s="62"/>
      <c r="U923" s="9"/>
    </row>
    <row r="924" spans="9:21" ht="13.2">
      <c r="I924" s="62"/>
      <c r="U924" s="9"/>
    </row>
    <row r="925" spans="9:21" ht="13.2">
      <c r="I925" s="62"/>
      <c r="U925" s="9"/>
    </row>
    <row r="926" spans="9:21" ht="13.2">
      <c r="I926" s="62"/>
      <c r="U926" s="9"/>
    </row>
    <row r="927" spans="9:21" ht="13.2">
      <c r="I927" s="62"/>
      <c r="U927" s="9"/>
    </row>
    <row r="928" spans="9:21" ht="13.2">
      <c r="I928" s="62"/>
      <c r="U928" s="9"/>
    </row>
    <row r="929" spans="9:21" ht="13.2">
      <c r="I929" s="62"/>
      <c r="U929" s="9"/>
    </row>
    <row r="930" spans="9:21" ht="13.2">
      <c r="I930" s="62"/>
      <c r="U930" s="9"/>
    </row>
    <row r="931" spans="9:21" ht="13.2">
      <c r="I931" s="62"/>
      <c r="U931" s="9"/>
    </row>
    <row r="932" spans="9:21" ht="13.2">
      <c r="I932" s="62"/>
      <c r="U932" s="9"/>
    </row>
    <row r="933" spans="9:21" ht="13.2">
      <c r="I933" s="62"/>
      <c r="U933" s="9"/>
    </row>
    <row r="934" spans="9:21" ht="13.2">
      <c r="I934" s="62"/>
      <c r="U934" s="9"/>
    </row>
    <row r="935" spans="9:21" ht="13.2">
      <c r="I935" s="62"/>
      <c r="U935" s="9"/>
    </row>
    <row r="936" spans="9:21" ht="13.2">
      <c r="I936" s="62"/>
      <c r="U936" s="9"/>
    </row>
    <row r="937" spans="9:21" ht="13.2">
      <c r="I937" s="62"/>
      <c r="U937" s="9"/>
    </row>
    <row r="938" spans="9:21" ht="13.2">
      <c r="I938" s="62"/>
      <c r="U938" s="9"/>
    </row>
    <row r="939" spans="9:21" ht="13.2">
      <c r="I939" s="62"/>
      <c r="U939" s="9"/>
    </row>
    <row r="940" spans="9:21" ht="13.2">
      <c r="I940" s="62"/>
      <c r="U940" s="9"/>
    </row>
    <row r="941" spans="9:21" ht="13.2">
      <c r="I941" s="62"/>
      <c r="U941" s="9"/>
    </row>
    <row r="942" spans="9:21" ht="13.2">
      <c r="I942" s="62"/>
      <c r="U942" s="9"/>
    </row>
    <row r="943" spans="9:21" ht="13.2">
      <c r="I943" s="62"/>
      <c r="U943" s="9"/>
    </row>
    <row r="944" spans="9:21" ht="13.2">
      <c r="I944" s="62"/>
      <c r="U944" s="9"/>
    </row>
    <row r="945" spans="9:21" ht="13.2">
      <c r="I945" s="62"/>
      <c r="U945" s="9"/>
    </row>
    <row r="946" spans="9:21" ht="13.2">
      <c r="I946" s="62"/>
      <c r="U946" s="9"/>
    </row>
    <row r="947" spans="9:21" ht="13.2">
      <c r="I947" s="62"/>
      <c r="U947" s="9"/>
    </row>
    <row r="948" spans="9:21" ht="13.2">
      <c r="I948" s="62"/>
      <c r="U948" s="9"/>
    </row>
    <row r="949" spans="9:21" ht="13.2">
      <c r="I949" s="62"/>
      <c r="U949" s="9"/>
    </row>
    <row r="950" spans="9:21" ht="13.2">
      <c r="I950" s="62"/>
      <c r="U950" s="9"/>
    </row>
    <row r="951" spans="9:21" ht="13.2">
      <c r="I951" s="62"/>
      <c r="U951" s="9"/>
    </row>
    <row r="952" spans="9:21" ht="13.2">
      <c r="I952" s="62"/>
      <c r="U952" s="9"/>
    </row>
    <row r="953" spans="9:21" ht="13.2">
      <c r="I953" s="62"/>
      <c r="U953" s="9"/>
    </row>
    <row r="954" spans="9:21" ht="13.2">
      <c r="I954" s="62"/>
      <c r="U954" s="9"/>
    </row>
    <row r="955" spans="9:21" ht="13.2">
      <c r="I955" s="62"/>
      <c r="U955" s="9"/>
    </row>
    <row r="956" spans="9:21" ht="13.2">
      <c r="I956" s="62"/>
      <c r="U956" s="9"/>
    </row>
    <row r="957" spans="9:21" ht="13.2">
      <c r="I957" s="62"/>
      <c r="U957" s="9"/>
    </row>
    <row r="958" spans="9:21" ht="13.2">
      <c r="I958" s="62"/>
      <c r="U958" s="9"/>
    </row>
    <row r="959" spans="9:21" ht="13.2">
      <c r="I959" s="62"/>
      <c r="U959" s="9"/>
    </row>
    <row r="960" spans="9:21" ht="13.2">
      <c r="I960" s="62"/>
      <c r="U960" s="9"/>
    </row>
    <row r="961" spans="9:21" ht="13.2">
      <c r="I961" s="62"/>
      <c r="U961" s="9"/>
    </row>
    <row r="962" spans="9:21" ht="13.2">
      <c r="I962" s="62"/>
      <c r="U962" s="9"/>
    </row>
    <row r="963" spans="9:21" ht="13.2">
      <c r="I963" s="62"/>
      <c r="U963" s="9"/>
    </row>
    <row r="964" spans="9:21" ht="13.2">
      <c r="I964" s="62"/>
      <c r="U964" s="9"/>
    </row>
    <row r="965" spans="9:21" ht="13.2">
      <c r="I965" s="62"/>
      <c r="U965" s="9"/>
    </row>
    <row r="966" spans="9:21" ht="13.2">
      <c r="I966" s="62"/>
      <c r="U966" s="9"/>
    </row>
    <row r="967" spans="9:21" ht="13.2">
      <c r="I967" s="62"/>
      <c r="U967" s="9"/>
    </row>
    <row r="968" spans="9:21" ht="13.2">
      <c r="I968" s="62"/>
      <c r="U968" s="9"/>
    </row>
    <row r="969" spans="9:21" ht="13.2">
      <c r="I969" s="62"/>
      <c r="U969" s="9"/>
    </row>
    <row r="970" spans="9:21" ht="13.2">
      <c r="I970" s="62"/>
      <c r="U970" s="9"/>
    </row>
    <row r="971" spans="9:21" ht="13.2">
      <c r="I971" s="62"/>
      <c r="U971" s="9"/>
    </row>
    <row r="972" spans="9:21" ht="13.2">
      <c r="I972" s="62"/>
      <c r="U972" s="9"/>
    </row>
    <row r="973" spans="9:21" ht="13.2">
      <c r="I973" s="62"/>
      <c r="U973" s="9"/>
    </row>
    <row r="974" spans="9:21" ht="13.2">
      <c r="I974" s="62"/>
      <c r="U974" s="9"/>
    </row>
    <row r="975" spans="9:21" ht="13.2">
      <c r="I975" s="62"/>
      <c r="U975" s="9"/>
    </row>
    <row r="976" spans="9:21" ht="13.2">
      <c r="I976" s="62"/>
      <c r="U976" s="9"/>
    </row>
    <row r="977" spans="9:21" ht="13.2">
      <c r="I977" s="62"/>
      <c r="U977" s="9"/>
    </row>
    <row r="978" spans="9:21" ht="13.2">
      <c r="I978" s="62"/>
      <c r="U978" s="9"/>
    </row>
    <row r="979" spans="9:21" ht="13.2">
      <c r="I979" s="62"/>
      <c r="U979" s="9"/>
    </row>
    <row r="980" spans="9:21" ht="13.2">
      <c r="I980" s="62"/>
      <c r="U980" s="9"/>
    </row>
    <row r="981" spans="9:21" ht="13.2">
      <c r="I981" s="62"/>
      <c r="U981" s="9"/>
    </row>
    <row r="982" spans="9:21" ht="13.2">
      <c r="I982" s="62"/>
      <c r="U982" s="9"/>
    </row>
    <row r="983" spans="9:21" ht="13.2">
      <c r="I983" s="62"/>
      <c r="U983" s="9"/>
    </row>
    <row r="984" spans="9:21" ht="13.2">
      <c r="I984" s="62"/>
      <c r="U984" s="9"/>
    </row>
    <row r="985" spans="9:21" ht="13.2">
      <c r="I985" s="62"/>
      <c r="U985" s="9"/>
    </row>
    <row r="986" spans="9:21" ht="13.2">
      <c r="I986" s="62"/>
      <c r="U986" s="9"/>
    </row>
    <row r="987" spans="9:21" ht="13.2">
      <c r="I987" s="62"/>
      <c r="U987" s="9"/>
    </row>
    <row r="988" spans="9:21" ht="13.2">
      <c r="I988" s="62"/>
      <c r="U988" s="9"/>
    </row>
    <row r="989" spans="9:21" ht="13.2">
      <c r="I989" s="62"/>
      <c r="U989" s="9"/>
    </row>
    <row r="990" spans="9:21" ht="13.2">
      <c r="I990" s="62"/>
      <c r="U990" s="9"/>
    </row>
    <row r="991" spans="9:21" ht="13.2">
      <c r="I991" s="62"/>
      <c r="U991" s="9"/>
    </row>
    <row r="992" spans="9:21" ht="13.2">
      <c r="I992" s="62"/>
      <c r="U992" s="9"/>
    </row>
    <row r="993" spans="9:21" ht="13.2">
      <c r="I993" s="62"/>
      <c r="U993" s="9"/>
    </row>
    <row r="994" spans="9:21" ht="13.2">
      <c r="I994" s="62"/>
      <c r="U994" s="9"/>
    </row>
    <row r="995" spans="9:21" ht="13.2">
      <c r="I995" s="62"/>
      <c r="U995" s="9"/>
    </row>
    <row r="996" spans="9:21" ht="13.2">
      <c r="I996" s="62"/>
      <c r="U996" s="9"/>
    </row>
    <row r="997" spans="9:21" ht="13.2">
      <c r="I997" s="62"/>
      <c r="U997" s="9"/>
    </row>
    <row r="998" spans="9:21" ht="13.2">
      <c r="I998" s="62"/>
      <c r="U998" s="9"/>
    </row>
    <row r="999" spans="9:21" ht="13.2">
      <c r="I999" s="62"/>
      <c r="U999" s="9"/>
    </row>
    <row r="1000" spans="9:21" ht="13.2">
      <c r="I1000" s="62"/>
      <c r="U1000" s="9"/>
    </row>
    <row r="1001" spans="9:21" ht="13.2">
      <c r="I1001" s="62"/>
      <c r="U1001" s="9"/>
    </row>
    <row r="1002" spans="9:21" ht="13.2">
      <c r="I1002" s="62"/>
      <c r="U1002" s="9"/>
    </row>
    <row r="1003" spans="9:21" ht="13.2">
      <c r="I1003" s="62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  <col min="5" max="5" width="20.21875" customWidth="1"/>
    <col min="6" max="6" width="9.44140625" customWidth="1"/>
    <col min="7" max="7" width="14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55" t="s">
        <v>1</v>
      </c>
      <c r="I2" s="9"/>
      <c r="J2" s="56" t="s">
        <v>2</v>
      </c>
      <c r="K2" s="56" t="s">
        <v>3</v>
      </c>
      <c r="L2" s="56" t="s">
        <v>4</v>
      </c>
      <c r="M2" s="56" t="s">
        <v>5</v>
      </c>
      <c r="N2" s="56" t="s">
        <v>6</v>
      </c>
      <c r="O2" s="56" t="s">
        <v>7</v>
      </c>
      <c r="P2" s="56" t="s">
        <v>8</v>
      </c>
      <c r="Q2" s="56" t="s">
        <v>9</v>
      </c>
      <c r="R2" s="56" t="s">
        <v>10</v>
      </c>
      <c r="S2" s="56" t="s">
        <v>11</v>
      </c>
      <c r="T2" s="56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2008</v>
      </c>
      <c r="B3" s="18" t="s">
        <v>20</v>
      </c>
      <c r="C3" s="18" t="s">
        <v>21</v>
      </c>
      <c r="D3" s="18">
        <v>1065</v>
      </c>
      <c r="E3" s="19">
        <v>1191039</v>
      </c>
      <c r="F3" s="20"/>
      <c r="G3" s="21">
        <v>6.9000000000000006E-2</v>
      </c>
      <c r="H3" s="22"/>
      <c r="I3" s="9"/>
      <c r="J3" s="24">
        <v>109</v>
      </c>
      <c r="K3" s="18">
        <v>0</v>
      </c>
      <c r="L3" s="21">
        <v>34</v>
      </c>
      <c r="M3" s="21">
        <v>5</v>
      </c>
      <c r="N3" s="18">
        <v>0</v>
      </c>
      <c r="O3" s="57">
        <v>11</v>
      </c>
      <c r="P3" s="21">
        <v>19</v>
      </c>
      <c r="Q3" s="57">
        <v>1</v>
      </c>
      <c r="R3" s="57">
        <v>1</v>
      </c>
      <c r="S3" s="57">
        <v>2</v>
      </c>
      <c r="T3" s="63">
        <v>0</v>
      </c>
      <c r="U3" s="9"/>
      <c r="V3" s="26">
        <f t="shared" ref="V3:V21" si="0">(J3/E3)*100000*G3</f>
        <v>0.63146546838516626</v>
      </c>
      <c r="W3" s="26">
        <f t="shared" ref="W3:W21" si="1">(K3/E3)*100000*G3</f>
        <v>0</v>
      </c>
      <c r="X3" s="71">
        <f t="shared" ref="X3:X21" si="2">(L3/E3)*100000*G3</f>
        <v>0.19697088004674912</v>
      </c>
      <c r="Y3" s="26">
        <f t="shared" ref="Y3:Y21" si="3">(M3/E3)*100000*G3</f>
        <v>2.8966305889227814E-2</v>
      </c>
      <c r="Z3" s="26">
        <f t="shared" ref="Z3:Z21" si="4">(N3/E3)*100000*G3</f>
        <v>0</v>
      </c>
      <c r="AA3" s="26">
        <f t="shared" ref="AA3:AA21" si="5">(O3/E3)*100000*G3</f>
        <v>6.3725872956301194E-2</v>
      </c>
      <c r="AB3" s="26">
        <f t="shared" ref="AB3:AB21" si="6">(P3/E3)*100000*G3</f>
        <v>0.11007196237906569</v>
      </c>
      <c r="AC3" s="26">
        <f t="shared" ref="AC3:AC21" si="7">(Q3/E3)*100000*G3</f>
        <v>5.7932611778455621E-3</v>
      </c>
      <c r="AD3" s="26">
        <f t="shared" ref="AD3:AD21" si="8">(R3/E3)*100000*G3</f>
        <v>5.7932611778455621E-3</v>
      </c>
      <c r="AE3" s="26">
        <f t="shared" ref="AE3:AE21" si="9">(S3/E3)*100000*G3</f>
        <v>1.1586522355691124E-2</v>
      </c>
      <c r="AF3" s="26">
        <f t="shared" ref="AF3:AF21" si="10">(T3/E3)*100000*G3</f>
        <v>0</v>
      </c>
    </row>
    <row r="4" spans="1:32">
      <c r="A4" s="48"/>
      <c r="B4" s="20"/>
      <c r="C4" s="27">
        <v>44690</v>
      </c>
      <c r="D4" s="18">
        <v>224</v>
      </c>
      <c r="E4" s="19">
        <v>1468935</v>
      </c>
      <c r="F4" s="20"/>
      <c r="G4" s="21">
        <v>7.2999999999999995E-2</v>
      </c>
      <c r="H4" s="22"/>
      <c r="I4" s="9"/>
      <c r="J4" s="24">
        <v>92</v>
      </c>
      <c r="K4" s="18">
        <v>0</v>
      </c>
      <c r="L4" s="21">
        <v>42</v>
      </c>
      <c r="M4" s="21">
        <v>5</v>
      </c>
      <c r="N4" s="4">
        <v>0</v>
      </c>
      <c r="O4" s="4">
        <v>0</v>
      </c>
      <c r="P4" s="21">
        <v>3</v>
      </c>
      <c r="Q4" s="4">
        <v>0</v>
      </c>
      <c r="R4" s="4">
        <v>1</v>
      </c>
      <c r="S4" s="4">
        <v>0</v>
      </c>
      <c r="T4" s="2">
        <v>0</v>
      </c>
      <c r="U4" s="9"/>
      <c r="V4" s="26">
        <f t="shared" si="0"/>
        <v>0.4572019864731931</v>
      </c>
      <c r="W4" s="26">
        <f t="shared" si="1"/>
        <v>0</v>
      </c>
      <c r="X4" s="71">
        <f t="shared" si="2"/>
        <v>0.20872264599863163</v>
      </c>
      <c r="Y4" s="26">
        <f t="shared" si="3"/>
        <v>2.4847934047456149E-2</v>
      </c>
      <c r="Z4" s="26">
        <f t="shared" si="4"/>
        <v>0</v>
      </c>
      <c r="AA4" s="26">
        <f t="shared" si="5"/>
        <v>0</v>
      </c>
      <c r="AB4" s="26">
        <f t="shared" si="6"/>
        <v>1.4908760428473689E-2</v>
      </c>
      <c r="AC4" s="26">
        <f t="shared" si="7"/>
        <v>0</v>
      </c>
      <c r="AD4" s="26">
        <f t="shared" si="8"/>
        <v>4.9695868094912299E-3</v>
      </c>
      <c r="AE4" s="26">
        <f t="shared" si="9"/>
        <v>0</v>
      </c>
      <c r="AF4" s="26">
        <f t="shared" si="10"/>
        <v>0</v>
      </c>
    </row>
    <row r="5" spans="1:32">
      <c r="A5" s="48"/>
      <c r="B5" s="20"/>
      <c r="C5" s="27">
        <v>44848</v>
      </c>
      <c r="D5" s="18">
        <v>223</v>
      </c>
      <c r="E5" s="19">
        <v>1779836</v>
      </c>
      <c r="F5" s="20"/>
      <c r="G5" s="21">
        <v>7.2999999999999995E-2</v>
      </c>
      <c r="H5" s="22"/>
      <c r="I5" s="9"/>
      <c r="J5" s="24">
        <v>62</v>
      </c>
      <c r="K5" s="18">
        <v>0</v>
      </c>
      <c r="L5" s="21">
        <v>53</v>
      </c>
      <c r="M5" s="21">
        <v>6</v>
      </c>
      <c r="N5" s="4">
        <v>1</v>
      </c>
      <c r="O5" s="4">
        <v>1</v>
      </c>
      <c r="P5" s="21">
        <v>6</v>
      </c>
      <c r="Q5" s="4">
        <v>1</v>
      </c>
      <c r="R5" s="4">
        <v>0</v>
      </c>
      <c r="S5" s="4">
        <v>0</v>
      </c>
      <c r="T5" s="29">
        <v>13</v>
      </c>
      <c r="U5" s="9"/>
      <c r="V5" s="26">
        <f t="shared" si="0"/>
        <v>0.25429309217253726</v>
      </c>
      <c r="W5" s="26">
        <f t="shared" si="1"/>
        <v>0</v>
      </c>
      <c r="X5" s="71">
        <f t="shared" si="2"/>
        <v>0.21737957879265277</v>
      </c>
      <c r="Y5" s="26">
        <f t="shared" si="3"/>
        <v>2.4609008919922959E-2</v>
      </c>
      <c r="Z5" s="26">
        <f t="shared" si="4"/>
        <v>4.1015014866538262E-3</v>
      </c>
      <c r="AA5" s="26">
        <f t="shared" si="5"/>
        <v>4.1015014866538262E-3</v>
      </c>
      <c r="AB5" s="26">
        <f t="shared" si="6"/>
        <v>2.4609008919922959E-2</v>
      </c>
      <c r="AC5" s="26">
        <f t="shared" si="7"/>
        <v>4.1015014866538262E-3</v>
      </c>
      <c r="AD5" s="26">
        <f t="shared" si="8"/>
        <v>0</v>
      </c>
      <c r="AE5" s="26">
        <f t="shared" si="9"/>
        <v>0</v>
      </c>
      <c r="AF5" s="26">
        <f t="shared" si="10"/>
        <v>5.3319519326499747E-2</v>
      </c>
    </row>
    <row r="6" spans="1:32">
      <c r="A6" s="48"/>
      <c r="B6" s="20"/>
      <c r="C6" s="18" t="s">
        <v>22</v>
      </c>
      <c r="D6" s="18">
        <v>605</v>
      </c>
      <c r="E6" s="19">
        <v>1740377</v>
      </c>
      <c r="F6" s="20"/>
      <c r="G6" s="21">
        <v>7.1999999999999995E-2</v>
      </c>
      <c r="H6" s="22"/>
      <c r="I6" s="9"/>
      <c r="J6" s="24">
        <v>267</v>
      </c>
      <c r="K6" s="18">
        <v>0</v>
      </c>
      <c r="L6" s="21">
        <v>56</v>
      </c>
      <c r="M6" s="21">
        <v>9</v>
      </c>
      <c r="N6" s="4">
        <v>0</v>
      </c>
      <c r="O6" s="21">
        <v>4</v>
      </c>
      <c r="P6" s="21">
        <v>14</v>
      </c>
      <c r="Q6" s="21">
        <v>1</v>
      </c>
      <c r="R6" s="4">
        <v>3</v>
      </c>
      <c r="S6" s="21">
        <v>2</v>
      </c>
      <c r="T6" s="29">
        <v>124</v>
      </c>
      <c r="U6" s="9"/>
      <c r="V6" s="26">
        <f t="shared" si="0"/>
        <v>1.1045882587508338</v>
      </c>
      <c r="W6" s="26">
        <f t="shared" si="1"/>
        <v>0</v>
      </c>
      <c r="X6" s="71">
        <f t="shared" si="2"/>
        <v>0.23167394191028726</v>
      </c>
      <c r="Y6" s="26">
        <f t="shared" si="3"/>
        <v>3.7233312092724735E-2</v>
      </c>
      <c r="Z6" s="26">
        <f t="shared" si="4"/>
        <v>0</v>
      </c>
      <c r="AA6" s="26">
        <f t="shared" si="5"/>
        <v>1.654813870787766E-2</v>
      </c>
      <c r="AB6" s="26">
        <f t="shared" si="6"/>
        <v>5.7918485477571814E-2</v>
      </c>
      <c r="AC6" s="26">
        <f t="shared" si="7"/>
        <v>4.1370346769694149E-3</v>
      </c>
      <c r="AD6" s="26">
        <f t="shared" si="8"/>
        <v>1.2411104030908246E-2</v>
      </c>
      <c r="AE6" s="26">
        <f t="shared" si="9"/>
        <v>8.2740693539388298E-3</v>
      </c>
      <c r="AF6" s="26">
        <f t="shared" si="10"/>
        <v>0.51299229994420747</v>
      </c>
    </row>
    <row r="7" spans="1:32">
      <c r="A7" s="48"/>
      <c r="B7" s="20"/>
      <c r="C7" s="18" t="s">
        <v>23</v>
      </c>
      <c r="D7" s="18">
        <v>858</v>
      </c>
      <c r="E7" s="19">
        <v>1695754</v>
      </c>
      <c r="F7" s="20"/>
      <c r="G7" s="21">
        <v>6.6000000000000003E-2</v>
      </c>
      <c r="H7" s="22"/>
      <c r="I7" s="9"/>
      <c r="J7" s="24">
        <v>298</v>
      </c>
      <c r="K7" s="18">
        <v>0</v>
      </c>
      <c r="L7" s="21">
        <v>77</v>
      </c>
      <c r="M7" s="21">
        <v>6</v>
      </c>
      <c r="N7" s="21">
        <v>3</v>
      </c>
      <c r="O7" s="21">
        <v>3</v>
      </c>
      <c r="P7" s="21">
        <v>26</v>
      </c>
      <c r="Q7" s="21">
        <v>2</v>
      </c>
      <c r="R7" s="21">
        <v>5</v>
      </c>
      <c r="S7" s="21">
        <v>1</v>
      </c>
      <c r="T7" s="29">
        <v>284</v>
      </c>
      <c r="U7" s="9"/>
      <c r="V7" s="26">
        <f t="shared" si="0"/>
        <v>1.1598380425462655</v>
      </c>
      <c r="W7" s="26">
        <f t="shared" si="1"/>
        <v>0</v>
      </c>
      <c r="X7" s="71">
        <f t="shared" si="2"/>
        <v>0.29968969555725655</v>
      </c>
      <c r="Y7" s="26">
        <f t="shared" si="3"/>
        <v>2.3352443809656353E-2</v>
      </c>
      <c r="Z7" s="26">
        <f t="shared" si="4"/>
        <v>1.1676221904828176E-2</v>
      </c>
      <c r="AA7" s="26">
        <f t="shared" si="5"/>
        <v>1.1676221904828176E-2</v>
      </c>
      <c r="AB7" s="26">
        <f t="shared" si="6"/>
        <v>0.10119392317517753</v>
      </c>
      <c r="AC7" s="26">
        <f t="shared" si="7"/>
        <v>7.7841479365521171E-3</v>
      </c>
      <c r="AD7" s="26">
        <f t="shared" si="8"/>
        <v>1.9460369841380297E-2</v>
      </c>
      <c r="AE7" s="26">
        <f t="shared" si="9"/>
        <v>3.8920739682760585E-3</v>
      </c>
      <c r="AF7" s="26">
        <f t="shared" si="10"/>
        <v>1.1053490069904008</v>
      </c>
    </row>
    <row r="8" spans="1:32">
      <c r="A8" s="48"/>
      <c r="B8" s="20"/>
      <c r="C8" s="18" t="s">
        <v>24</v>
      </c>
      <c r="D8" s="18">
        <v>1490</v>
      </c>
      <c r="E8" s="19">
        <v>2096715</v>
      </c>
      <c r="F8" s="20"/>
      <c r="G8" s="21">
        <v>6.5000000000000002E-2</v>
      </c>
      <c r="H8" s="22"/>
      <c r="I8" s="9"/>
      <c r="J8" s="24">
        <v>497</v>
      </c>
      <c r="K8" s="18">
        <v>0</v>
      </c>
      <c r="L8" s="21">
        <v>124</v>
      </c>
      <c r="M8" s="21">
        <v>24</v>
      </c>
      <c r="N8" s="21">
        <v>11</v>
      </c>
      <c r="O8" s="21">
        <v>6</v>
      </c>
      <c r="P8" s="21">
        <v>63</v>
      </c>
      <c r="Q8" s="21">
        <v>6</v>
      </c>
      <c r="R8" s="21">
        <v>5</v>
      </c>
      <c r="S8" s="21">
        <v>2</v>
      </c>
      <c r="T8" s="29">
        <v>490</v>
      </c>
      <c r="U8" s="9"/>
      <c r="V8" s="26">
        <f t="shared" si="0"/>
        <v>1.54074349637409</v>
      </c>
      <c r="W8" s="26">
        <f t="shared" si="1"/>
        <v>0</v>
      </c>
      <c r="X8" s="71">
        <f t="shared" si="2"/>
        <v>0.38441085221405863</v>
      </c>
      <c r="Y8" s="26">
        <f t="shared" si="3"/>
        <v>7.440210042852749E-2</v>
      </c>
      <c r="Z8" s="26">
        <f t="shared" si="4"/>
        <v>3.4100962696408429E-2</v>
      </c>
      <c r="AA8" s="26">
        <f t="shared" si="5"/>
        <v>1.8600525107131873E-2</v>
      </c>
      <c r="AB8" s="26">
        <f t="shared" si="6"/>
        <v>0.19530551362488463</v>
      </c>
      <c r="AC8" s="26">
        <f t="shared" si="7"/>
        <v>1.8600525107131873E-2</v>
      </c>
      <c r="AD8" s="26">
        <f t="shared" si="8"/>
        <v>1.550043758927656E-2</v>
      </c>
      <c r="AE8" s="26">
        <f t="shared" si="9"/>
        <v>6.2001750357106233E-3</v>
      </c>
      <c r="AF8" s="26">
        <f t="shared" si="10"/>
        <v>1.5190428837491028</v>
      </c>
    </row>
    <row r="9" spans="1:32">
      <c r="A9" s="48"/>
      <c r="B9" s="20"/>
      <c r="C9" s="18" t="s">
        <v>25</v>
      </c>
      <c r="D9" s="18">
        <v>1509</v>
      </c>
      <c r="E9" s="19">
        <v>2045263</v>
      </c>
      <c r="F9" s="20"/>
      <c r="G9" s="21">
        <v>7.0999999999999994E-2</v>
      </c>
      <c r="H9" s="22"/>
      <c r="I9" s="9"/>
      <c r="J9" s="24">
        <v>394</v>
      </c>
      <c r="K9" s="18">
        <v>0</v>
      </c>
      <c r="L9" s="21">
        <v>194</v>
      </c>
      <c r="M9" s="21">
        <v>38</v>
      </c>
      <c r="N9" s="21">
        <v>11</v>
      </c>
      <c r="O9" s="21">
        <v>8</v>
      </c>
      <c r="P9" s="21">
        <v>80</v>
      </c>
      <c r="Q9" s="21">
        <v>7</v>
      </c>
      <c r="R9" s="21">
        <v>22</v>
      </c>
      <c r="S9" s="21">
        <v>0</v>
      </c>
      <c r="T9" s="29">
        <v>449</v>
      </c>
      <c r="U9" s="9"/>
      <c r="V9" s="26">
        <f t="shared" si="0"/>
        <v>1.3677458595789391</v>
      </c>
      <c r="W9" s="26">
        <f t="shared" si="1"/>
        <v>0</v>
      </c>
      <c r="X9" s="71">
        <f t="shared" si="2"/>
        <v>0.67345862121399536</v>
      </c>
      <c r="Y9" s="26">
        <f t="shared" si="3"/>
        <v>0.13191457528933928</v>
      </c>
      <c r="Z9" s="26">
        <f t="shared" si="4"/>
        <v>3.8185798110071896E-2</v>
      </c>
      <c r="AA9" s="26">
        <f t="shared" si="5"/>
        <v>2.7771489534597744E-2</v>
      </c>
      <c r="AB9" s="26">
        <f t="shared" si="6"/>
        <v>0.27771489534597749</v>
      </c>
      <c r="AC9" s="26">
        <f t="shared" si="7"/>
        <v>2.4300053342773031E-2</v>
      </c>
      <c r="AD9" s="26">
        <f t="shared" si="8"/>
        <v>7.6371596220143792E-2</v>
      </c>
      <c r="AE9" s="26">
        <f t="shared" si="9"/>
        <v>0</v>
      </c>
      <c r="AF9" s="26">
        <f t="shared" si="10"/>
        <v>1.5586748501292984</v>
      </c>
    </row>
    <row r="10" spans="1:32">
      <c r="A10" s="48"/>
      <c r="B10" s="20"/>
      <c r="C10" s="18" t="s">
        <v>26</v>
      </c>
      <c r="D10" s="18">
        <v>2829</v>
      </c>
      <c r="E10" s="19">
        <v>2309682</v>
      </c>
      <c r="F10" s="20"/>
      <c r="G10" s="21">
        <v>8.1000000000000003E-2</v>
      </c>
      <c r="H10" s="22"/>
      <c r="I10" s="9"/>
      <c r="J10" s="24">
        <v>549</v>
      </c>
      <c r="K10" s="18">
        <v>0</v>
      </c>
      <c r="L10" s="21">
        <v>445</v>
      </c>
      <c r="M10" s="21">
        <v>112</v>
      </c>
      <c r="N10" s="21">
        <v>38</v>
      </c>
      <c r="O10" s="21">
        <v>12</v>
      </c>
      <c r="P10" s="21">
        <v>187</v>
      </c>
      <c r="Q10" s="21">
        <v>14</v>
      </c>
      <c r="R10" s="21">
        <v>163</v>
      </c>
      <c r="S10" s="59">
        <v>4</v>
      </c>
      <c r="T10" s="29">
        <v>742</v>
      </c>
      <c r="U10" s="9"/>
      <c r="V10" s="26">
        <f t="shared" si="0"/>
        <v>1.9253299804908208</v>
      </c>
      <c r="W10" s="26">
        <f t="shared" si="1"/>
        <v>0</v>
      </c>
      <c r="X10" s="71">
        <f t="shared" si="2"/>
        <v>1.5606044468459297</v>
      </c>
      <c r="Y10" s="26">
        <f t="shared" si="3"/>
        <v>0.39278134392526765</v>
      </c>
      <c r="Z10" s="26">
        <f t="shared" si="4"/>
        <v>0.13326509883178725</v>
      </c>
      <c r="AA10" s="26">
        <f t="shared" si="5"/>
        <v>4.208371542056439E-2</v>
      </c>
      <c r="AB10" s="26">
        <f t="shared" si="6"/>
        <v>0.65580456530379505</v>
      </c>
      <c r="AC10" s="26">
        <f t="shared" si="7"/>
        <v>4.9097667990658456E-2</v>
      </c>
      <c r="AD10" s="26">
        <f t="shared" si="8"/>
        <v>0.5716371344626664</v>
      </c>
      <c r="AE10" s="26">
        <f t="shared" si="9"/>
        <v>1.402790514018813E-2</v>
      </c>
      <c r="AF10" s="26">
        <f t="shared" si="10"/>
        <v>2.602176403504898</v>
      </c>
    </row>
    <row r="11" spans="1:32">
      <c r="A11" s="48"/>
      <c r="B11" s="20"/>
      <c r="C11" s="18" t="s">
        <v>27</v>
      </c>
      <c r="D11" s="18">
        <v>4464</v>
      </c>
      <c r="E11" s="19">
        <v>2117845</v>
      </c>
      <c r="F11" s="20"/>
      <c r="G11" s="21">
        <v>8.2000000000000003E-2</v>
      </c>
      <c r="H11" s="22"/>
      <c r="I11" s="9"/>
      <c r="J11" s="24">
        <v>771</v>
      </c>
      <c r="K11" s="21">
        <v>1</v>
      </c>
      <c r="L11" s="21">
        <v>887</v>
      </c>
      <c r="M11" s="21">
        <v>262</v>
      </c>
      <c r="N11" s="21">
        <v>108</v>
      </c>
      <c r="O11" s="21">
        <v>24</v>
      </c>
      <c r="P11" s="21">
        <v>323</v>
      </c>
      <c r="Q11" s="21">
        <v>36</v>
      </c>
      <c r="R11" s="21">
        <v>437</v>
      </c>
      <c r="S11" s="59">
        <v>14</v>
      </c>
      <c r="T11" s="29">
        <v>727</v>
      </c>
      <c r="U11" s="9"/>
      <c r="V11" s="26">
        <f t="shared" si="0"/>
        <v>2.9852042996536579</v>
      </c>
      <c r="W11" s="26">
        <f t="shared" si="1"/>
        <v>3.8718603108348344E-3</v>
      </c>
      <c r="X11" s="71">
        <f t="shared" si="2"/>
        <v>3.4343400957104984</v>
      </c>
      <c r="Y11" s="26">
        <f t="shared" si="3"/>
        <v>1.0144274014387265</v>
      </c>
      <c r="Z11" s="26">
        <f t="shared" si="4"/>
        <v>0.41816091357016216</v>
      </c>
      <c r="AA11" s="26">
        <f t="shared" si="5"/>
        <v>9.2924647460036022E-2</v>
      </c>
      <c r="AB11" s="26">
        <f t="shared" si="6"/>
        <v>1.2506108803996516</v>
      </c>
      <c r="AC11" s="26">
        <f t="shared" si="7"/>
        <v>0.13938697119005405</v>
      </c>
      <c r="AD11" s="26">
        <f t="shared" si="8"/>
        <v>1.6920029558348226</v>
      </c>
      <c r="AE11" s="26">
        <f t="shared" si="9"/>
        <v>5.4206044351687688E-2</v>
      </c>
      <c r="AF11" s="26">
        <f t="shared" si="10"/>
        <v>2.8148424459769252</v>
      </c>
    </row>
    <row r="12" spans="1:32">
      <c r="A12" s="48"/>
      <c r="B12" s="20"/>
      <c r="C12" s="18" t="s">
        <v>28</v>
      </c>
      <c r="D12" s="18">
        <v>7614</v>
      </c>
      <c r="E12" s="19">
        <v>2196142</v>
      </c>
      <c r="F12" s="20"/>
      <c r="G12" s="21">
        <v>7.1999999999999995E-2</v>
      </c>
      <c r="H12" s="22"/>
      <c r="I12" s="9"/>
      <c r="J12" s="24">
        <v>1048</v>
      </c>
      <c r="K12" s="21">
        <v>1</v>
      </c>
      <c r="L12" s="21">
        <v>1908</v>
      </c>
      <c r="M12" s="21">
        <v>440</v>
      </c>
      <c r="N12" s="21">
        <v>225</v>
      </c>
      <c r="O12" s="21">
        <v>50</v>
      </c>
      <c r="P12" s="21">
        <v>606</v>
      </c>
      <c r="Q12" s="21">
        <v>72</v>
      </c>
      <c r="R12" s="21">
        <v>890</v>
      </c>
      <c r="S12" s="59">
        <v>31</v>
      </c>
      <c r="T12" s="29">
        <v>918</v>
      </c>
      <c r="U12" s="9"/>
      <c r="V12" s="26">
        <f t="shared" si="0"/>
        <v>3.4358434017472459</v>
      </c>
      <c r="W12" s="26">
        <f t="shared" si="1"/>
        <v>3.2784765283847763E-3</v>
      </c>
      <c r="X12" s="71">
        <f t="shared" si="2"/>
        <v>6.2553332161581539</v>
      </c>
      <c r="Y12" s="26">
        <f t="shared" si="3"/>
        <v>1.4425296724893015</v>
      </c>
      <c r="Z12" s="26">
        <f t="shared" si="4"/>
        <v>0.73765721888657465</v>
      </c>
      <c r="AA12" s="26">
        <f t="shared" si="5"/>
        <v>0.16392382641923883</v>
      </c>
      <c r="AB12" s="26">
        <f t="shared" si="6"/>
        <v>1.9867567762011744</v>
      </c>
      <c r="AC12" s="26">
        <f t="shared" si="7"/>
        <v>0.23605031004370389</v>
      </c>
      <c r="AD12" s="26">
        <f t="shared" si="8"/>
        <v>2.9178441102624513</v>
      </c>
      <c r="AE12" s="26">
        <f t="shared" si="9"/>
        <v>0.10163277237992807</v>
      </c>
      <c r="AF12" s="26">
        <f t="shared" si="10"/>
        <v>3.0096414530572244</v>
      </c>
    </row>
    <row r="13" spans="1:32">
      <c r="A13" s="48"/>
      <c r="B13" s="20"/>
      <c r="C13" s="18" t="s">
        <v>29</v>
      </c>
      <c r="D13" s="18">
        <v>9593</v>
      </c>
      <c r="E13" s="19">
        <v>1770211</v>
      </c>
      <c r="F13" s="20"/>
      <c r="G13" s="21">
        <v>6.3E-2</v>
      </c>
      <c r="H13" s="22"/>
      <c r="I13" s="9"/>
      <c r="J13" s="24">
        <v>950</v>
      </c>
      <c r="K13" s="21">
        <v>0</v>
      </c>
      <c r="L13" s="21">
        <v>3010</v>
      </c>
      <c r="M13" s="21">
        <v>608</v>
      </c>
      <c r="N13" s="21">
        <v>325</v>
      </c>
      <c r="O13" s="21">
        <v>88</v>
      </c>
      <c r="P13" s="21">
        <v>773</v>
      </c>
      <c r="Q13" s="21">
        <v>102</v>
      </c>
      <c r="R13" s="21">
        <v>1110</v>
      </c>
      <c r="S13" s="59">
        <v>59</v>
      </c>
      <c r="T13" s="29">
        <v>864</v>
      </c>
      <c r="U13" s="9"/>
      <c r="V13" s="26">
        <f t="shared" si="0"/>
        <v>3.3809528920563707</v>
      </c>
      <c r="W13" s="26">
        <f t="shared" si="1"/>
        <v>0</v>
      </c>
      <c r="X13" s="71">
        <f t="shared" si="2"/>
        <v>10.712282321147027</v>
      </c>
      <c r="Y13" s="26">
        <f t="shared" si="3"/>
        <v>2.1638098509160772</v>
      </c>
      <c r="Z13" s="26">
        <f t="shared" si="4"/>
        <v>1.1566417788613901</v>
      </c>
      <c r="AA13" s="26">
        <f t="shared" si="5"/>
        <v>0.31318300473785332</v>
      </c>
      <c r="AB13" s="26">
        <f t="shared" si="6"/>
        <v>2.7510279847995522</v>
      </c>
      <c r="AC13" s="26">
        <f t="shared" si="7"/>
        <v>0.36300757367342085</v>
      </c>
      <c r="AD13" s="26">
        <f t="shared" si="8"/>
        <v>3.9503765370342854</v>
      </c>
      <c r="AE13" s="26">
        <f t="shared" si="9"/>
        <v>0.20997496908560617</v>
      </c>
      <c r="AF13" s="26">
        <f t="shared" si="10"/>
        <v>3.0748876828807417</v>
      </c>
    </row>
    <row r="14" spans="1:32">
      <c r="A14" s="48"/>
      <c r="B14" s="20"/>
      <c r="C14" s="18" t="s">
        <v>30</v>
      </c>
      <c r="D14" s="18">
        <v>9890</v>
      </c>
      <c r="E14" s="19">
        <v>1251007</v>
      </c>
      <c r="F14" s="20"/>
      <c r="G14" s="21">
        <v>4.8000000000000001E-2</v>
      </c>
      <c r="H14" s="22"/>
      <c r="I14" s="9"/>
      <c r="J14" s="24">
        <v>803</v>
      </c>
      <c r="K14" s="59">
        <v>3</v>
      </c>
      <c r="L14" s="21">
        <v>3733</v>
      </c>
      <c r="M14" s="21">
        <v>760</v>
      </c>
      <c r="N14" s="21">
        <v>411</v>
      </c>
      <c r="O14" s="21">
        <v>84</v>
      </c>
      <c r="P14" s="21">
        <v>800</v>
      </c>
      <c r="Q14" s="21">
        <v>132</v>
      </c>
      <c r="R14" s="21">
        <v>856</v>
      </c>
      <c r="S14" s="59">
        <v>90</v>
      </c>
      <c r="T14" s="29">
        <v>689</v>
      </c>
      <c r="U14" s="9"/>
      <c r="V14" s="26">
        <f t="shared" si="0"/>
        <v>3.0810379158549877</v>
      </c>
      <c r="W14" s="26">
        <f t="shared" si="1"/>
        <v>1.1510726958362343E-2</v>
      </c>
      <c r="X14" s="71">
        <f t="shared" si="2"/>
        <v>14.323181245188875</v>
      </c>
      <c r="Y14" s="26">
        <f t="shared" si="3"/>
        <v>2.9160508294517942</v>
      </c>
      <c r="Z14" s="26">
        <f t="shared" si="4"/>
        <v>1.5769695932956411</v>
      </c>
      <c r="AA14" s="26">
        <f t="shared" si="5"/>
        <v>0.3223003548341456</v>
      </c>
      <c r="AB14" s="26">
        <f t="shared" si="6"/>
        <v>3.0695271888966249</v>
      </c>
      <c r="AC14" s="26">
        <f t="shared" si="7"/>
        <v>0.50647198616794309</v>
      </c>
      <c r="AD14" s="26">
        <f t="shared" si="8"/>
        <v>3.2843940921193888</v>
      </c>
      <c r="AE14" s="26">
        <f t="shared" si="9"/>
        <v>0.34532180875087032</v>
      </c>
      <c r="AF14" s="26">
        <f t="shared" si="10"/>
        <v>2.6436302914372183</v>
      </c>
    </row>
    <row r="15" spans="1:32">
      <c r="A15" s="48"/>
      <c r="B15" s="20"/>
      <c r="C15" s="18" t="s">
        <v>31</v>
      </c>
      <c r="D15" s="18">
        <v>11091</v>
      </c>
      <c r="E15" s="19">
        <v>986275</v>
      </c>
      <c r="F15" s="20"/>
      <c r="G15" s="21">
        <v>3.9E-2</v>
      </c>
      <c r="H15" s="22"/>
      <c r="I15" s="9"/>
      <c r="J15" s="24">
        <v>758</v>
      </c>
      <c r="K15" s="59">
        <v>15</v>
      </c>
      <c r="L15" s="21">
        <v>4699</v>
      </c>
      <c r="M15" s="21">
        <v>945</v>
      </c>
      <c r="N15" s="21">
        <v>466</v>
      </c>
      <c r="O15" s="21">
        <v>93</v>
      </c>
      <c r="P15" s="21">
        <v>872</v>
      </c>
      <c r="Q15" s="21">
        <v>183</v>
      </c>
      <c r="R15" s="21">
        <v>683</v>
      </c>
      <c r="S15" s="59">
        <v>175</v>
      </c>
      <c r="T15" s="29">
        <v>612</v>
      </c>
      <c r="U15" s="9"/>
      <c r="V15" s="26">
        <f t="shared" si="0"/>
        <v>2.9973384705077186</v>
      </c>
      <c r="W15" s="26">
        <f t="shared" si="1"/>
        <v>5.9314085827989152E-2</v>
      </c>
      <c r="X15" s="71">
        <f t="shared" si="2"/>
        <v>18.581125953714736</v>
      </c>
      <c r="Y15" s="26">
        <f t="shared" si="3"/>
        <v>3.7367874071633165</v>
      </c>
      <c r="Z15" s="26">
        <f t="shared" si="4"/>
        <v>1.8426909330561962</v>
      </c>
      <c r="AA15" s="26">
        <f t="shared" si="5"/>
        <v>0.36774733213353278</v>
      </c>
      <c r="AB15" s="26">
        <f t="shared" si="6"/>
        <v>3.4481255228004359</v>
      </c>
      <c r="AC15" s="26">
        <f t="shared" si="7"/>
        <v>0.72363184710146766</v>
      </c>
      <c r="AD15" s="26">
        <f t="shared" si="8"/>
        <v>2.7007680413677728</v>
      </c>
      <c r="AE15" s="26">
        <f t="shared" si="9"/>
        <v>0.69199766799320672</v>
      </c>
      <c r="AF15" s="26">
        <f t="shared" si="10"/>
        <v>2.4200147017819575</v>
      </c>
    </row>
    <row r="16" spans="1:32">
      <c r="A16" s="48"/>
      <c r="B16" s="20"/>
      <c r="C16" s="18" t="s">
        <v>32</v>
      </c>
      <c r="D16" s="18">
        <v>15980</v>
      </c>
      <c r="E16" s="19">
        <v>855346</v>
      </c>
      <c r="F16" s="20"/>
      <c r="G16" s="21">
        <v>3.4000000000000002E-2</v>
      </c>
      <c r="H16" s="22"/>
      <c r="I16" s="9"/>
      <c r="J16" s="24">
        <v>859</v>
      </c>
      <c r="K16" s="59">
        <v>25</v>
      </c>
      <c r="L16" s="21">
        <v>6876</v>
      </c>
      <c r="M16" s="21">
        <v>1588</v>
      </c>
      <c r="N16" s="21">
        <v>759</v>
      </c>
      <c r="O16" s="21">
        <v>187</v>
      </c>
      <c r="P16" s="21">
        <v>1295</v>
      </c>
      <c r="Q16" s="21">
        <v>281</v>
      </c>
      <c r="R16" s="21">
        <v>585</v>
      </c>
      <c r="S16" s="59">
        <v>435</v>
      </c>
      <c r="T16" s="29">
        <v>727</v>
      </c>
      <c r="U16" s="9"/>
      <c r="V16" s="26">
        <f t="shared" si="0"/>
        <v>3.4145246485048157</v>
      </c>
      <c r="W16" s="26">
        <f t="shared" si="1"/>
        <v>9.9374989770221647E-2</v>
      </c>
      <c r="X16" s="71">
        <f t="shared" si="2"/>
        <v>27.332097186401761</v>
      </c>
      <c r="Y16" s="26">
        <f t="shared" si="3"/>
        <v>6.3122993502044791</v>
      </c>
      <c r="Z16" s="26">
        <f t="shared" si="4"/>
        <v>3.0170246894239297</v>
      </c>
      <c r="AA16" s="26">
        <f t="shared" si="5"/>
        <v>0.74332492348125789</v>
      </c>
      <c r="AB16" s="26">
        <f t="shared" si="6"/>
        <v>5.1476244700974814</v>
      </c>
      <c r="AC16" s="26">
        <f t="shared" si="7"/>
        <v>1.1169748850172914</v>
      </c>
      <c r="AD16" s="26">
        <f t="shared" si="8"/>
        <v>2.3253747606231867</v>
      </c>
      <c r="AE16" s="26">
        <f t="shared" si="9"/>
        <v>1.7291248220018565</v>
      </c>
      <c r="AF16" s="26">
        <f t="shared" si="10"/>
        <v>2.8898247025180455</v>
      </c>
    </row>
    <row r="17" spans="1:32">
      <c r="A17" s="48"/>
      <c r="B17" s="20"/>
      <c r="C17" s="18" t="s">
        <v>33</v>
      </c>
      <c r="D17" s="18">
        <v>19886</v>
      </c>
      <c r="E17" s="19">
        <v>604560</v>
      </c>
      <c r="F17" s="20"/>
      <c r="G17" s="21">
        <v>3.2000000000000001E-2</v>
      </c>
      <c r="H17" s="22"/>
      <c r="I17" s="9"/>
      <c r="J17" s="24">
        <v>892</v>
      </c>
      <c r="K17" s="59">
        <v>62</v>
      </c>
      <c r="L17" s="21">
        <v>8060</v>
      </c>
      <c r="M17" s="21">
        <v>2411</v>
      </c>
      <c r="N17" s="21">
        <v>967</v>
      </c>
      <c r="O17" s="21">
        <v>344</v>
      </c>
      <c r="P17" s="21">
        <v>1644</v>
      </c>
      <c r="Q17" s="21">
        <v>331</v>
      </c>
      <c r="R17" s="21">
        <v>480</v>
      </c>
      <c r="S17" s="59">
        <v>738</v>
      </c>
      <c r="T17" s="29">
        <v>673</v>
      </c>
      <c r="U17" s="9"/>
      <c r="V17" s="26">
        <f t="shared" si="0"/>
        <v>4.7214503109699617</v>
      </c>
      <c r="W17" s="26">
        <f t="shared" si="1"/>
        <v>0.32817255524679106</v>
      </c>
      <c r="X17" s="71">
        <f t="shared" si="2"/>
        <v>42.662432182082838</v>
      </c>
      <c r="Y17" s="26">
        <f t="shared" si="3"/>
        <v>12.761677914516342</v>
      </c>
      <c r="Z17" s="26">
        <f t="shared" si="4"/>
        <v>5.1184332407039825</v>
      </c>
      <c r="AA17" s="26">
        <f t="shared" si="5"/>
        <v>1.8208283710467117</v>
      </c>
      <c r="AB17" s="26">
        <f t="shared" si="6"/>
        <v>8.7018658197697505</v>
      </c>
      <c r="AC17" s="26">
        <f t="shared" si="7"/>
        <v>1.7520179965594811</v>
      </c>
      <c r="AD17" s="26">
        <f t="shared" si="8"/>
        <v>2.5406907502977369</v>
      </c>
      <c r="AE17" s="26">
        <f t="shared" si="9"/>
        <v>3.906312028582771</v>
      </c>
      <c r="AF17" s="26">
        <f t="shared" si="10"/>
        <v>3.562260156146619</v>
      </c>
    </row>
    <row r="18" spans="1:32">
      <c r="A18" s="48"/>
      <c r="B18" s="20"/>
      <c r="C18" s="18" t="s">
        <v>34</v>
      </c>
      <c r="D18" s="18">
        <v>17795</v>
      </c>
      <c r="E18" s="46">
        <v>326089</v>
      </c>
      <c r="F18" s="20"/>
      <c r="G18" s="21">
        <v>2.7E-2</v>
      </c>
      <c r="H18" s="22"/>
      <c r="I18" s="9"/>
      <c r="J18" s="24">
        <v>575</v>
      </c>
      <c r="K18" s="59">
        <v>106</v>
      </c>
      <c r="L18" s="21">
        <v>6535</v>
      </c>
      <c r="M18" s="21">
        <v>2279</v>
      </c>
      <c r="N18" s="21">
        <v>764</v>
      </c>
      <c r="O18" s="21">
        <v>464</v>
      </c>
      <c r="P18" s="21">
        <v>1549</v>
      </c>
      <c r="Q18" s="21">
        <v>284</v>
      </c>
      <c r="R18" s="21">
        <v>279</v>
      </c>
      <c r="S18" s="59">
        <v>926</v>
      </c>
      <c r="T18" s="29">
        <v>435</v>
      </c>
      <c r="U18" s="9"/>
      <c r="V18" s="26">
        <f t="shared" si="0"/>
        <v>4.7609701645869684</v>
      </c>
      <c r="W18" s="26">
        <f t="shared" si="1"/>
        <v>0.87767449990646718</v>
      </c>
      <c r="X18" s="71">
        <f t="shared" si="2"/>
        <v>54.109460914044938</v>
      </c>
      <c r="Y18" s="26">
        <f t="shared" si="3"/>
        <v>18.870001747989047</v>
      </c>
      <c r="Z18" s="26">
        <f t="shared" si="4"/>
        <v>6.3258803578164242</v>
      </c>
      <c r="AA18" s="26">
        <f t="shared" si="5"/>
        <v>3.8418959241188757</v>
      </c>
      <c r="AB18" s="26">
        <f t="shared" si="6"/>
        <v>12.825639625991677</v>
      </c>
      <c r="AC18" s="26">
        <f t="shared" si="7"/>
        <v>2.351505263900346</v>
      </c>
      <c r="AD18" s="26">
        <f t="shared" si="8"/>
        <v>2.3101055233387204</v>
      </c>
      <c r="AE18" s="26">
        <f t="shared" si="9"/>
        <v>7.6672319520131014</v>
      </c>
      <c r="AF18" s="26">
        <f t="shared" si="10"/>
        <v>3.6017774288614457</v>
      </c>
    </row>
    <row r="19" spans="1:32">
      <c r="A19" s="48"/>
      <c r="B19" s="20"/>
      <c r="C19" s="18" t="s">
        <v>35</v>
      </c>
      <c r="D19" s="18">
        <v>15227</v>
      </c>
      <c r="E19" s="30">
        <v>157822</v>
      </c>
      <c r="F19" s="20"/>
      <c r="G19" s="21">
        <v>1.7999999999999999E-2</v>
      </c>
      <c r="H19" s="22"/>
      <c r="I19" s="9"/>
      <c r="J19" s="24">
        <v>420</v>
      </c>
      <c r="K19" s="59">
        <v>129</v>
      </c>
      <c r="L19" s="21">
        <v>4245</v>
      </c>
      <c r="M19" s="21">
        <v>2081</v>
      </c>
      <c r="N19" s="21">
        <v>593</v>
      </c>
      <c r="O19" s="21">
        <v>552</v>
      </c>
      <c r="P19" s="21">
        <v>1424</v>
      </c>
      <c r="Q19" s="21">
        <v>261</v>
      </c>
      <c r="R19" s="21">
        <v>144</v>
      </c>
      <c r="S19" s="59">
        <v>948</v>
      </c>
      <c r="T19" s="29">
        <v>308</v>
      </c>
      <c r="U19" s="9"/>
      <c r="V19" s="26">
        <f t="shared" si="0"/>
        <v>4.7902066885478574</v>
      </c>
      <c r="W19" s="26">
        <f t="shared" si="1"/>
        <v>1.4712777686254133</v>
      </c>
      <c r="X19" s="71">
        <f t="shared" si="2"/>
        <v>48.415303316394414</v>
      </c>
      <c r="Y19" s="26">
        <f t="shared" si="3"/>
        <v>23.7343336163526</v>
      </c>
      <c r="Z19" s="26">
        <f t="shared" si="4"/>
        <v>6.7633156340687606</v>
      </c>
      <c r="AA19" s="26">
        <f t="shared" si="5"/>
        <v>6.2957002192343268</v>
      </c>
      <c r="AB19" s="26">
        <f t="shared" si="6"/>
        <v>16.24108172498131</v>
      </c>
      <c r="AC19" s="26">
        <f t="shared" si="7"/>
        <v>2.9767712993118831</v>
      </c>
      <c r="AD19" s="26">
        <f t="shared" si="8"/>
        <v>1.642356578930694</v>
      </c>
      <c r="AE19" s="26">
        <f t="shared" si="9"/>
        <v>10.812180811293736</v>
      </c>
      <c r="AF19" s="26">
        <f t="shared" si="10"/>
        <v>3.5128182382684288</v>
      </c>
    </row>
    <row r="20" spans="1:32">
      <c r="A20" s="48"/>
      <c r="B20" s="20"/>
      <c r="C20" s="18" t="s">
        <v>36</v>
      </c>
      <c r="D20" s="18">
        <v>16587</v>
      </c>
      <c r="E20" s="30">
        <v>78750</v>
      </c>
      <c r="F20" s="20"/>
      <c r="G20" s="21">
        <v>1.6E-2</v>
      </c>
      <c r="H20" s="22"/>
      <c r="I20" s="9"/>
      <c r="J20" s="24">
        <v>453</v>
      </c>
      <c r="K20" s="44">
        <v>242</v>
      </c>
      <c r="L20" s="21">
        <v>2806</v>
      </c>
      <c r="M20" s="21">
        <v>1974</v>
      </c>
      <c r="N20" s="21">
        <v>495</v>
      </c>
      <c r="O20" s="21">
        <v>865</v>
      </c>
      <c r="P20" s="21">
        <v>1705</v>
      </c>
      <c r="Q20" s="21">
        <v>223</v>
      </c>
      <c r="R20" s="21">
        <v>106</v>
      </c>
      <c r="S20" s="44">
        <v>1068</v>
      </c>
      <c r="T20" s="29">
        <v>206</v>
      </c>
      <c r="U20" s="9"/>
      <c r="V20" s="26">
        <f t="shared" si="0"/>
        <v>9.2038095238095234</v>
      </c>
      <c r="W20" s="26">
        <f t="shared" si="1"/>
        <v>4.9168253968253968</v>
      </c>
      <c r="X20" s="71">
        <f t="shared" si="2"/>
        <v>57.010793650793644</v>
      </c>
      <c r="Y20" s="26">
        <f t="shared" si="3"/>
        <v>40.106666666666669</v>
      </c>
      <c r="Z20" s="26">
        <f t="shared" si="4"/>
        <v>10.057142857142857</v>
      </c>
      <c r="AA20" s="26">
        <f t="shared" si="5"/>
        <v>17.574603174603173</v>
      </c>
      <c r="AB20" s="26">
        <f t="shared" si="6"/>
        <v>34.641269841269839</v>
      </c>
      <c r="AC20" s="26">
        <f t="shared" si="7"/>
        <v>4.5307936507936502</v>
      </c>
      <c r="AD20" s="26">
        <f t="shared" si="8"/>
        <v>2.1536507936507938</v>
      </c>
      <c r="AE20" s="26">
        <f t="shared" si="9"/>
        <v>21.699047619047619</v>
      </c>
      <c r="AF20" s="26">
        <f t="shared" si="10"/>
        <v>4.1853968253968254</v>
      </c>
    </row>
    <row r="21" spans="1:32">
      <c r="A21" s="48"/>
      <c r="B21" s="20"/>
      <c r="C21" s="18" t="s">
        <v>41</v>
      </c>
      <c r="D21" s="20">
        <f t="shared" ref="D21:E21" si="11">SUM(D3:D20)</f>
        <v>136930</v>
      </c>
      <c r="E21" s="49">
        <f t="shared" si="11"/>
        <v>24671648</v>
      </c>
      <c r="F21" s="20"/>
      <c r="G21" s="4">
        <v>1</v>
      </c>
      <c r="H21" s="22"/>
      <c r="I21" s="9"/>
      <c r="J21" s="31">
        <f t="shared" ref="J21:T21" si="12">SUM(J2:J20)</f>
        <v>9797</v>
      </c>
      <c r="K21" s="31">
        <f t="shared" si="12"/>
        <v>584</v>
      </c>
      <c r="L21" s="31">
        <f t="shared" si="12"/>
        <v>43784</v>
      </c>
      <c r="M21" s="31">
        <f t="shared" si="12"/>
        <v>13553</v>
      </c>
      <c r="N21" s="31">
        <f t="shared" si="12"/>
        <v>5177</v>
      </c>
      <c r="O21" s="31">
        <f t="shared" si="12"/>
        <v>2796</v>
      </c>
      <c r="P21" s="31">
        <f t="shared" si="12"/>
        <v>11389</v>
      </c>
      <c r="Q21" s="31">
        <f t="shared" si="12"/>
        <v>1937</v>
      </c>
      <c r="R21" s="31">
        <f t="shared" si="12"/>
        <v>5770</v>
      </c>
      <c r="S21" s="31">
        <f t="shared" si="12"/>
        <v>4495</v>
      </c>
      <c r="T21" s="31">
        <f t="shared" si="12"/>
        <v>8261</v>
      </c>
      <c r="U21" s="9"/>
      <c r="V21" s="26">
        <f t="shared" si="0"/>
        <v>39.709548385255822</v>
      </c>
      <c r="W21" s="26">
        <f t="shared" si="1"/>
        <v>2.3670895434305805</v>
      </c>
      <c r="X21" s="71">
        <f t="shared" si="2"/>
        <v>177.46686398898041</v>
      </c>
      <c r="Y21" s="26">
        <f t="shared" si="3"/>
        <v>54.933500996771684</v>
      </c>
      <c r="Z21" s="26">
        <f t="shared" si="4"/>
        <v>20.983600284828967</v>
      </c>
      <c r="AA21" s="26">
        <f t="shared" si="5"/>
        <v>11.332846512725864</v>
      </c>
      <c r="AB21" s="26">
        <f t="shared" si="6"/>
        <v>46.162299332415898</v>
      </c>
      <c r="AC21" s="26">
        <f t="shared" si="7"/>
        <v>7.8511172014127313</v>
      </c>
      <c r="AD21" s="26">
        <f t="shared" si="8"/>
        <v>23.387168947935706</v>
      </c>
      <c r="AE21" s="26">
        <f t="shared" si="9"/>
        <v>18.219293660480243</v>
      </c>
      <c r="AF21" s="26">
        <f t="shared" si="10"/>
        <v>33.483778627191825</v>
      </c>
    </row>
    <row r="22" spans="1:32">
      <c r="A22" s="47"/>
      <c r="B22" s="72"/>
      <c r="C22" s="72"/>
      <c r="D22" s="72"/>
      <c r="E22" s="73"/>
      <c r="F22" s="39"/>
      <c r="G22" s="39"/>
      <c r="H22" s="40"/>
      <c r="I22" s="51"/>
      <c r="J22" s="42"/>
      <c r="K22" s="41"/>
      <c r="L22" s="41"/>
      <c r="M22" s="41"/>
      <c r="N22" s="41"/>
      <c r="O22" s="41"/>
      <c r="P22" s="41"/>
      <c r="Q22" s="41"/>
      <c r="R22" s="41"/>
      <c r="S22" s="41"/>
      <c r="T22" s="52"/>
      <c r="U22" s="51"/>
      <c r="V22" s="43"/>
      <c r="W22" s="43"/>
      <c r="X22" s="74"/>
      <c r="Y22" s="43"/>
      <c r="Z22" s="43"/>
      <c r="AA22" s="43"/>
      <c r="AB22" s="43"/>
      <c r="AC22" s="43"/>
      <c r="AD22" s="43"/>
      <c r="AE22" s="43"/>
      <c r="AF22" s="43"/>
    </row>
    <row r="23" spans="1:32">
      <c r="A23" s="48"/>
      <c r="B23" s="18" t="s">
        <v>38</v>
      </c>
      <c r="C23" s="18" t="s">
        <v>21</v>
      </c>
      <c r="D23" s="18">
        <v>897</v>
      </c>
      <c r="E23" s="19">
        <v>1110359</v>
      </c>
      <c r="F23" s="20"/>
      <c r="G23" s="21">
        <v>6.9000000000000006E-2</v>
      </c>
      <c r="H23" s="22"/>
      <c r="I23" s="9"/>
      <c r="J23" s="24">
        <v>63</v>
      </c>
      <c r="K23" s="4">
        <v>0</v>
      </c>
      <c r="L23" s="21">
        <v>24</v>
      </c>
      <c r="M23" s="21">
        <v>3</v>
      </c>
      <c r="N23" s="4">
        <v>1</v>
      </c>
      <c r="O23" s="21">
        <v>10</v>
      </c>
      <c r="P23" s="21">
        <v>11</v>
      </c>
      <c r="Q23" s="21">
        <v>4</v>
      </c>
      <c r="R23" s="4">
        <v>3</v>
      </c>
      <c r="S23" s="4">
        <v>0</v>
      </c>
      <c r="T23" s="2">
        <v>0</v>
      </c>
      <c r="U23" s="9"/>
      <c r="V23" s="26">
        <f t="shared" ref="V23:V41" si="13">(J23/E23)*100000*G23</f>
        <v>0.39149500296750878</v>
      </c>
      <c r="W23" s="26">
        <f t="shared" ref="W23:W41" si="14">(K23/E23)*100000*G23</f>
        <v>0</v>
      </c>
      <c r="X23" s="71">
        <f t="shared" ref="X23:X41" si="15">(L23/E23)*100000*G23</f>
        <v>0.14914095351143189</v>
      </c>
      <c r="Y23" s="26">
        <f t="shared" ref="Y23:Y41" si="16">(M23/E23)*100000*G23</f>
        <v>1.8642619188928986E-2</v>
      </c>
      <c r="Z23" s="26">
        <f t="shared" ref="Z23:Z41" si="17">(N23/E23)*100000*G23</f>
        <v>6.2142063963096629E-3</v>
      </c>
      <c r="AA23" s="26">
        <f t="shared" ref="AA23:AA41" si="18">(O23/E23)*100000*G23</f>
        <v>6.2142063963096628E-2</v>
      </c>
      <c r="AB23" s="26">
        <f t="shared" ref="AB23:AB41" si="19">(P23/E23)*100000*G23</f>
        <v>6.8356270359406293E-2</v>
      </c>
      <c r="AC23" s="26">
        <f t="shared" ref="AC23:AC41" si="20">(Q23/E23)*100000*G23</f>
        <v>2.4856825585238652E-2</v>
      </c>
      <c r="AD23" s="26">
        <f t="shared" ref="AD23:AD41" si="21">(R23/E23)*100000*G23</f>
        <v>1.8642619188928986E-2</v>
      </c>
      <c r="AE23" s="26">
        <f t="shared" ref="AE23:AE41" si="22">(S23/E23)*100000*G23</f>
        <v>0</v>
      </c>
      <c r="AF23" s="26">
        <f t="shared" ref="AF23:AF41" si="23">(T23/E23)*100000*G23</f>
        <v>0</v>
      </c>
    </row>
    <row r="24" spans="1:32">
      <c r="A24" s="48"/>
      <c r="B24" s="20"/>
      <c r="C24" s="27">
        <v>44690</v>
      </c>
      <c r="D24" s="18">
        <v>170</v>
      </c>
      <c r="E24" s="19">
        <v>1340216</v>
      </c>
      <c r="F24" s="20"/>
      <c r="G24" s="21">
        <v>7.2999999999999995E-2</v>
      </c>
      <c r="H24" s="22"/>
      <c r="I24" s="9"/>
      <c r="J24" s="24">
        <v>58</v>
      </c>
      <c r="K24" s="4">
        <v>0</v>
      </c>
      <c r="L24" s="21">
        <v>29</v>
      </c>
      <c r="M24" s="21">
        <v>1</v>
      </c>
      <c r="N24" s="4">
        <v>0</v>
      </c>
      <c r="O24" s="21">
        <v>2</v>
      </c>
      <c r="P24" s="21">
        <v>8</v>
      </c>
      <c r="Q24" s="21">
        <v>1</v>
      </c>
      <c r="R24" s="4">
        <v>0</v>
      </c>
      <c r="S24" s="4">
        <v>3</v>
      </c>
      <c r="T24" s="2">
        <v>0</v>
      </c>
      <c r="U24" s="9"/>
      <c r="V24" s="26">
        <f t="shared" si="13"/>
        <v>0.31591922496075259</v>
      </c>
      <c r="W24" s="26">
        <f t="shared" si="14"/>
        <v>0</v>
      </c>
      <c r="X24" s="71">
        <f t="shared" si="15"/>
        <v>0.15795961248037629</v>
      </c>
      <c r="Y24" s="26">
        <f t="shared" si="16"/>
        <v>5.4468831889784922E-3</v>
      </c>
      <c r="Z24" s="26">
        <f t="shared" si="17"/>
        <v>0</v>
      </c>
      <c r="AA24" s="26">
        <f t="shared" si="18"/>
        <v>1.0893766377956984E-2</v>
      </c>
      <c r="AB24" s="26">
        <f t="shared" si="19"/>
        <v>4.3575065511827937E-2</v>
      </c>
      <c r="AC24" s="26">
        <f t="shared" si="20"/>
        <v>5.4468831889784922E-3</v>
      </c>
      <c r="AD24" s="26">
        <f t="shared" si="21"/>
        <v>0</v>
      </c>
      <c r="AE24" s="26">
        <f t="shared" si="22"/>
        <v>1.6340649566935476E-2</v>
      </c>
      <c r="AF24" s="26">
        <f t="shared" si="23"/>
        <v>0</v>
      </c>
    </row>
    <row r="25" spans="1:32">
      <c r="A25" s="48"/>
      <c r="B25" s="20"/>
      <c r="C25" s="27">
        <v>44848</v>
      </c>
      <c r="D25" s="18">
        <v>156</v>
      </c>
      <c r="E25" s="19">
        <v>1588438</v>
      </c>
      <c r="F25" s="20"/>
      <c r="G25" s="21">
        <v>7.2999999999999995E-2</v>
      </c>
      <c r="H25" s="22"/>
      <c r="I25" s="9"/>
      <c r="J25" s="24">
        <v>35</v>
      </c>
      <c r="K25" s="4">
        <v>0</v>
      </c>
      <c r="L25" s="21">
        <v>30</v>
      </c>
      <c r="M25" s="21">
        <v>8</v>
      </c>
      <c r="N25" s="4">
        <v>2</v>
      </c>
      <c r="O25" s="21">
        <v>3</v>
      </c>
      <c r="P25" s="21">
        <v>4</v>
      </c>
      <c r="Q25" s="21">
        <v>1</v>
      </c>
      <c r="R25" s="4">
        <v>0</v>
      </c>
      <c r="S25" s="4">
        <v>0</v>
      </c>
      <c r="T25" s="2">
        <v>13</v>
      </c>
      <c r="U25" s="9"/>
      <c r="V25" s="26">
        <f t="shared" si="13"/>
        <v>0.16084984116471654</v>
      </c>
      <c r="W25" s="26">
        <f t="shared" si="14"/>
        <v>0</v>
      </c>
      <c r="X25" s="71">
        <f t="shared" si="15"/>
        <v>0.13787129242689988</v>
      </c>
      <c r="Y25" s="26">
        <f t="shared" si="16"/>
        <v>3.6765677980506631E-2</v>
      </c>
      <c r="Z25" s="26">
        <f t="shared" si="17"/>
        <v>9.1914194951266577E-3</v>
      </c>
      <c r="AA25" s="26">
        <f t="shared" si="18"/>
        <v>1.3787129242689988E-2</v>
      </c>
      <c r="AB25" s="26">
        <f t="shared" si="19"/>
        <v>1.8382838990253315E-2</v>
      </c>
      <c r="AC25" s="26">
        <f t="shared" si="20"/>
        <v>4.5957097475633289E-3</v>
      </c>
      <c r="AD25" s="26">
        <f t="shared" si="21"/>
        <v>0</v>
      </c>
      <c r="AE25" s="26">
        <f t="shared" si="22"/>
        <v>0</v>
      </c>
      <c r="AF25" s="26">
        <f t="shared" si="23"/>
        <v>5.974422671832328E-2</v>
      </c>
    </row>
    <row r="26" spans="1:32">
      <c r="A26" s="48"/>
      <c r="B26" s="20"/>
      <c r="C26" s="18" t="s">
        <v>22</v>
      </c>
      <c r="D26" s="18">
        <v>294</v>
      </c>
      <c r="E26" s="19">
        <v>1541647</v>
      </c>
      <c r="F26" s="20"/>
      <c r="G26" s="21">
        <v>7.1999999999999995E-2</v>
      </c>
      <c r="H26" s="22"/>
      <c r="I26" s="9"/>
      <c r="J26" s="24">
        <v>59</v>
      </c>
      <c r="K26" s="4">
        <v>0</v>
      </c>
      <c r="L26" s="21">
        <v>48</v>
      </c>
      <c r="M26" s="21">
        <v>3</v>
      </c>
      <c r="N26" s="21">
        <v>2</v>
      </c>
      <c r="O26" s="21">
        <v>1</v>
      </c>
      <c r="P26" s="21">
        <v>8</v>
      </c>
      <c r="Q26" s="21">
        <v>2</v>
      </c>
      <c r="R26" s="4">
        <v>0</v>
      </c>
      <c r="S26" s="4">
        <v>0</v>
      </c>
      <c r="T26" s="29">
        <v>102</v>
      </c>
      <c r="U26" s="9"/>
      <c r="V26" s="26">
        <f t="shared" si="13"/>
        <v>0.27554946106339517</v>
      </c>
      <c r="W26" s="26">
        <f t="shared" si="14"/>
        <v>0</v>
      </c>
      <c r="X26" s="71">
        <f t="shared" si="15"/>
        <v>0.22417583272954184</v>
      </c>
      <c r="Y26" s="26">
        <f t="shared" si="16"/>
        <v>1.4010989545596365E-2</v>
      </c>
      <c r="Z26" s="26">
        <f t="shared" si="17"/>
        <v>9.3406596970642426E-3</v>
      </c>
      <c r="AA26" s="26">
        <f t="shared" si="18"/>
        <v>4.6703298485321213E-3</v>
      </c>
      <c r="AB26" s="26">
        <f t="shared" si="19"/>
        <v>3.736263878825697E-2</v>
      </c>
      <c r="AC26" s="26">
        <f t="shared" si="20"/>
        <v>9.3406596970642426E-3</v>
      </c>
      <c r="AD26" s="26">
        <f t="shared" si="21"/>
        <v>0</v>
      </c>
      <c r="AE26" s="26">
        <f t="shared" si="22"/>
        <v>0</v>
      </c>
      <c r="AF26" s="26">
        <f t="shared" si="23"/>
        <v>0.47637364455027637</v>
      </c>
    </row>
    <row r="27" spans="1:32">
      <c r="A27" s="48"/>
      <c r="B27" s="20"/>
      <c r="C27" s="18" t="s">
        <v>23</v>
      </c>
      <c r="D27" s="18">
        <v>508</v>
      </c>
      <c r="E27" s="19">
        <v>1531096</v>
      </c>
      <c r="F27" s="20"/>
      <c r="G27" s="21">
        <v>6.6000000000000003E-2</v>
      </c>
      <c r="H27" s="22"/>
      <c r="I27" s="9"/>
      <c r="J27" s="24">
        <v>79</v>
      </c>
      <c r="K27" s="4">
        <v>0</v>
      </c>
      <c r="L27" s="21">
        <v>51</v>
      </c>
      <c r="M27" s="21">
        <v>5</v>
      </c>
      <c r="N27" s="21">
        <v>6</v>
      </c>
      <c r="O27" s="21">
        <v>4</v>
      </c>
      <c r="P27" s="21">
        <v>9</v>
      </c>
      <c r="Q27" s="21">
        <v>1</v>
      </c>
      <c r="R27" s="21">
        <v>2</v>
      </c>
      <c r="S27" s="21">
        <v>1</v>
      </c>
      <c r="T27" s="29">
        <v>241</v>
      </c>
      <c r="U27" s="9"/>
      <c r="V27" s="26">
        <f t="shared" si="13"/>
        <v>0.34054037108058544</v>
      </c>
      <c r="W27" s="26">
        <f t="shared" si="14"/>
        <v>0</v>
      </c>
      <c r="X27" s="71">
        <f t="shared" si="15"/>
        <v>0.21984251803936525</v>
      </c>
      <c r="Y27" s="26">
        <f t="shared" si="16"/>
        <v>2.1553188043075027E-2</v>
      </c>
      <c r="Z27" s="26">
        <f t="shared" si="17"/>
        <v>2.5863825651690035E-2</v>
      </c>
      <c r="AA27" s="26">
        <f t="shared" si="18"/>
        <v>1.7242550434460022E-2</v>
      </c>
      <c r="AB27" s="26">
        <f t="shared" si="19"/>
        <v>3.8795738477535049E-2</v>
      </c>
      <c r="AC27" s="26">
        <f t="shared" si="20"/>
        <v>4.3106376086150056E-3</v>
      </c>
      <c r="AD27" s="26">
        <f t="shared" si="21"/>
        <v>8.6212752172300112E-3</v>
      </c>
      <c r="AE27" s="26">
        <f t="shared" si="22"/>
        <v>4.3106376086150056E-3</v>
      </c>
      <c r="AF27" s="26">
        <f t="shared" si="23"/>
        <v>1.0388636636762163</v>
      </c>
    </row>
    <row r="28" spans="1:32">
      <c r="A28" s="48"/>
      <c r="B28" s="20"/>
      <c r="C28" s="18" t="s">
        <v>24</v>
      </c>
      <c r="D28" s="18">
        <v>905</v>
      </c>
      <c r="E28" s="19">
        <v>1959552</v>
      </c>
      <c r="F28" s="20"/>
      <c r="G28" s="21">
        <v>6.5000000000000002E-2</v>
      </c>
      <c r="H28" s="22"/>
      <c r="I28" s="9"/>
      <c r="J28" s="24">
        <v>76</v>
      </c>
      <c r="K28" s="4">
        <v>0</v>
      </c>
      <c r="L28" s="21">
        <v>133</v>
      </c>
      <c r="M28" s="21">
        <v>10</v>
      </c>
      <c r="N28" s="21">
        <v>7</v>
      </c>
      <c r="O28" s="21">
        <v>4</v>
      </c>
      <c r="P28" s="21">
        <v>23</v>
      </c>
      <c r="Q28" s="21">
        <v>5</v>
      </c>
      <c r="R28" s="21">
        <v>6</v>
      </c>
      <c r="S28" s="21">
        <v>1</v>
      </c>
      <c r="T28" s="29">
        <v>499</v>
      </c>
      <c r="U28" s="9"/>
      <c r="V28" s="26">
        <f t="shared" si="13"/>
        <v>0.25209843882683391</v>
      </c>
      <c r="W28" s="26">
        <f t="shared" si="14"/>
        <v>0</v>
      </c>
      <c r="X28" s="71">
        <f t="shared" si="15"/>
        <v>0.44117226794695935</v>
      </c>
      <c r="Y28" s="26">
        <f t="shared" si="16"/>
        <v>3.3170847214057095E-2</v>
      </c>
      <c r="Z28" s="26">
        <f t="shared" si="17"/>
        <v>2.3219593049839962E-2</v>
      </c>
      <c r="AA28" s="26">
        <f t="shared" si="18"/>
        <v>1.3268338885622837E-2</v>
      </c>
      <c r="AB28" s="26">
        <f t="shared" si="19"/>
        <v>7.6292948592331308E-2</v>
      </c>
      <c r="AC28" s="26">
        <f t="shared" si="20"/>
        <v>1.6585423607028547E-2</v>
      </c>
      <c r="AD28" s="26">
        <f t="shared" si="21"/>
        <v>1.9902508328434255E-2</v>
      </c>
      <c r="AE28" s="26">
        <f t="shared" si="22"/>
        <v>3.3170847214057091E-3</v>
      </c>
      <c r="AF28" s="26">
        <f t="shared" si="23"/>
        <v>1.655225275981449</v>
      </c>
    </row>
    <row r="29" spans="1:32">
      <c r="A29" s="48"/>
      <c r="B29" s="20"/>
      <c r="C29" s="18" t="s">
        <v>25</v>
      </c>
      <c r="D29" s="18">
        <v>1027</v>
      </c>
      <c r="E29" s="19">
        <v>1909544</v>
      </c>
      <c r="F29" s="20"/>
      <c r="G29" s="21">
        <v>7.0999999999999994E-2</v>
      </c>
      <c r="H29" s="22"/>
      <c r="I29" s="9"/>
      <c r="J29" s="24">
        <v>57</v>
      </c>
      <c r="K29" s="4">
        <v>0</v>
      </c>
      <c r="L29" s="21">
        <v>237</v>
      </c>
      <c r="M29" s="21">
        <v>32</v>
      </c>
      <c r="N29" s="21">
        <v>11</v>
      </c>
      <c r="O29" s="21">
        <v>3</v>
      </c>
      <c r="P29" s="21">
        <v>20</v>
      </c>
      <c r="Q29" s="21">
        <v>5</v>
      </c>
      <c r="R29" s="21">
        <v>15</v>
      </c>
      <c r="S29" s="21">
        <v>5</v>
      </c>
      <c r="T29" s="29">
        <v>447</v>
      </c>
      <c r="U29" s="9"/>
      <c r="V29" s="26">
        <f t="shared" si="13"/>
        <v>0.21193541494723345</v>
      </c>
      <c r="W29" s="26">
        <f t="shared" si="14"/>
        <v>0</v>
      </c>
      <c r="X29" s="71">
        <f t="shared" si="15"/>
        <v>0.88120514635954961</v>
      </c>
      <c r="Y29" s="26">
        <f t="shared" si="16"/>
        <v>0.11898128558441176</v>
      </c>
      <c r="Z29" s="26">
        <f t="shared" si="17"/>
        <v>4.0899816919641542E-2</v>
      </c>
      <c r="AA29" s="26">
        <f t="shared" si="18"/>
        <v>1.1154495523538602E-2</v>
      </c>
      <c r="AB29" s="26">
        <f t="shared" si="19"/>
        <v>7.4363303490257354E-2</v>
      </c>
      <c r="AC29" s="26">
        <f t="shared" si="20"/>
        <v>1.8590825872564339E-2</v>
      </c>
      <c r="AD29" s="26">
        <f t="shared" si="21"/>
        <v>5.5772477617693023E-2</v>
      </c>
      <c r="AE29" s="26">
        <f t="shared" si="22"/>
        <v>1.8590825872564339E-2</v>
      </c>
      <c r="AF29" s="26">
        <f t="shared" si="23"/>
        <v>1.6620198330072518</v>
      </c>
    </row>
    <row r="30" spans="1:32">
      <c r="A30" s="48"/>
      <c r="B30" s="20"/>
      <c r="C30" s="18" t="s">
        <v>26</v>
      </c>
      <c r="D30" s="18">
        <v>1422</v>
      </c>
      <c r="E30" s="19">
        <v>2200297</v>
      </c>
      <c r="F30" s="20"/>
      <c r="G30" s="21">
        <v>8.1000000000000003E-2</v>
      </c>
      <c r="H30" s="22"/>
      <c r="I30" s="9"/>
      <c r="J30" s="24">
        <v>103</v>
      </c>
      <c r="K30" s="4">
        <v>0</v>
      </c>
      <c r="L30" s="21">
        <v>451</v>
      </c>
      <c r="M30" s="21">
        <v>55</v>
      </c>
      <c r="N30" s="21">
        <v>15</v>
      </c>
      <c r="O30" s="21">
        <v>8</v>
      </c>
      <c r="P30" s="21">
        <v>49</v>
      </c>
      <c r="Q30" s="21">
        <v>12</v>
      </c>
      <c r="R30" s="21">
        <v>34</v>
      </c>
      <c r="S30" s="21">
        <v>4</v>
      </c>
      <c r="T30" s="29">
        <v>438</v>
      </c>
      <c r="U30" s="9"/>
      <c r="V30" s="26">
        <f t="shared" si="13"/>
        <v>0.37917608395593871</v>
      </c>
      <c r="W30" s="26">
        <f t="shared" si="14"/>
        <v>0</v>
      </c>
      <c r="X30" s="71">
        <f t="shared" si="15"/>
        <v>1.6602758627585277</v>
      </c>
      <c r="Y30" s="26">
        <f t="shared" si="16"/>
        <v>0.20247266619006438</v>
      </c>
      <c r="Z30" s="26">
        <f t="shared" si="17"/>
        <v>5.5219818051835734E-2</v>
      </c>
      <c r="AA30" s="26">
        <f t="shared" si="18"/>
        <v>2.9450569627645726E-2</v>
      </c>
      <c r="AB30" s="26">
        <f t="shared" si="19"/>
        <v>0.18038473896933005</v>
      </c>
      <c r="AC30" s="26">
        <f t="shared" si="20"/>
        <v>4.4175854441468584E-2</v>
      </c>
      <c r="AD30" s="26">
        <f t="shared" si="21"/>
        <v>0.12516492091749432</v>
      </c>
      <c r="AE30" s="26">
        <f t="shared" si="22"/>
        <v>1.4725284813822863E-2</v>
      </c>
      <c r="AF30" s="26">
        <f t="shared" si="23"/>
        <v>1.6124186871136033</v>
      </c>
    </row>
    <row r="31" spans="1:32">
      <c r="A31" s="48"/>
      <c r="B31" s="20"/>
      <c r="C31" s="18" t="s">
        <v>27</v>
      </c>
      <c r="D31" s="18">
        <v>1931</v>
      </c>
      <c r="E31" s="19">
        <v>2017430</v>
      </c>
      <c r="F31" s="20"/>
      <c r="G31" s="21">
        <v>8.2000000000000003E-2</v>
      </c>
      <c r="H31" s="22"/>
      <c r="I31" s="9"/>
      <c r="J31" s="24">
        <v>130</v>
      </c>
      <c r="K31" s="4">
        <v>0</v>
      </c>
      <c r="L31" s="21">
        <v>746</v>
      </c>
      <c r="M31" s="21">
        <v>118</v>
      </c>
      <c r="N31" s="21">
        <v>41</v>
      </c>
      <c r="O31" s="21">
        <v>9</v>
      </c>
      <c r="P31" s="21">
        <v>74</v>
      </c>
      <c r="Q31" s="21">
        <v>15</v>
      </c>
      <c r="R31" s="21">
        <v>79</v>
      </c>
      <c r="S31" s="21">
        <v>7</v>
      </c>
      <c r="T31" s="29">
        <v>410</v>
      </c>
      <c r="U31" s="9"/>
      <c r="V31" s="26">
        <f t="shared" si="13"/>
        <v>0.52839503725036308</v>
      </c>
      <c r="W31" s="26">
        <f t="shared" si="14"/>
        <v>0</v>
      </c>
      <c r="X31" s="71">
        <f t="shared" si="15"/>
        <v>3.0321745983751605</v>
      </c>
      <c r="Y31" s="26">
        <f t="shared" si="16"/>
        <v>0.47962011073494498</v>
      </c>
      <c r="Z31" s="26">
        <f t="shared" si="17"/>
        <v>0.1666476655943453</v>
      </c>
      <c r="AA31" s="26">
        <f t="shared" si="18"/>
        <v>3.6581194886563605E-2</v>
      </c>
      <c r="AB31" s="26">
        <f t="shared" si="19"/>
        <v>0.30077871351174518</v>
      </c>
      <c r="AC31" s="26">
        <f t="shared" si="20"/>
        <v>6.0968658144272665E-2</v>
      </c>
      <c r="AD31" s="26">
        <f t="shared" si="21"/>
        <v>0.32110159955983603</v>
      </c>
      <c r="AE31" s="26">
        <f t="shared" si="22"/>
        <v>2.8452040467327244E-2</v>
      </c>
      <c r="AF31" s="26">
        <f t="shared" si="23"/>
        <v>1.6664766559434527</v>
      </c>
    </row>
    <row r="32" spans="1:32">
      <c r="A32" s="48"/>
      <c r="B32" s="20"/>
      <c r="C32" s="18" t="s">
        <v>28</v>
      </c>
      <c r="D32" s="18">
        <v>2784</v>
      </c>
      <c r="E32" s="19">
        <v>2158522</v>
      </c>
      <c r="F32" s="20"/>
      <c r="G32" s="21">
        <v>7.1999999999999995E-2</v>
      </c>
      <c r="H32" s="22"/>
      <c r="I32" s="9"/>
      <c r="J32" s="24">
        <v>175</v>
      </c>
      <c r="K32" s="4">
        <v>0</v>
      </c>
      <c r="L32" s="21">
        <v>1240</v>
      </c>
      <c r="M32" s="21">
        <v>196</v>
      </c>
      <c r="N32" s="21">
        <v>59</v>
      </c>
      <c r="O32" s="21">
        <v>16</v>
      </c>
      <c r="P32" s="21">
        <v>128</v>
      </c>
      <c r="Q32" s="21">
        <v>40</v>
      </c>
      <c r="R32" s="21">
        <v>89</v>
      </c>
      <c r="S32" s="21">
        <v>19</v>
      </c>
      <c r="T32" s="29">
        <v>386</v>
      </c>
      <c r="U32" s="9"/>
      <c r="V32" s="26">
        <f t="shared" si="13"/>
        <v>0.58373275787784407</v>
      </c>
      <c r="W32" s="26">
        <f t="shared" si="14"/>
        <v>0</v>
      </c>
      <c r="X32" s="71">
        <f t="shared" si="15"/>
        <v>4.1361635415344384</v>
      </c>
      <c r="Y32" s="26">
        <f t="shared" si="16"/>
        <v>0.65378068882318541</v>
      </c>
      <c r="Z32" s="26">
        <f t="shared" si="17"/>
        <v>0.19680132979881604</v>
      </c>
      <c r="AA32" s="26">
        <f t="shared" si="18"/>
        <v>5.336985214883147E-2</v>
      </c>
      <c r="AB32" s="26">
        <f t="shared" si="19"/>
        <v>0.42695881719065176</v>
      </c>
      <c r="AC32" s="26">
        <f t="shared" si="20"/>
        <v>0.13342463037207866</v>
      </c>
      <c r="AD32" s="26">
        <f t="shared" si="21"/>
        <v>0.29686980257787499</v>
      </c>
      <c r="AE32" s="26">
        <f t="shared" si="22"/>
        <v>6.3376699426737362E-2</v>
      </c>
      <c r="AF32" s="26">
        <f t="shared" si="23"/>
        <v>1.2875476830905592</v>
      </c>
    </row>
    <row r="33" spans="1:32">
      <c r="A33" s="48"/>
      <c r="B33" s="20"/>
      <c r="C33" s="18" t="s">
        <v>29</v>
      </c>
      <c r="D33" s="18">
        <v>3378</v>
      </c>
      <c r="E33" s="19">
        <v>1753805</v>
      </c>
      <c r="F33" s="20"/>
      <c r="G33" s="21">
        <v>6.3E-2</v>
      </c>
      <c r="H33" s="22"/>
      <c r="I33" s="9"/>
      <c r="J33" s="24">
        <v>187</v>
      </c>
      <c r="K33" s="21">
        <v>4</v>
      </c>
      <c r="L33" s="21">
        <v>1614</v>
      </c>
      <c r="M33" s="21">
        <v>307</v>
      </c>
      <c r="N33" s="21">
        <v>92</v>
      </c>
      <c r="O33" s="21">
        <v>19</v>
      </c>
      <c r="P33" s="21">
        <v>164</v>
      </c>
      <c r="Q33" s="21">
        <v>50</v>
      </c>
      <c r="R33" s="21">
        <v>130</v>
      </c>
      <c r="S33" s="21">
        <v>21</v>
      </c>
      <c r="T33" s="29">
        <v>310</v>
      </c>
      <c r="U33" s="9"/>
      <c r="V33" s="26">
        <f t="shared" si="13"/>
        <v>0.67173944651771433</v>
      </c>
      <c r="W33" s="26">
        <f t="shared" si="14"/>
        <v>1.4368758214282658E-2</v>
      </c>
      <c r="X33" s="71">
        <f t="shared" si="15"/>
        <v>5.7977939394630535</v>
      </c>
      <c r="Y33" s="26">
        <f t="shared" si="16"/>
        <v>1.1028021929461944</v>
      </c>
      <c r="Z33" s="26">
        <f t="shared" si="17"/>
        <v>0.33048143892850113</v>
      </c>
      <c r="AA33" s="26">
        <f t="shared" si="18"/>
        <v>6.8251601517842639E-2</v>
      </c>
      <c r="AB33" s="26">
        <f t="shared" si="19"/>
        <v>0.58911908678558911</v>
      </c>
      <c r="AC33" s="26">
        <f t="shared" si="20"/>
        <v>0.17960947767853325</v>
      </c>
      <c r="AD33" s="26">
        <f t="shared" si="21"/>
        <v>0.46698464196418649</v>
      </c>
      <c r="AE33" s="26">
        <f t="shared" si="22"/>
        <v>7.5435980624983953E-2</v>
      </c>
      <c r="AF33" s="26">
        <f t="shared" si="23"/>
        <v>1.1135787616069062</v>
      </c>
    </row>
    <row r="34" spans="1:32">
      <c r="A34" s="48"/>
      <c r="B34" s="20"/>
      <c r="C34" s="18" t="s">
        <v>30</v>
      </c>
      <c r="D34" s="18">
        <v>3343</v>
      </c>
      <c r="E34" s="19">
        <v>1267806</v>
      </c>
      <c r="F34" s="20"/>
      <c r="G34" s="21">
        <v>4.8000000000000001E-2</v>
      </c>
      <c r="H34" s="22"/>
      <c r="I34" s="9"/>
      <c r="J34" s="24">
        <v>192</v>
      </c>
      <c r="K34" s="21">
        <v>6</v>
      </c>
      <c r="L34" s="21">
        <v>1628</v>
      </c>
      <c r="M34" s="21">
        <v>297</v>
      </c>
      <c r="N34" s="21">
        <v>153</v>
      </c>
      <c r="O34" s="21">
        <v>23</v>
      </c>
      <c r="P34" s="21">
        <v>213</v>
      </c>
      <c r="Q34" s="21">
        <v>74</v>
      </c>
      <c r="R34" s="21">
        <v>87</v>
      </c>
      <c r="S34" s="21">
        <v>37</v>
      </c>
      <c r="T34" s="29">
        <v>182</v>
      </c>
      <c r="U34" s="9"/>
      <c r="V34" s="26">
        <f t="shared" si="13"/>
        <v>0.72692509737294198</v>
      </c>
      <c r="W34" s="26">
        <f t="shared" si="14"/>
        <v>2.2716409292904437E-2</v>
      </c>
      <c r="X34" s="71">
        <f t="shared" si="15"/>
        <v>6.1637190548080696</v>
      </c>
      <c r="Y34" s="26">
        <f t="shared" si="16"/>
        <v>1.1244622599987695</v>
      </c>
      <c r="Z34" s="26">
        <f t="shared" si="17"/>
        <v>0.57926843696906305</v>
      </c>
      <c r="AA34" s="26">
        <f t="shared" si="18"/>
        <v>8.7079568956133682E-2</v>
      </c>
      <c r="AB34" s="26">
        <f t="shared" si="19"/>
        <v>0.80643252989810743</v>
      </c>
      <c r="AC34" s="26">
        <f t="shared" si="20"/>
        <v>0.28016904794582137</v>
      </c>
      <c r="AD34" s="26">
        <f t="shared" si="21"/>
        <v>0.32938793474711431</v>
      </c>
      <c r="AE34" s="26">
        <f t="shared" si="22"/>
        <v>0.14008452397291069</v>
      </c>
      <c r="AF34" s="26">
        <f t="shared" si="23"/>
        <v>0.68906441521810113</v>
      </c>
    </row>
    <row r="35" spans="1:32">
      <c r="A35" s="48"/>
      <c r="B35" s="20"/>
      <c r="C35" s="18" t="s">
        <v>31</v>
      </c>
      <c r="D35" s="18">
        <v>4269</v>
      </c>
      <c r="E35" s="19">
        <v>1038323</v>
      </c>
      <c r="F35" s="20"/>
      <c r="G35" s="21">
        <v>3.9E-2</v>
      </c>
      <c r="H35" s="22"/>
      <c r="I35" s="9"/>
      <c r="J35" s="24">
        <v>172</v>
      </c>
      <c r="K35" s="21">
        <v>4</v>
      </c>
      <c r="L35" s="21">
        <v>1975</v>
      </c>
      <c r="M35" s="21">
        <v>448</v>
      </c>
      <c r="N35" s="21">
        <v>234</v>
      </c>
      <c r="O35" s="21">
        <v>32</v>
      </c>
      <c r="P35" s="21">
        <v>324</v>
      </c>
      <c r="Q35" s="21">
        <v>135</v>
      </c>
      <c r="R35" s="21">
        <v>91</v>
      </c>
      <c r="S35" s="21">
        <v>37</v>
      </c>
      <c r="T35" s="29">
        <v>205</v>
      </c>
      <c r="U35" s="9"/>
      <c r="V35" s="26">
        <f t="shared" si="13"/>
        <v>0.64604174230947398</v>
      </c>
      <c r="W35" s="26">
        <f t="shared" si="14"/>
        <v>1.5024226565336604E-2</v>
      </c>
      <c r="X35" s="71">
        <f t="shared" si="15"/>
        <v>7.418211866634949</v>
      </c>
      <c r="Y35" s="26">
        <f t="shared" si="16"/>
        <v>1.6827133753176999</v>
      </c>
      <c r="Z35" s="26">
        <f t="shared" si="17"/>
        <v>0.87891725407219135</v>
      </c>
      <c r="AA35" s="26">
        <f t="shared" si="18"/>
        <v>0.12019381252269283</v>
      </c>
      <c r="AB35" s="26">
        <f t="shared" si="19"/>
        <v>1.216962351792265</v>
      </c>
      <c r="AC35" s="26">
        <f t="shared" si="20"/>
        <v>0.50706764658011039</v>
      </c>
      <c r="AD35" s="26">
        <f t="shared" si="21"/>
        <v>0.34180115436140779</v>
      </c>
      <c r="AE35" s="26">
        <f t="shared" si="22"/>
        <v>0.13897409572936359</v>
      </c>
      <c r="AF35" s="26">
        <f t="shared" si="23"/>
        <v>0.76999161147350104</v>
      </c>
    </row>
    <row r="36" spans="1:32">
      <c r="A36" s="48"/>
      <c r="B36" s="20"/>
      <c r="C36" s="18" t="s">
        <v>32</v>
      </c>
      <c r="D36" s="18">
        <v>7068</v>
      </c>
      <c r="E36" s="19">
        <v>1011081</v>
      </c>
      <c r="F36" s="20"/>
      <c r="G36" s="21">
        <v>3.4000000000000002E-2</v>
      </c>
      <c r="H36" s="22"/>
      <c r="I36" s="9"/>
      <c r="J36" s="24">
        <v>288</v>
      </c>
      <c r="K36" s="21">
        <v>24</v>
      </c>
      <c r="L36" s="21">
        <v>2798</v>
      </c>
      <c r="M36" s="21">
        <v>973</v>
      </c>
      <c r="N36" s="21">
        <v>460</v>
      </c>
      <c r="O36" s="21">
        <v>75</v>
      </c>
      <c r="P36" s="21">
        <v>634</v>
      </c>
      <c r="Q36" s="21">
        <v>187</v>
      </c>
      <c r="R36" s="21">
        <v>154</v>
      </c>
      <c r="S36" s="21">
        <v>103</v>
      </c>
      <c r="T36" s="29">
        <v>254</v>
      </c>
      <c r="U36" s="9"/>
      <c r="V36" s="26">
        <f t="shared" si="13"/>
        <v>0.96846840164141157</v>
      </c>
      <c r="W36" s="26">
        <f t="shared" si="14"/>
        <v>8.0705700136784297E-2</v>
      </c>
      <c r="X36" s="71">
        <f t="shared" si="15"/>
        <v>9.4089395409467684</v>
      </c>
      <c r="Y36" s="26">
        <f t="shared" si="16"/>
        <v>3.2719435930454637</v>
      </c>
      <c r="Z36" s="26">
        <f t="shared" si="17"/>
        <v>1.5468592526216991</v>
      </c>
      <c r="AA36" s="26">
        <f t="shared" si="18"/>
        <v>0.25220531292745091</v>
      </c>
      <c r="AB36" s="26">
        <f t="shared" si="19"/>
        <v>2.1319755786133854</v>
      </c>
      <c r="AC36" s="26">
        <f t="shared" si="20"/>
        <v>0.62883191356577761</v>
      </c>
      <c r="AD36" s="26">
        <f t="shared" si="21"/>
        <v>0.51786157587769932</v>
      </c>
      <c r="AE36" s="26">
        <f t="shared" si="22"/>
        <v>0.3463619630870326</v>
      </c>
      <c r="AF36" s="26">
        <f t="shared" si="23"/>
        <v>0.85413532644763379</v>
      </c>
    </row>
    <row r="37" spans="1:32">
      <c r="A37" s="48"/>
      <c r="B37" s="20"/>
      <c r="C37" s="18" t="s">
        <v>33</v>
      </c>
      <c r="D37" s="18">
        <v>11465</v>
      </c>
      <c r="E37" s="19">
        <v>821775</v>
      </c>
      <c r="F37" s="20"/>
      <c r="G37" s="21">
        <v>3.2000000000000001E-2</v>
      </c>
      <c r="H37" s="22"/>
      <c r="I37" s="9"/>
      <c r="J37" s="24">
        <v>433</v>
      </c>
      <c r="K37" s="21">
        <v>62</v>
      </c>
      <c r="L37" s="21">
        <v>3653</v>
      </c>
      <c r="M37" s="21">
        <v>1865</v>
      </c>
      <c r="N37" s="21">
        <v>857</v>
      </c>
      <c r="O37" s="21">
        <v>183</v>
      </c>
      <c r="P37" s="21">
        <v>1289</v>
      </c>
      <c r="Q37" s="21">
        <v>271</v>
      </c>
      <c r="R37" s="21">
        <v>195</v>
      </c>
      <c r="S37" s="21">
        <v>228</v>
      </c>
      <c r="T37" s="29">
        <v>303</v>
      </c>
      <c r="U37" s="9"/>
      <c r="V37" s="26">
        <f t="shared" si="13"/>
        <v>1.6861062943019685</v>
      </c>
      <c r="W37" s="26">
        <f t="shared" si="14"/>
        <v>0.24142861488850353</v>
      </c>
      <c r="X37" s="71">
        <f t="shared" si="15"/>
        <v>14.224818228833927</v>
      </c>
      <c r="Y37" s="26">
        <f t="shared" si="16"/>
        <v>7.2623284962428878</v>
      </c>
      <c r="Z37" s="26">
        <f t="shared" si="17"/>
        <v>3.337166499345928</v>
      </c>
      <c r="AA37" s="26">
        <f t="shared" si="18"/>
        <v>0.71260381491284119</v>
      </c>
      <c r="AB37" s="26">
        <f t="shared" si="19"/>
        <v>5.0193787837303399</v>
      </c>
      <c r="AC37" s="26">
        <f t="shared" si="20"/>
        <v>1.0552766876578139</v>
      </c>
      <c r="AD37" s="26">
        <f t="shared" si="21"/>
        <v>0.75933193392351928</v>
      </c>
      <c r="AE37" s="26">
        <f t="shared" si="22"/>
        <v>0.887834261202884</v>
      </c>
      <c r="AF37" s="26">
        <f t="shared" si="23"/>
        <v>1.1798850050196223</v>
      </c>
    </row>
    <row r="38" spans="1:32">
      <c r="A38" s="48"/>
      <c r="B38" s="20"/>
      <c r="C38" s="18" t="s">
        <v>34</v>
      </c>
      <c r="D38" s="18">
        <v>15574</v>
      </c>
      <c r="E38" s="46">
        <v>571925</v>
      </c>
      <c r="F38" s="20"/>
      <c r="G38" s="21">
        <v>2.7E-2</v>
      </c>
      <c r="H38" s="22"/>
      <c r="I38" s="9"/>
      <c r="J38" s="24">
        <v>471</v>
      </c>
      <c r="K38" s="21">
        <v>164</v>
      </c>
      <c r="L38" s="21">
        <v>3912</v>
      </c>
      <c r="M38" s="21">
        <v>2690</v>
      </c>
      <c r="N38" s="21">
        <v>1057</v>
      </c>
      <c r="O38" s="21">
        <v>284</v>
      </c>
      <c r="P38" s="21">
        <v>2065</v>
      </c>
      <c r="Q38" s="21">
        <v>325</v>
      </c>
      <c r="R38" s="21">
        <v>188</v>
      </c>
      <c r="S38" s="21">
        <v>447</v>
      </c>
      <c r="T38" s="29">
        <v>303</v>
      </c>
      <c r="U38" s="9"/>
      <c r="V38" s="26">
        <f t="shared" si="13"/>
        <v>2.2235432967609392</v>
      </c>
      <c r="W38" s="26">
        <f t="shared" si="14"/>
        <v>0.77422738995497653</v>
      </c>
      <c r="X38" s="71">
        <f t="shared" si="15"/>
        <v>18.468155789657732</v>
      </c>
      <c r="Y38" s="26">
        <f t="shared" si="16"/>
        <v>12.69921755474931</v>
      </c>
      <c r="Z38" s="26">
        <f t="shared" si="17"/>
        <v>4.9899899462342088</v>
      </c>
      <c r="AA38" s="26">
        <f t="shared" si="18"/>
        <v>1.3407352362634961</v>
      </c>
      <c r="AB38" s="26">
        <f t="shared" si="19"/>
        <v>9.7486558552257723</v>
      </c>
      <c r="AC38" s="26">
        <f t="shared" si="20"/>
        <v>1.53429208375224</v>
      </c>
      <c r="AD38" s="26">
        <f t="shared" si="21"/>
        <v>0.88752895921668051</v>
      </c>
      <c r="AE38" s="26">
        <f t="shared" si="22"/>
        <v>2.1102417274992349</v>
      </c>
      <c r="AF38" s="26">
        <f t="shared" si="23"/>
        <v>1.4304323119290114</v>
      </c>
    </row>
    <row r="39" spans="1:32">
      <c r="A39" s="48"/>
      <c r="B39" s="20"/>
      <c r="C39" s="18" t="s">
        <v>35</v>
      </c>
      <c r="D39" s="18">
        <v>19246</v>
      </c>
      <c r="E39" s="30">
        <v>334776</v>
      </c>
      <c r="F39" s="20"/>
      <c r="G39" s="21">
        <v>1.7999999999999999E-2</v>
      </c>
      <c r="H39" s="22"/>
      <c r="I39" s="9"/>
      <c r="J39" s="24">
        <v>534</v>
      </c>
      <c r="K39" s="21">
        <v>277</v>
      </c>
      <c r="L39" s="21">
        <v>3560</v>
      </c>
      <c r="M39" s="21">
        <v>3140</v>
      </c>
      <c r="N39" s="21">
        <v>1044</v>
      </c>
      <c r="O39" s="21">
        <v>598</v>
      </c>
      <c r="P39" s="21">
        <v>2701</v>
      </c>
      <c r="Q39" s="21">
        <v>307</v>
      </c>
      <c r="R39" s="21">
        <v>167</v>
      </c>
      <c r="S39" s="21">
        <v>681</v>
      </c>
      <c r="T39" s="29">
        <v>263</v>
      </c>
      <c r="U39" s="9"/>
      <c r="V39" s="26">
        <f t="shared" si="13"/>
        <v>2.871173560828733</v>
      </c>
      <c r="W39" s="26">
        <f t="shared" si="14"/>
        <v>1.4893540755609718</v>
      </c>
      <c r="X39" s="71">
        <f t="shared" si="15"/>
        <v>19.141157072191554</v>
      </c>
      <c r="Y39" s="26">
        <f t="shared" si="16"/>
        <v>16.882930676034125</v>
      </c>
      <c r="Z39" s="26">
        <f t="shared" si="17"/>
        <v>5.613305613305613</v>
      </c>
      <c r="AA39" s="26">
        <f t="shared" si="18"/>
        <v>3.215284249767008</v>
      </c>
      <c r="AB39" s="26">
        <f t="shared" si="19"/>
        <v>14.522546419098143</v>
      </c>
      <c r="AC39" s="26">
        <f t="shared" si="20"/>
        <v>1.6506559610007883</v>
      </c>
      <c r="AD39" s="26">
        <f t="shared" si="21"/>
        <v>0.89791382894831162</v>
      </c>
      <c r="AE39" s="26">
        <f t="shared" si="22"/>
        <v>3.6615527994838333</v>
      </c>
      <c r="AF39" s="26">
        <f t="shared" si="23"/>
        <v>1.4140798623557242</v>
      </c>
    </row>
    <row r="40" spans="1:32">
      <c r="A40" s="48"/>
      <c r="B40" s="20"/>
      <c r="C40" s="18" t="s">
        <v>36</v>
      </c>
      <c r="D40" s="18">
        <v>34738</v>
      </c>
      <c r="E40" s="30">
        <v>226468</v>
      </c>
      <c r="F40" s="20"/>
      <c r="G40" s="21">
        <v>1.6E-2</v>
      </c>
      <c r="H40" s="22"/>
      <c r="I40" s="9"/>
      <c r="J40" s="24">
        <v>1074</v>
      </c>
      <c r="K40" s="21">
        <v>762</v>
      </c>
      <c r="L40" s="21">
        <v>2997</v>
      </c>
      <c r="M40" s="21">
        <v>4228</v>
      </c>
      <c r="N40" s="21">
        <v>1016</v>
      </c>
      <c r="O40" s="21">
        <v>1396</v>
      </c>
      <c r="P40" s="21">
        <v>4713</v>
      </c>
      <c r="Q40" s="21">
        <v>352</v>
      </c>
      <c r="R40" s="21">
        <v>154</v>
      </c>
      <c r="S40" s="21">
        <v>1249</v>
      </c>
      <c r="T40" s="29">
        <v>244</v>
      </c>
      <c r="U40" s="9"/>
      <c r="V40" s="26">
        <f t="shared" si="13"/>
        <v>7.5878269777628633</v>
      </c>
      <c r="W40" s="26">
        <f t="shared" si="14"/>
        <v>5.3835420456753278</v>
      </c>
      <c r="X40" s="71">
        <f t="shared" si="15"/>
        <v>21.173852376494693</v>
      </c>
      <c r="Y40" s="26">
        <f t="shared" si="16"/>
        <v>29.870886836109293</v>
      </c>
      <c r="Z40" s="26">
        <f t="shared" si="17"/>
        <v>7.1780560609004374</v>
      </c>
      <c r="AA40" s="26">
        <f t="shared" si="18"/>
        <v>9.8627620679301273</v>
      </c>
      <c r="AB40" s="26">
        <f t="shared" si="19"/>
        <v>33.29741950297614</v>
      </c>
      <c r="AC40" s="26">
        <f t="shared" si="20"/>
        <v>2.4868855644064505</v>
      </c>
      <c r="AD40" s="26">
        <f t="shared" si="21"/>
        <v>1.0880124344278219</v>
      </c>
      <c r="AE40" s="26">
        <f t="shared" si="22"/>
        <v>8.8242047441581146</v>
      </c>
      <c r="AF40" s="26">
        <f t="shared" si="23"/>
        <v>1.7238638571453806</v>
      </c>
    </row>
    <row r="41" spans="1:32">
      <c r="A41" s="48"/>
      <c r="B41" s="20"/>
      <c r="C41" s="18" t="s">
        <v>41</v>
      </c>
      <c r="D41" s="20">
        <f t="shared" ref="D41:E41" si="24">SUM(D23:D40)</f>
        <v>109175</v>
      </c>
      <c r="E41" s="49">
        <f t="shared" si="24"/>
        <v>24383060</v>
      </c>
      <c r="F41" s="20"/>
      <c r="G41" s="4">
        <v>1</v>
      </c>
      <c r="H41" s="22"/>
      <c r="I41" s="9"/>
      <c r="J41" s="31">
        <f t="shared" ref="J41:T41" si="25">SUM(J23:J40)</f>
        <v>4186</v>
      </c>
      <c r="K41" s="31">
        <f t="shared" si="25"/>
        <v>1303</v>
      </c>
      <c r="L41" s="31">
        <f t="shared" si="25"/>
        <v>25126</v>
      </c>
      <c r="M41" s="31">
        <f t="shared" si="25"/>
        <v>14379</v>
      </c>
      <c r="N41" s="31">
        <f t="shared" si="25"/>
        <v>5057</v>
      </c>
      <c r="O41" s="31">
        <f t="shared" si="25"/>
        <v>2670</v>
      </c>
      <c r="P41" s="31">
        <f t="shared" si="25"/>
        <v>12437</v>
      </c>
      <c r="Q41" s="31">
        <f t="shared" si="25"/>
        <v>1787</v>
      </c>
      <c r="R41" s="31">
        <f t="shared" si="25"/>
        <v>1394</v>
      </c>
      <c r="S41" s="31">
        <f t="shared" si="25"/>
        <v>2843</v>
      </c>
      <c r="T41" s="31">
        <f t="shared" si="25"/>
        <v>4600</v>
      </c>
      <c r="U41" s="9"/>
      <c r="V41" s="26">
        <f t="shared" si="13"/>
        <v>17.167656561563643</v>
      </c>
      <c r="W41" s="26">
        <f t="shared" si="14"/>
        <v>5.3438739846434364</v>
      </c>
      <c r="X41" s="71">
        <f t="shared" si="15"/>
        <v>103.0469514490798</v>
      </c>
      <c r="Y41" s="26">
        <f t="shared" si="16"/>
        <v>58.971269397688395</v>
      </c>
      <c r="Z41" s="26">
        <f t="shared" si="17"/>
        <v>20.739808703255459</v>
      </c>
      <c r="AA41" s="26">
        <f t="shared" si="18"/>
        <v>10.950225279353781</v>
      </c>
      <c r="AB41" s="26">
        <f t="shared" si="19"/>
        <v>51.006723520345687</v>
      </c>
      <c r="AC41" s="26">
        <f t="shared" si="20"/>
        <v>7.3288586420244215</v>
      </c>
      <c r="AD41" s="26">
        <f t="shared" si="21"/>
        <v>5.7170839098948205</v>
      </c>
      <c r="AE41" s="26">
        <f t="shared" si="22"/>
        <v>11.65973425812839</v>
      </c>
      <c r="AF41" s="26">
        <f t="shared" si="23"/>
        <v>18.865556661058946</v>
      </c>
    </row>
    <row r="42" spans="1:32">
      <c r="A42" s="47"/>
      <c r="B42" s="72"/>
      <c r="C42" s="72"/>
      <c r="D42" s="72"/>
      <c r="E42" s="73"/>
      <c r="F42" s="39"/>
      <c r="G42" s="39"/>
      <c r="H42" s="40"/>
      <c r="I42" s="51"/>
      <c r="J42" s="42"/>
      <c r="K42" s="41"/>
      <c r="L42" s="41"/>
      <c r="M42" s="41"/>
      <c r="N42" s="41"/>
      <c r="O42" s="41"/>
      <c r="P42" s="41"/>
      <c r="Q42" s="41"/>
      <c r="R42" s="41"/>
      <c r="S42" s="41"/>
      <c r="T42" s="52"/>
      <c r="U42" s="51"/>
      <c r="V42" s="43"/>
      <c r="W42" s="43"/>
      <c r="X42" s="74"/>
      <c r="Y42" s="43"/>
      <c r="Z42" s="43"/>
      <c r="AA42" s="43"/>
      <c r="AB42" s="43"/>
      <c r="AC42" s="43"/>
      <c r="AD42" s="43"/>
      <c r="AE42" s="43"/>
      <c r="AF42" s="43"/>
    </row>
    <row r="43" spans="1:32">
      <c r="A43" s="48"/>
      <c r="B43" s="18" t="s">
        <v>39</v>
      </c>
      <c r="C43" s="18" t="s">
        <v>21</v>
      </c>
      <c r="D43" s="18">
        <v>1962</v>
      </c>
      <c r="E43" s="19">
        <v>2301398</v>
      </c>
      <c r="F43" s="20"/>
      <c r="G43" s="21">
        <v>6.9000000000000006E-2</v>
      </c>
      <c r="H43" s="22"/>
      <c r="I43" s="9"/>
      <c r="J43" s="24">
        <v>172</v>
      </c>
      <c r="K43" s="4">
        <v>0</v>
      </c>
      <c r="L43" s="21">
        <v>58</v>
      </c>
      <c r="M43" s="21">
        <v>8</v>
      </c>
      <c r="N43" s="4">
        <v>1</v>
      </c>
      <c r="O43" s="21">
        <v>21</v>
      </c>
      <c r="P43" s="21">
        <v>30</v>
      </c>
      <c r="Q43" s="21">
        <v>5</v>
      </c>
      <c r="R43" s="4">
        <v>4</v>
      </c>
      <c r="S43" s="4">
        <v>2</v>
      </c>
      <c r="T43" s="2">
        <v>0</v>
      </c>
      <c r="U43" s="9"/>
      <c r="V43" s="26">
        <f t="shared" ref="V43:V61" si="26">(J43/E43)*100000*G43</f>
        <v>0.51568655226084326</v>
      </c>
      <c r="W43" s="26">
        <f t="shared" ref="W43:W61" si="27">(K43/E43)*100000*G43</f>
        <v>0</v>
      </c>
      <c r="X43" s="71">
        <f t="shared" ref="X43:X61" si="28">(L43/E43)*100000*G43</f>
        <v>0.1738943025065634</v>
      </c>
      <c r="Y43" s="26">
        <f t="shared" ref="Y43:Y61" si="29">(M43/E43)*100000*G43</f>
        <v>2.3985421035388057E-2</v>
      </c>
      <c r="Z43" s="26">
        <f t="shared" ref="Z43:Z61" si="30">(N43/E43)*100000*G43</f>
        <v>2.9981776294235071E-3</v>
      </c>
      <c r="AA43" s="26">
        <f t="shared" ref="AA43:AA61" si="31">(O43/E43)*100000*G43</f>
        <v>6.2961730217893655E-2</v>
      </c>
      <c r="AB43" s="26">
        <f t="shared" ref="AB43:AB61" si="32">(P43/E43)*100000*G43</f>
        <v>8.9945328882705206E-2</v>
      </c>
      <c r="AC43" s="26">
        <f t="shared" ref="AC43:AC61" si="33">(Q43/E43)*100000*G43</f>
        <v>1.4990888147117536E-2</v>
      </c>
      <c r="AD43" s="26">
        <f t="shared" ref="AD43:AD61" si="34">(R43/E43)*100000*G43</f>
        <v>1.1992710517694028E-2</v>
      </c>
      <c r="AE43" s="26">
        <f t="shared" ref="AE43:AE61" si="35">(S43/E43)*100000*G43</f>
        <v>5.9963552588470142E-3</v>
      </c>
      <c r="AF43" s="26">
        <f t="shared" ref="AF43:AF61" si="36">(T43/E43)*100000*G43</f>
        <v>0</v>
      </c>
    </row>
    <row r="44" spans="1:32">
      <c r="A44" s="48"/>
      <c r="B44" s="20"/>
      <c r="C44" s="27">
        <v>44690</v>
      </c>
      <c r="D44" s="18">
        <v>394</v>
      </c>
      <c r="E44" s="19">
        <v>2809151</v>
      </c>
      <c r="F44" s="20"/>
      <c r="G44" s="21">
        <v>7.2999999999999995E-2</v>
      </c>
      <c r="H44" s="22"/>
      <c r="I44" s="9"/>
      <c r="J44" s="24">
        <v>150</v>
      </c>
      <c r="K44" s="4">
        <v>0</v>
      </c>
      <c r="L44" s="21">
        <v>71</v>
      </c>
      <c r="M44" s="21">
        <v>6</v>
      </c>
      <c r="N44" s="4">
        <v>0</v>
      </c>
      <c r="O44" s="21">
        <v>2</v>
      </c>
      <c r="P44" s="21">
        <v>11</v>
      </c>
      <c r="Q44" s="21">
        <v>1</v>
      </c>
      <c r="R44" s="4">
        <v>1</v>
      </c>
      <c r="S44" s="4">
        <v>3</v>
      </c>
      <c r="T44" s="2">
        <v>0</v>
      </c>
      <c r="U44" s="9"/>
      <c r="V44" s="26">
        <f t="shared" si="26"/>
        <v>0.38979748685634913</v>
      </c>
      <c r="W44" s="26">
        <f t="shared" si="27"/>
        <v>0</v>
      </c>
      <c r="X44" s="71">
        <f t="shared" si="28"/>
        <v>0.18450414377867191</v>
      </c>
      <c r="Y44" s="26">
        <f t="shared" si="29"/>
        <v>1.5591899474253964E-2</v>
      </c>
      <c r="Z44" s="26">
        <f t="shared" si="30"/>
        <v>0</v>
      </c>
      <c r="AA44" s="26">
        <f t="shared" si="31"/>
        <v>5.1972998247513218E-3</v>
      </c>
      <c r="AB44" s="26">
        <f t="shared" si="32"/>
        <v>2.8585149036132268E-2</v>
      </c>
      <c r="AC44" s="26">
        <f t="shared" si="33"/>
        <v>2.5986499123756609E-3</v>
      </c>
      <c r="AD44" s="26">
        <f t="shared" si="34"/>
        <v>2.5986499123756609E-3</v>
      </c>
      <c r="AE44" s="26">
        <f t="shared" si="35"/>
        <v>7.7959497371269818E-3</v>
      </c>
      <c r="AF44" s="26">
        <f t="shared" si="36"/>
        <v>0</v>
      </c>
    </row>
    <row r="45" spans="1:32">
      <c r="A45" s="48"/>
      <c r="B45" s="20"/>
      <c r="C45" s="27">
        <v>44848</v>
      </c>
      <c r="D45" s="18">
        <v>379</v>
      </c>
      <c r="E45" s="19">
        <v>3368274</v>
      </c>
      <c r="F45" s="20"/>
      <c r="G45" s="21">
        <v>7.2999999999999995E-2</v>
      </c>
      <c r="H45" s="22"/>
      <c r="I45" s="9"/>
      <c r="J45" s="24">
        <v>97</v>
      </c>
      <c r="K45" s="4">
        <v>0</v>
      </c>
      <c r="L45" s="21">
        <v>83</v>
      </c>
      <c r="M45" s="21">
        <v>14</v>
      </c>
      <c r="N45" s="4">
        <v>3</v>
      </c>
      <c r="O45" s="21">
        <v>4</v>
      </c>
      <c r="P45" s="21">
        <v>10</v>
      </c>
      <c r="Q45" s="21">
        <v>2</v>
      </c>
      <c r="R45" s="4">
        <v>0</v>
      </c>
      <c r="S45" s="4">
        <v>0</v>
      </c>
      <c r="T45" s="29">
        <v>26</v>
      </c>
      <c r="U45" s="9"/>
      <c r="V45" s="26">
        <f t="shared" si="26"/>
        <v>0.21022636519475552</v>
      </c>
      <c r="W45" s="26">
        <f t="shared" si="27"/>
        <v>0</v>
      </c>
      <c r="X45" s="71">
        <f t="shared" si="28"/>
        <v>0.17988441557901763</v>
      </c>
      <c r="Y45" s="26">
        <f t="shared" si="29"/>
        <v>3.0341949615737909E-2</v>
      </c>
      <c r="Z45" s="26">
        <f t="shared" si="30"/>
        <v>6.5018463462295515E-3</v>
      </c>
      <c r="AA45" s="26">
        <f t="shared" si="31"/>
        <v>8.669128461639402E-3</v>
      </c>
      <c r="AB45" s="26">
        <f t="shared" si="32"/>
        <v>2.1672821154098507E-2</v>
      </c>
      <c r="AC45" s="26">
        <f t="shared" si="33"/>
        <v>4.334564230819701E-3</v>
      </c>
      <c r="AD45" s="26">
        <f t="shared" si="34"/>
        <v>0</v>
      </c>
      <c r="AE45" s="26">
        <f t="shared" si="35"/>
        <v>0</v>
      </c>
      <c r="AF45" s="26">
        <f t="shared" si="36"/>
        <v>5.6349335000656121E-2</v>
      </c>
    </row>
    <row r="46" spans="1:32">
      <c r="A46" s="48"/>
      <c r="B46" s="20"/>
      <c r="C46" s="18" t="s">
        <v>22</v>
      </c>
      <c r="D46" s="18">
        <v>899</v>
      </c>
      <c r="E46" s="19">
        <v>3282024</v>
      </c>
      <c r="F46" s="20"/>
      <c r="G46" s="21">
        <v>7.1999999999999995E-2</v>
      </c>
      <c r="H46" s="22"/>
      <c r="I46" s="9"/>
      <c r="J46" s="24">
        <v>326</v>
      </c>
      <c r="K46" s="4">
        <v>0</v>
      </c>
      <c r="L46" s="21">
        <v>104</v>
      </c>
      <c r="M46" s="21">
        <v>12</v>
      </c>
      <c r="N46" s="21">
        <v>2</v>
      </c>
      <c r="O46" s="21">
        <v>5</v>
      </c>
      <c r="P46" s="21">
        <v>22</v>
      </c>
      <c r="Q46" s="21">
        <v>3</v>
      </c>
      <c r="R46" s="21">
        <v>3</v>
      </c>
      <c r="S46" s="21">
        <v>2</v>
      </c>
      <c r="T46" s="29">
        <v>226</v>
      </c>
      <c r="U46" s="9"/>
      <c r="V46" s="26">
        <f t="shared" si="26"/>
        <v>0.71516844483769759</v>
      </c>
      <c r="W46" s="26">
        <f t="shared" si="27"/>
        <v>0</v>
      </c>
      <c r="X46" s="71">
        <f t="shared" si="28"/>
        <v>0.22815189651263973</v>
      </c>
      <c r="Y46" s="26">
        <f t="shared" si="29"/>
        <v>2.6325218828381507E-2</v>
      </c>
      <c r="Z46" s="26">
        <f t="shared" si="30"/>
        <v>4.3875364713969181E-3</v>
      </c>
      <c r="AA46" s="26">
        <f t="shared" si="31"/>
        <v>1.0968841178492296E-2</v>
      </c>
      <c r="AB46" s="26">
        <f t="shared" si="32"/>
        <v>4.8262901185366101E-2</v>
      </c>
      <c r="AC46" s="26">
        <f t="shared" si="33"/>
        <v>6.5813047070953767E-3</v>
      </c>
      <c r="AD46" s="26">
        <f t="shared" si="34"/>
        <v>6.5813047070953767E-3</v>
      </c>
      <c r="AE46" s="26">
        <f t="shared" si="35"/>
        <v>4.3875364713969181E-3</v>
      </c>
      <c r="AF46" s="26">
        <f t="shared" si="36"/>
        <v>0.49579162126785181</v>
      </c>
    </row>
    <row r="47" spans="1:32">
      <c r="A47" s="48"/>
      <c r="B47" s="20"/>
      <c r="C47" s="18" t="s">
        <v>23</v>
      </c>
      <c r="D47" s="18">
        <v>1366</v>
      </c>
      <c r="E47" s="19">
        <v>3226850</v>
      </c>
      <c r="F47" s="20"/>
      <c r="G47" s="21">
        <v>6.6000000000000003E-2</v>
      </c>
      <c r="H47" s="22"/>
      <c r="I47" s="9"/>
      <c r="J47" s="24">
        <v>377</v>
      </c>
      <c r="K47" s="4">
        <v>0</v>
      </c>
      <c r="L47" s="21">
        <v>128</v>
      </c>
      <c r="M47" s="21">
        <v>11</v>
      </c>
      <c r="N47" s="21">
        <v>9</v>
      </c>
      <c r="O47" s="21">
        <v>7</v>
      </c>
      <c r="P47" s="21">
        <v>35</v>
      </c>
      <c r="Q47" s="21">
        <v>3</v>
      </c>
      <c r="R47" s="21">
        <v>7</v>
      </c>
      <c r="S47" s="21">
        <v>2</v>
      </c>
      <c r="T47" s="29">
        <v>525</v>
      </c>
      <c r="U47" s="9"/>
      <c r="V47" s="26">
        <f t="shared" si="26"/>
        <v>0.77109255155957046</v>
      </c>
      <c r="W47" s="26">
        <f t="shared" si="27"/>
        <v>0</v>
      </c>
      <c r="X47" s="71">
        <f t="shared" si="28"/>
        <v>0.2618033066303051</v>
      </c>
      <c r="Y47" s="26">
        <f t="shared" si="29"/>
        <v>2.2498721663541842E-2</v>
      </c>
      <c r="Z47" s="26">
        <f t="shared" si="30"/>
        <v>1.8408044997443324E-2</v>
      </c>
      <c r="AA47" s="26">
        <f t="shared" si="31"/>
        <v>1.431736833134481E-2</v>
      </c>
      <c r="AB47" s="26">
        <f t="shared" si="32"/>
        <v>7.1586841656724048E-2</v>
      </c>
      <c r="AC47" s="26">
        <f t="shared" si="33"/>
        <v>6.1360149991477762E-3</v>
      </c>
      <c r="AD47" s="26">
        <f t="shared" si="34"/>
        <v>1.431736833134481E-2</v>
      </c>
      <c r="AE47" s="26">
        <f t="shared" si="35"/>
        <v>4.0906766660985172E-3</v>
      </c>
      <c r="AF47" s="26">
        <f t="shared" si="36"/>
        <v>1.0738026248508608</v>
      </c>
    </row>
    <row r="48" spans="1:32">
      <c r="A48" s="48"/>
      <c r="B48" s="20"/>
      <c r="C48" s="18" t="s">
        <v>24</v>
      </c>
      <c r="D48" s="18">
        <v>2395</v>
      </c>
      <c r="E48" s="19">
        <v>4056267</v>
      </c>
      <c r="F48" s="20"/>
      <c r="G48" s="21">
        <v>6.5000000000000002E-2</v>
      </c>
      <c r="H48" s="22"/>
      <c r="I48" s="9"/>
      <c r="J48" s="24">
        <v>573</v>
      </c>
      <c r="K48" s="4">
        <v>0</v>
      </c>
      <c r="L48" s="21">
        <v>257</v>
      </c>
      <c r="M48" s="21">
        <v>34</v>
      </c>
      <c r="N48" s="21">
        <v>18</v>
      </c>
      <c r="O48" s="21">
        <v>10</v>
      </c>
      <c r="P48" s="21">
        <v>86</v>
      </c>
      <c r="Q48" s="21">
        <v>11</v>
      </c>
      <c r="R48" s="21">
        <v>11</v>
      </c>
      <c r="S48" s="21">
        <v>3</v>
      </c>
      <c r="T48" s="29">
        <v>989</v>
      </c>
      <c r="U48" s="9"/>
      <c r="V48" s="26">
        <f t="shared" si="26"/>
        <v>0.91820878655177285</v>
      </c>
      <c r="W48" s="26">
        <f t="shared" si="27"/>
        <v>0</v>
      </c>
      <c r="X48" s="71">
        <f t="shared" si="28"/>
        <v>0.41183186412531519</v>
      </c>
      <c r="Y48" s="26">
        <f t="shared" si="29"/>
        <v>5.4483592919302402E-2</v>
      </c>
      <c r="Z48" s="26">
        <f t="shared" si="30"/>
        <v>2.8844255074924802E-2</v>
      </c>
      <c r="AA48" s="26">
        <f t="shared" si="31"/>
        <v>1.6024586152736001E-2</v>
      </c>
      <c r="AB48" s="26">
        <f t="shared" si="32"/>
        <v>0.13781144091352959</v>
      </c>
      <c r="AC48" s="26">
        <f t="shared" si="33"/>
        <v>1.7627044768009602E-2</v>
      </c>
      <c r="AD48" s="26">
        <f t="shared" si="34"/>
        <v>1.7627044768009602E-2</v>
      </c>
      <c r="AE48" s="26">
        <f t="shared" si="35"/>
        <v>4.8073758458208006E-3</v>
      </c>
      <c r="AF48" s="26">
        <f t="shared" si="36"/>
        <v>1.5848315705055904</v>
      </c>
    </row>
    <row r="49" spans="1:32">
      <c r="A49" s="48"/>
      <c r="B49" s="20"/>
      <c r="C49" s="18" t="s">
        <v>25</v>
      </c>
      <c r="D49" s="18">
        <v>2536</v>
      </c>
      <c r="E49" s="19">
        <v>3954807</v>
      </c>
      <c r="F49" s="20"/>
      <c r="G49" s="21">
        <v>7.0999999999999994E-2</v>
      </c>
      <c r="H49" s="22"/>
      <c r="I49" s="9"/>
      <c r="J49" s="24">
        <v>451</v>
      </c>
      <c r="K49" s="4">
        <v>0</v>
      </c>
      <c r="L49" s="21">
        <v>431</v>
      </c>
      <c r="M49" s="21">
        <v>70</v>
      </c>
      <c r="N49" s="21">
        <v>22</v>
      </c>
      <c r="O49" s="21">
        <v>11</v>
      </c>
      <c r="P49" s="21">
        <v>100</v>
      </c>
      <c r="Q49" s="21">
        <v>12</v>
      </c>
      <c r="R49" s="21">
        <v>37</v>
      </c>
      <c r="S49" s="21">
        <v>5</v>
      </c>
      <c r="T49" s="29">
        <v>896</v>
      </c>
      <c r="U49" s="9"/>
      <c r="V49" s="26">
        <f t="shared" si="26"/>
        <v>0.80967288669206872</v>
      </c>
      <c r="W49" s="26">
        <f t="shared" si="27"/>
        <v>0</v>
      </c>
      <c r="X49" s="71">
        <f t="shared" si="28"/>
        <v>0.773767215441866</v>
      </c>
      <c r="Y49" s="26">
        <f t="shared" si="29"/>
        <v>0.1256698493757091</v>
      </c>
      <c r="Z49" s="26">
        <f t="shared" si="30"/>
        <v>3.9496238375222856E-2</v>
      </c>
      <c r="AA49" s="26">
        <f t="shared" si="31"/>
        <v>1.9748119187611428E-2</v>
      </c>
      <c r="AB49" s="26">
        <f t="shared" si="32"/>
        <v>0.17952835625101299</v>
      </c>
      <c r="AC49" s="26">
        <f t="shared" si="33"/>
        <v>2.1543402750121562E-2</v>
      </c>
      <c r="AD49" s="26">
        <f t="shared" si="34"/>
        <v>6.6425491812874812E-2</v>
      </c>
      <c r="AE49" s="26">
        <f t="shared" si="35"/>
        <v>8.9764178125506487E-3</v>
      </c>
      <c r="AF49" s="26">
        <f t="shared" si="36"/>
        <v>1.6085740720090764</v>
      </c>
    </row>
    <row r="50" spans="1:32">
      <c r="A50" s="48"/>
      <c r="B50" s="20"/>
      <c r="C50" s="18" t="s">
        <v>26</v>
      </c>
      <c r="D50" s="18">
        <v>4251</v>
      </c>
      <c r="E50" s="19">
        <v>4509979</v>
      </c>
      <c r="F50" s="20"/>
      <c r="G50" s="21">
        <v>8.1000000000000003E-2</v>
      </c>
      <c r="H50" s="22"/>
      <c r="I50" s="9"/>
      <c r="J50" s="24">
        <v>652</v>
      </c>
      <c r="K50" s="4">
        <v>0</v>
      </c>
      <c r="L50" s="21">
        <v>896</v>
      </c>
      <c r="M50" s="21">
        <v>167</v>
      </c>
      <c r="N50" s="21">
        <v>53</v>
      </c>
      <c r="O50" s="21">
        <v>20</v>
      </c>
      <c r="P50" s="21">
        <v>236</v>
      </c>
      <c r="Q50" s="21">
        <v>26</v>
      </c>
      <c r="R50" s="21">
        <v>197</v>
      </c>
      <c r="S50" s="21">
        <v>8</v>
      </c>
      <c r="T50" s="29">
        <v>1180</v>
      </c>
      <c r="U50" s="9"/>
      <c r="V50" s="26">
        <f t="shared" si="26"/>
        <v>1.1710032352700532</v>
      </c>
      <c r="W50" s="26">
        <f t="shared" si="27"/>
        <v>0</v>
      </c>
      <c r="X50" s="71">
        <f t="shared" si="28"/>
        <v>1.6092314398803189</v>
      </c>
      <c r="Y50" s="26">
        <f t="shared" si="29"/>
        <v>0.2999348777455505</v>
      </c>
      <c r="Z50" s="26">
        <f t="shared" si="30"/>
        <v>9.5188913296492081E-2</v>
      </c>
      <c r="AA50" s="26">
        <f t="shared" si="31"/>
        <v>3.5920344640185689E-2</v>
      </c>
      <c r="AB50" s="26">
        <f t="shared" si="32"/>
        <v>0.42386006675419113</v>
      </c>
      <c r="AC50" s="26">
        <f t="shared" si="33"/>
        <v>4.6696448032241392E-2</v>
      </c>
      <c r="AD50" s="26">
        <f t="shared" si="34"/>
        <v>0.35381539470582901</v>
      </c>
      <c r="AE50" s="26">
        <f t="shared" si="35"/>
        <v>1.4368137856074275E-2</v>
      </c>
      <c r="AF50" s="26">
        <f t="shared" si="36"/>
        <v>2.1193003337709557</v>
      </c>
    </row>
    <row r="51" spans="1:32">
      <c r="A51" s="48"/>
      <c r="B51" s="20"/>
      <c r="C51" s="18" t="s">
        <v>27</v>
      </c>
      <c r="D51" s="18">
        <v>6395</v>
      </c>
      <c r="E51" s="19">
        <v>4135275</v>
      </c>
      <c r="F51" s="20"/>
      <c r="G51" s="21">
        <v>8.2000000000000003E-2</v>
      </c>
      <c r="H51" s="22"/>
      <c r="I51" s="9"/>
      <c r="J51" s="24">
        <v>901</v>
      </c>
      <c r="K51" s="21">
        <v>1</v>
      </c>
      <c r="L51" s="21">
        <v>1633</v>
      </c>
      <c r="M51" s="21">
        <v>380</v>
      </c>
      <c r="N51" s="21">
        <v>149</v>
      </c>
      <c r="O51" s="21">
        <v>33</v>
      </c>
      <c r="P51" s="21">
        <v>397</v>
      </c>
      <c r="Q51" s="21">
        <v>51</v>
      </c>
      <c r="R51" s="21">
        <v>516</v>
      </c>
      <c r="S51" s="21">
        <v>21</v>
      </c>
      <c r="T51" s="29">
        <v>1137</v>
      </c>
      <c r="U51" s="9"/>
      <c r="V51" s="26">
        <f t="shared" si="26"/>
        <v>1.7866284588086645</v>
      </c>
      <c r="W51" s="26">
        <f t="shared" si="27"/>
        <v>1.982939465936365E-3</v>
      </c>
      <c r="X51" s="71">
        <f t="shared" si="28"/>
        <v>3.2381401478740837</v>
      </c>
      <c r="Y51" s="26">
        <f t="shared" si="29"/>
        <v>0.75351699705581865</v>
      </c>
      <c r="Z51" s="26">
        <f t="shared" si="30"/>
        <v>0.29545798042451832</v>
      </c>
      <c r="AA51" s="26">
        <f t="shared" si="31"/>
        <v>6.5437002375900027E-2</v>
      </c>
      <c r="AB51" s="26">
        <f t="shared" si="32"/>
        <v>0.78722696797673686</v>
      </c>
      <c r="AC51" s="26">
        <f t="shared" si="33"/>
        <v>0.1011299127627546</v>
      </c>
      <c r="AD51" s="26">
        <f t="shared" si="34"/>
        <v>1.0231967644231641</v>
      </c>
      <c r="AE51" s="26">
        <f t="shared" si="35"/>
        <v>4.1641728784663649E-2</v>
      </c>
      <c r="AF51" s="26">
        <f t="shared" si="36"/>
        <v>2.2546021727696464</v>
      </c>
    </row>
    <row r="52" spans="1:32">
      <c r="A52" s="48"/>
      <c r="B52" s="20"/>
      <c r="C52" s="18" t="s">
        <v>28</v>
      </c>
      <c r="D52" s="18">
        <v>10398</v>
      </c>
      <c r="E52" s="19">
        <v>4354664</v>
      </c>
      <c r="F52" s="20"/>
      <c r="G52" s="21">
        <v>7.1999999999999995E-2</v>
      </c>
      <c r="H52" s="22"/>
      <c r="I52" s="9"/>
      <c r="J52" s="24">
        <v>1223</v>
      </c>
      <c r="K52" s="21">
        <v>1</v>
      </c>
      <c r="L52" s="21">
        <v>3148</v>
      </c>
      <c r="M52" s="21">
        <v>636</v>
      </c>
      <c r="N52" s="21">
        <v>284</v>
      </c>
      <c r="O52" s="21">
        <v>66</v>
      </c>
      <c r="P52" s="21">
        <v>734</v>
      </c>
      <c r="Q52" s="21">
        <v>112</v>
      </c>
      <c r="R52" s="21">
        <v>979</v>
      </c>
      <c r="S52" s="21">
        <v>50</v>
      </c>
      <c r="T52" s="29">
        <v>1304</v>
      </c>
      <c r="U52" s="9"/>
      <c r="V52" s="26">
        <f t="shared" si="26"/>
        <v>2.0221077906355114</v>
      </c>
      <c r="W52" s="26">
        <f t="shared" si="27"/>
        <v>1.6533996652784231E-3</v>
      </c>
      <c r="X52" s="71">
        <f t="shared" si="28"/>
        <v>5.2049021462964769</v>
      </c>
      <c r="Y52" s="26">
        <f t="shared" si="29"/>
        <v>1.0515621871170773</v>
      </c>
      <c r="Z52" s="26">
        <f t="shared" si="30"/>
        <v>0.46956550493907223</v>
      </c>
      <c r="AA52" s="26">
        <f t="shared" si="31"/>
        <v>0.10912437790837594</v>
      </c>
      <c r="AB52" s="26">
        <f t="shared" si="32"/>
        <v>1.2135953543143625</v>
      </c>
      <c r="AC52" s="26">
        <f t="shared" si="33"/>
        <v>0.18518076251118337</v>
      </c>
      <c r="AD52" s="26">
        <f t="shared" si="34"/>
        <v>1.6186782723075763</v>
      </c>
      <c r="AE52" s="26">
        <f t="shared" si="35"/>
        <v>8.2669983263921151E-2</v>
      </c>
      <c r="AF52" s="26">
        <f t="shared" si="36"/>
        <v>2.1560331635230638</v>
      </c>
    </row>
    <row r="53" spans="1:32">
      <c r="A53" s="48"/>
      <c r="B53" s="20"/>
      <c r="C53" s="18" t="s">
        <v>29</v>
      </c>
      <c r="D53" s="18">
        <v>12971</v>
      </c>
      <c r="E53" s="19">
        <v>3524016</v>
      </c>
      <c r="F53" s="20"/>
      <c r="G53" s="21">
        <v>6.3E-2</v>
      </c>
      <c r="H53" s="22"/>
      <c r="I53" s="9"/>
      <c r="J53" s="24">
        <v>1137</v>
      </c>
      <c r="K53" s="21">
        <v>4</v>
      </c>
      <c r="L53" s="21">
        <v>4624</v>
      </c>
      <c r="M53" s="21">
        <v>915</v>
      </c>
      <c r="N53" s="21">
        <v>417</v>
      </c>
      <c r="O53" s="21">
        <v>107</v>
      </c>
      <c r="P53" s="21">
        <v>937</v>
      </c>
      <c r="Q53" s="21">
        <v>152</v>
      </c>
      <c r="R53" s="21">
        <v>1240</v>
      </c>
      <c r="S53" s="21">
        <v>80</v>
      </c>
      <c r="T53" s="29">
        <v>1174</v>
      </c>
      <c r="U53" s="9"/>
      <c r="V53" s="26">
        <f t="shared" si="26"/>
        <v>2.0326525191713096</v>
      </c>
      <c r="W53" s="26">
        <f t="shared" si="27"/>
        <v>7.1509323453696006E-3</v>
      </c>
      <c r="X53" s="71">
        <f t="shared" si="28"/>
        <v>8.2664777912472598</v>
      </c>
      <c r="Y53" s="26">
        <f t="shared" si="29"/>
        <v>1.6357757740032963</v>
      </c>
      <c r="Z53" s="26">
        <f t="shared" si="30"/>
        <v>0.74548469700478093</v>
      </c>
      <c r="AA53" s="26">
        <f t="shared" si="31"/>
        <v>0.19128744023863684</v>
      </c>
      <c r="AB53" s="26">
        <f t="shared" si="32"/>
        <v>1.6751059019028292</v>
      </c>
      <c r="AC53" s="26">
        <f t="shared" si="33"/>
        <v>0.2717354291240448</v>
      </c>
      <c r="AD53" s="26">
        <f t="shared" si="34"/>
        <v>2.2167890270645767</v>
      </c>
      <c r="AE53" s="26">
        <f t="shared" si="35"/>
        <v>0.14301864690739205</v>
      </c>
      <c r="AF53" s="26">
        <f t="shared" si="36"/>
        <v>2.0987986433659782</v>
      </c>
    </row>
    <row r="54" spans="1:32">
      <c r="A54" s="48"/>
      <c r="B54" s="20"/>
      <c r="C54" s="18" t="s">
        <v>30</v>
      </c>
      <c r="D54" s="18">
        <v>13233</v>
      </c>
      <c r="E54" s="19">
        <v>2518813</v>
      </c>
      <c r="F54" s="20"/>
      <c r="G54" s="21">
        <v>4.8000000000000001E-2</v>
      </c>
      <c r="H54" s="22"/>
      <c r="I54" s="9"/>
      <c r="J54" s="24">
        <v>995</v>
      </c>
      <c r="K54" s="21">
        <v>9</v>
      </c>
      <c r="L54" s="21">
        <v>5361</v>
      </c>
      <c r="M54" s="21">
        <v>1057</v>
      </c>
      <c r="N54" s="21">
        <v>564</v>
      </c>
      <c r="O54" s="21">
        <v>107</v>
      </c>
      <c r="P54" s="21">
        <v>1013</v>
      </c>
      <c r="Q54" s="21">
        <v>206</v>
      </c>
      <c r="R54" s="21">
        <v>943</v>
      </c>
      <c r="S54" s="21">
        <v>127</v>
      </c>
      <c r="T54" s="29">
        <v>871</v>
      </c>
      <c r="U54" s="9"/>
      <c r="V54" s="26">
        <f t="shared" si="26"/>
        <v>1.8961312332435951</v>
      </c>
      <c r="W54" s="26">
        <f t="shared" si="27"/>
        <v>1.7150935778082771E-2</v>
      </c>
      <c r="X54" s="71">
        <f t="shared" si="28"/>
        <v>10.216240745144638</v>
      </c>
      <c r="Y54" s="26">
        <f t="shared" si="29"/>
        <v>2.0142821241592768</v>
      </c>
      <c r="Z54" s="26">
        <f t="shared" si="30"/>
        <v>1.0747919754265203</v>
      </c>
      <c r="AA54" s="26">
        <f t="shared" si="31"/>
        <v>0.20390556980609517</v>
      </c>
      <c r="AB54" s="26">
        <f t="shared" si="32"/>
        <v>1.9304331047997607</v>
      </c>
      <c r="AC54" s="26">
        <f t="shared" si="33"/>
        <v>0.3925658633650056</v>
      </c>
      <c r="AD54" s="26">
        <f t="shared" si="34"/>
        <v>1.7970369376368949</v>
      </c>
      <c r="AE54" s="26">
        <f t="shared" si="35"/>
        <v>0.24201876042405687</v>
      </c>
      <c r="AF54" s="26">
        <f t="shared" si="36"/>
        <v>1.6598294514122327</v>
      </c>
    </row>
    <row r="55" spans="1:32">
      <c r="A55" s="48"/>
      <c r="B55" s="20"/>
      <c r="C55" s="18" t="s">
        <v>31</v>
      </c>
      <c r="D55" s="18">
        <v>15360</v>
      </c>
      <c r="E55" s="19">
        <v>2024598</v>
      </c>
      <c r="F55" s="20"/>
      <c r="G55" s="21">
        <v>3.9E-2</v>
      </c>
      <c r="H55" s="22"/>
      <c r="I55" s="9"/>
      <c r="J55" s="24">
        <v>930</v>
      </c>
      <c r="K55" s="21">
        <v>19</v>
      </c>
      <c r="L55" s="21">
        <v>6674</v>
      </c>
      <c r="M55" s="21">
        <v>1393</v>
      </c>
      <c r="N55" s="21">
        <v>700</v>
      </c>
      <c r="O55" s="21">
        <v>125</v>
      </c>
      <c r="P55" s="21">
        <v>1196</v>
      </c>
      <c r="Q55" s="21">
        <v>318</v>
      </c>
      <c r="R55" s="21">
        <v>774</v>
      </c>
      <c r="S55" s="21">
        <v>212</v>
      </c>
      <c r="T55" s="29">
        <v>817</v>
      </c>
      <c r="U55" s="9"/>
      <c r="V55" s="26">
        <f t="shared" si="26"/>
        <v>1.7914667504363828</v>
      </c>
      <c r="W55" s="26">
        <f t="shared" si="27"/>
        <v>3.6599858342248687E-2</v>
      </c>
      <c r="X55" s="71">
        <f t="shared" si="28"/>
        <v>12.856181819798302</v>
      </c>
      <c r="Y55" s="26">
        <f t="shared" si="29"/>
        <v>2.6833475089869694</v>
      </c>
      <c r="Z55" s="26">
        <f t="shared" si="30"/>
        <v>1.3484158336617937</v>
      </c>
      <c r="AA55" s="26">
        <f t="shared" si="31"/>
        <v>0.2407885417253203</v>
      </c>
      <c r="AB55" s="26">
        <f t="shared" si="32"/>
        <v>2.3038647672278647</v>
      </c>
      <c r="AC55" s="26">
        <f t="shared" si="33"/>
        <v>0.61256605014921484</v>
      </c>
      <c r="AD55" s="26">
        <f t="shared" si="34"/>
        <v>1.4909626503631832</v>
      </c>
      <c r="AE55" s="26">
        <f t="shared" si="35"/>
        <v>0.40837736676614317</v>
      </c>
      <c r="AF55" s="26">
        <f t="shared" si="36"/>
        <v>1.5737939087166934</v>
      </c>
    </row>
    <row r="56" spans="1:32">
      <c r="A56" s="31"/>
      <c r="B56" s="53"/>
      <c r="C56" s="18" t="s">
        <v>32</v>
      </c>
      <c r="D56" s="18">
        <v>23048</v>
      </c>
      <c r="E56" s="19">
        <v>1866427</v>
      </c>
      <c r="F56" s="53"/>
      <c r="G56" s="21">
        <v>3.4000000000000002E-2</v>
      </c>
      <c r="H56" s="3"/>
      <c r="I56" s="9"/>
      <c r="J56" s="24">
        <v>1147</v>
      </c>
      <c r="K56" s="21">
        <v>49</v>
      </c>
      <c r="L56" s="21">
        <v>9674</v>
      </c>
      <c r="M56" s="21">
        <v>2561</v>
      </c>
      <c r="N56" s="21">
        <v>1219</v>
      </c>
      <c r="O56" s="21">
        <v>262</v>
      </c>
      <c r="P56" s="21">
        <v>1929</v>
      </c>
      <c r="Q56" s="21">
        <v>468</v>
      </c>
      <c r="R56" s="21">
        <v>739</v>
      </c>
      <c r="S56" s="21">
        <v>538</v>
      </c>
      <c r="T56" s="29">
        <v>981</v>
      </c>
      <c r="U56" s="9"/>
      <c r="V56" s="26">
        <f t="shared" si="26"/>
        <v>2.0894468414783973</v>
      </c>
      <c r="W56" s="26">
        <f t="shared" si="27"/>
        <v>8.9261460533950704E-2</v>
      </c>
      <c r="X56" s="71">
        <f t="shared" si="28"/>
        <v>17.622762636845696</v>
      </c>
      <c r="Y56" s="26">
        <f t="shared" si="29"/>
        <v>4.6652775597438314</v>
      </c>
      <c r="Z56" s="26">
        <f t="shared" si="30"/>
        <v>2.2206065385895082</v>
      </c>
      <c r="AA56" s="26">
        <f t="shared" si="31"/>
        <v>0.47727556448765474</v>
      </c>
      <c r="AB56" s="26">
        <f t="shared" si="32"/>
        <v>3.5139868851018554</v>
      </c>
      <c r="AC56" s="26">
        <f t="shared" si="33"/>
        <v>0.85253803122222305</v>
      </c>
      <c r="AD56" s="26">
        <f t="shared" si="34"/>
        <v>1.3462085578487668</v>
      </c>
      <c r="AE56" s="26">
        <f t="shared" si="35"/>
        <v>0.9800544034135813</v>
      </c>
      <c r="AF56" s="26">
        <f t="shared" si="36"/>
        <v>1.7870508731388908</v>
      </c>
    </row>
    <row r="57" spans="1:32">
      <c r="A57" s="31"/>
      <c r="B57" s="53"/>
      <c r="C57" s="18" t="s">
        <v>33</v>
      </c>
      <c r="D57" s="18">
        <v>31351</v>
      </c>
      <c r="E57" s="19">
        <v>1426335</v>
      </c>
      <c r="F57" s="53"/>
      <c r="G57" s="21">
        <v>3.2000000000000001E-2</v>
      </c>
      <c r="H57" s="3"/>
      <c r="I57" s="9"/>
      <c r="J57" s="24">
        <v>1325</v>
      </c>
      <c r="K57" s="21">
        <v>124</v>
      </c>
      <c r="L57" s="21">
        <v>11713</v>
      </c>
      <c r="M57" s="21">
        <v>4276</v>
      </c>
      <c r="N57" s="21">
        <v>1824</v>
      </c>
      <c r="O57" s="21">
        <v>527</v>
      </c>
      <c r="P57" s="21">
        <v>2933</v>
      </c>
      <c r="Q57" s="21">
        <v>602</v>
      </c>
      <c r="R57" s="21">
        <v>675</v>
      </c>
      <c r="S57" s="21">
        <v>966</v>
      </c>
      <c r="T57" s="29">
        <v>976</v>
      </c>
      <c r="U57" s="9"/>
      <c r="V57" s="26">
        <f t="shared" si="26"/>
        <v>2.9726536893506781</v>
      </c>
      <c r="W57" s="26">
        <f t="shared" si="27"/>
        <v>0.27819551507885598</v>
      </c>
      <c r="X57" s="71">
        <f t="shared" si="28"/>
        <v>26.278258613860004</v>
      </c>
      <c r="Y57" s="26">
        <f t="shared" si="29"/>
        <v>9.5932582457837743</v>
      </c>
      <c r="Z57" s="26">
        <f t="shared" si="30"/>
        <v>4.0921662863212358</v>
      </c>
      <c r="AA57" s="26">
        <f t="shared" si="31"/>
        <v>1.1823309390851378</v>
      </c>
      <c r="AB57" s="26">
        <f t="shared" si="32"/>
        <v>6.5802213365022943</v>
      </c>
      <c r="AC57" s="26">
        <f t="shared" si="33"/>
        <v>1.3505943554634781</v>
      </c>
      <c r="AD57" s="26">
        <f t="shared" si="34"/>
        <v>1.5143707474050627</v>
      </c>
      <c r="AE57" s="26">
        <f t="shared" si="35"/>
        <v>2.167232802953023</v>
      </c>
      <c r="AF57" s="26">
        <f t="shared" si="36"/>
        <v>2.1896679251368014</v>
      </c>
    </row>
    <row r="58" spans="1:32">
      <c r="A58" s="31"/>
      <c r="B58" s="53"/>
      <c r="C58" s="18" t="s">
        <v>34</v>
      </c>
      <c r="D58" s="18">
        <v>33369</v>
      </c>
      <c r="E58" s="46">
        <v>898014</v>
      </c>
      <c r="F58" s="53"/>
      <c r="G58" s="21">
        <v>2.7E-2</v>
      </c>
      <c r="H58" s="3"/>
      <c r="I58" s="9"/>
      <c r="J58" s="24">
        <v>1046</v>
      </c>
      <c r="K58" s="21">
        <v>270</v>
      </c>
      <c r="L58" s="21">
        <v>10447</v>
      </c>
      <c r="M58" s="21">
        <v>4969</v>
      </c>
      <c r="N58" s="21">
        <v>1821</v>
      </c>
      <c r="O58" s="21">
        <v>748</v>
      </c>
      <c r="P58" s="21">
        <v>3614</v>
      </c>
      <c r="Q58" s="21">
        <v>609</v>
      </c>
      <c r="R58" s="21">
        <v>467</v>
      </c>
      <c r="S58" s="21">
        <v>1373</v>
      </c>
      <c r="T58" s="29">
        <v>738</v>
      </c>
      <c r="U58" s="9"/>
      <c r="V58" s="26">
        <f t="shared" si="26"/>
        <v>3.14493983390014</v>
      </c>
      <c r="W58" s="26">
        <f t="shared" si="27"/>
        <v>0.81179135291877413</v>
      </c>
      <c r="X58" s="71">
        <f t="shared" si="28"/>
        <v>31.410312088675674</v>
      </c>
      <c r="Y58" s="26">
        <f t="shared" si="29"/>
        <v>14.939967528345882</v>
      </c>
      <c r="Z58" s="26">
        <f t="shared" si="30"/>
        <v>5.4750816802410647</v>
      </c>
      <c r="AA58" s="26">
        <f t="shared" si="31"/>
        <v>2.2489627110490482</v>
      </c>
      <c r="AB58" s="26">
        <f t="shared" si="32"/>
        <v>10.865977590549814</v>
      </c>
      <c r="AC58" s="26">
        <f t="shared" si="33"/>
        <v>1.8310404960279014</v>
      </c>
      <c r="AD58" s="26">
        <f t="shared" si="34"/>
        <v>1.4040983770854354</v>
      </c>
      <c r="AE58" s="26">
        <f t="shared" si="35"/>
        <v>4.1281093613239888</v>
      </c>
      <c r="AF58" s="26">
        <f t="shared" si="36"/>
        <v>2.2188963646446487</v>
      </c>
    </row>
    <row r="59" spans="1:32">
      <c r="A59" s="31"/>
      <c r="B59" s="53"/>
      <c r="C59" s="18" t="s">
        <v>35</v>
      </c>
      <c r="D59" s="18">
        <v>34473</v>
      </c>
      <c r="E59" s="30">
        <v>492598</v>
      </c>
      <c r="F59" s="53"/>
      <c r="G59" s="21">
        <v>1.7999999999999999E-2</v>
      </c>
      <c r="H59" s="3"/>
      <c r="I59" s="9"/>
      <c r="J59" s="24">
        <v>954</v>
      </c>
      <c r="K59" s="21">
        <v>406</v>
      </c>
      <c r="L59" s="21">
        <v>7805</v>
      </c>
      <c r="M59" s="21">
        <v>5221</v>
      </c>
      <c r="N59" s="21">
        <v>1637</v>
      </c>
      <c r="O59" s="21">
        <v>1150</v>
      </c>
      <c r="P59" s="21">
        <v>4125</v>
      </c>
      <c r="Q59" s="21">
        <v>568</v>
      </c>
      <c r="R59" s="21">
        <v>311</v>
      </c>
      <c r="S59" s="21">
        <v>1629</v>
      </c>
      <c r="T59" s="29">
        <v>571</v>
      </c>
      <c r="U59" s="9"/>
      <c r="V59" s="26">
        <f t="shared" si="26"/>
        <v>3.4860068453383892</v>
      </c>
      <c r="W59" s="26">
        <f t="shared" si="27"/>
        <v>1.4835626616429622</v>
      </c>
      <c r="X59" s="71">
        <f t="shared" si="28"/>
        <v>28.520213236756945</v>
      </c>
      <c r="Y59" s="26">
        <f t="shared" si="29"/>
        <v>19.078031173492381</v>
      </c>
      <c r="Z59" s="26">
        <f t="shared" si="30"/>
        <v>5.9817538845062304</v>
      </c>
      <c r="AA59" s="26">
        <f t="shared" si="31"/>
        <v>4.2022095095798191</v>
      </c>
      <c r="AB59" s="26">
        <f t="shared" si="32"/>
        <v>15.073142806101526</v>
      </c>
      <c r="AC59" s="26">
        <f t="shared" si="33"/>
        <v>2.0755260882098585</v>
      </c>
      <c r="AD59" s="26">
        <f t="shared" si="34"/>
        <v>1.136423615199412</v>
      </c>
      <c r="AE59" s="26">
        <f t="shared" si="35"/>
        <v>5.9525211227004569</v>
      </c>
      <c r="AF59" s="26">
        <f t="shared" si="36"/>
        <v>2.0864883738870232</v>
      </c>
    </row>
    <row r="60" spans="1:32">
      <c r="A60" s="31"/>
      <c r="B60" s="53"/>
      <c r="C60" s="18" t="s">
        <v>36</v>
      </c>
      <c r="D60" s="18">
        <v>51325</v>
      </c>
      <c r="E60" s="30">
        <v>305218</v>
      </c>
      <c r="F60" s="53"/>
      <c r="G60" s="21">
        <v>1.6E-2</v>
      </c>
      <c r="H60" s="3"/>
      <c r="I60" s="9"/>
      <c r="J60" s="24">
        <v>1527</v>
      </c>
      <c r="K60" s="21">
        <v>1004</v>
      </c>
      <c r="L60" s="21">
        <v>5803</v>
      </c>
      <c r="M60" s="21">
        <v>6202</v>
      </c>
      <c r="N60" s="21">
        <v>1511</v>
      </c>
      <c r="O60" s="21">
        <v>2261</v>
      </c>
      <c r="P60" s="21">
        <v>6418</v>
      </c>
      <c r="Q60" s="21">
        <v>575</v>
      </c>
      <c r="R60" s="21">
        <v>260</v>
      </c>
      <c r="S60" s="21">
        <v>2317</v>
      </c>
      <c r="T60" s="29">
        <v>450</v>
      </c>
      <c r="U60" s="9"/>
      <c r="V60" s="26">
        <f t="shared" si="26"/>
        <v>8.0047703608568312</v>
      </c>
      <c r="W60" s="26">
        <f t="shared" si="27"/>
        <v>5.2631234068763968</v>
      </c>
      <c r="X60" s="71">
        <f t="shared" si="28"/>
        <v>30.420224233171044</v>
      </c>
      <c r="Y60" s="26">
        <f t="shared" si="29"/>
        <v>32.511843993473512</v>
      </c>
      <c r="Z60" s="26">
        <f t="shared" si="30"/>
        <v>7.9208958842532224</v>
      </c>
      <c r="AA60" s="26">
        <f t="shared" si="31"/>
        <v>11.852511975047342</v>
      </c>
      <c r="AB60" s="26">
        <f t="shared" si="32"/>
        <v>33.644149427622224</v>
      </c>
      <c r="AC60" s="26">
        <f t="shared" si="33"/>
        <v>3.0142390029421597</v>
      </c>
      <c r="AD60" s="26">
        <f t="shared" si="34"/>
        <v>1.3629602448086287</v>
      </c>
      <c r="AE60" s="26">
        <f t="shared" si="35"/>
        <v>12.14607264315997</v>
      </c>
      <c r="AF60" s="26">
        <f t="shared" si="36"/>
        <v>2.3589696544764727</v>
      </c>
    </row>
    <row r="61" spans="1:32">
      <c r="A61" s="31"/>
      <c r="B61" s="53"/>
      <c r="C61" s="18" t="s">
        <v>41</v>
      </c>
      <c r="D61" s="53">
        <f t="shared" ref="D61:E61" si="37">SUM(D43:D60)</f>
        <v>246105</v>
      </c>
      <c r="E61" s="64">
        <f t="shared" si="37"/>
        <v>49054708</v>
      </c>
      <c r="F61" s="53"/>
      <c r="G61" s="4">
        <v>1</v>
      </c>
      <c r="H61" s="3"/>
      <c r="I61" s="9"/>
      <c r="J61" s="31">
        <f t="shared" ref="J61:T61" si="38">SUM(J43:J60)</f>
        <v>13983</v>
      </c>
      <c r="K61" s="53">
        <f t="shared" si="38"/>
        <v>1887</v>
      </c>
      <c r="L61" s="53">
        <f t="shared" si="38"/>
        <v>68910</v>
      </c>
      <c r="M61" s="53">
        <f t="shared" si="38"/>
        <v>27932</v>
      </c>
      <c r="N61" s="53">
        <f t="shared" si="38"/>
        <v>10234</v>
      </c>
      <c r="O61" s="53">
        <f t="shared" si="38"/>
        <v>5466</v>
      </c>
      <c r="P61" s="53">
        <f t="shared" si="38"/>
        <v>23826</v>
      </c>
      <c r="Q61" s="53">
        <f t="shared" si="38"/>
        <v>3724</v>
      </c>
      <c r="R61" s="53">
        <f t="shared" si="38"/>
        <v>7164</v>
      </c>
      <c r="S61" s="53">
        <f t="shared" si="38"/>
        <v>7338</v>
      </c>
      <c r="T61" s="3">
        <f t="shared" si="38"/>
        <v>12861</v>
      </c>
      <c r="U61" s="9"/>
      <c r="V61" s="26">
        <f t="shared" si="26"/>
        <v>28.504909253562371</v>
      </c>
      <c r="W61" s="26">
        <f t="shared" si="27"/>
        <v>3.846725578307387</v>
      </c>
      <c r="X61" s="71">
        <f t="shared" si="28"/>
        <v>140.47581324915848</v>
      </c>
      <c r="Y61" s="26">
        <f t="shared" si="29"/>
        <v>56.940508136344427</v>
      </c>
      <c r="Z61" s="26">
        <f t="shared" si="30"/>
        <v>20.862421604874296</v>
      </c>
      <c r="AA61" s="26">
        <f t="shared" si="31"/>
        <v>11.142661373093894</v>
      </c>
      <c r="AB61" s="26">
        <f t="shared" si="32"/>
        <v>48.570261594463069</v>
      </c>
      <c r="AC61" s="26">
        <f t="shared" si="33"/>
        <v>7.5915241407613712</v>
      </c>
      <c r="AD61" s="26">
        <f t="shared" si="34"/>
        <v>14.604102831475421</v>
      </c>
      <c r="AE61" s="26">
        <f t="shared" si="35"/>
        <v>14.95880884664526</v>
      </c>
      <c r="AF61" s="26">
        <f t="shared" si="36"/>
        <v>26.217667017812033</v>
      </c>
    </row>
    <row r="62" spans="1:3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I63" s="9"/>
      <c r="U63" s="9"/>
    </row>
    <row r="64" spans="1:32">
      <c r="I64" s="9"/>
      <c r="U64" s="9"/>
    </row>
    <row r="65" spans="9:21">
      <c r="I65" s="9"/>
      <c r="U65" s="9"/>
    </row>
    <row r="66" spans="9:21">
      <c r="I66" s="9"/>
      <c r="U66" s="9"/>
    </row>
    <row r="67" spans="9:21">
      <c r="I67" s="9"/>
      <c r="U67" s="9"/>
    </row>
    <row r="68" spans="9:21">
      <c r="I68" s="9"/>
      <c r="U68" s="9"/>
    </row>
    <row r="69" spans="9:21">
      <c r="I69" s="9"/>
      <c r="U69" s="9"/>
    </row>
    <row r="70" spans="9:21">
      <c r="I70" s="9"/>
      <c r="U70" s="9"/>
    </row>
    <row r="71" spans="9:21">
      <c r="I71" s="9"/>
      <c r="U71" s="9"/>
    </row>
    <row r="72" spans="9:21">
      <c r="I72" s="9"/>
      <c r="U72" s="9"/>
    </row>
    <row r="73" spans="9:21">
      <c r="I73" s="9"/>
      <c r="U73" s="9"/>
    </row>
    <row r="74" spans="9:21">
      <c r="I74" s="9"/>
      <c r="U74" s="9"/>
    </row>
    <row r="75" spans="9:21">
      <c r="I75" s="9"/>
      <c r="U75" s="9"/>
    </row>
    <row r="76" spans="9:21">
      <c r="I76" s="9"/>
      <c r="U76" s="9"/>
    </row>
    <row r="77" spans="9:21">
      <c r="I77" s="9"/>
      <c r="U77" s="9"/>
    </row>
    <row r="78" spans="9:21">
      <c r="I78" s="9"/>
      <c r="U78" s="9"/>
    </row>
    <row r="79" spans="9:21">
      <c r="I79" s="9"/>
      <c r="U79" s="9"/>
    </row>
    <row r="80" spans="9:21">
      <c r="I80" s="9"/>
      <c r="U80" s="9"/>
    </row>
    <row r="81" spans="9:21">
      <c r="I81" s="9"/>
      <c r="U81" s="9"/>
    </row>
    <row r="82" spans="9:21">
      <c r="I82" s="9"/>
      <c r="U82" s="9"/>
    </row>
    <row r="83" spans="9:21">
      <c r="I83" s="9"/>
      <c r="U83" s="9"/>
    </row>
    <row r="84" spans="9:21">
      <c r="I84" s="9"/>
      <c r="U84" s="9"/>
    </row>
    <row r="85" spans="9:21">
      <c r="I85" s="9"/>
      <c r="U85" s="9"/>
    </row>
    <row r="86" spans="9:21">
      <c r="I86" s="9"/>
      <c r="U86" s="9"/>
    </row>
    <row r="87" spans="9:21">
      <c r="I87" s="9"/>
      <c r="U87" s="9"/>
    </row>
    <row r="88" spans="9:21">
      <c r="I88" s="9"/>
      <c r="U88" s="9"/>
    </row>
    <row r="89" spans="9:21">
      <c r="I89" s="9"/>
      <c r="U89" s="9"/>
    </row>
    <row r="90" spans="9:21">
      <c r="I90" s="9"/>
      <c r="U90" s="9"/>
    </row>
    <row r="91" spans="9:21">
      <c r="I91" s="9"/>
      <c r="U91" s="9"/>
    </row>
    <row r="92" spans="9:21">
      <c r="I92" s="9"/>
      <c r="U92" s="9"/>
    </row>
    <row r="93" spans="9:21">
      <c r="I93" s="9"/>
      <c r="U93" s="9"/>
    </row>
    <row r="94" spans="9:21">
      <c r="I94" s="9"/>
      <c r="U94" s="9"/>
    </row>
    <row r="95" spans="9:21">
      <c r="I95" s="9"/>
      <c r="U95" s="9"/>
    </row>
    <row r="96" spans="9:21">
      <c r="I96" s="9"/>
      <c r="U96" s="9"/>
    </row>
    <row r="97" spans="9:21">
      <c r="I97" s="9"/>
      <c r="U97" s="9"/>
    </row>
    <row r="98" spans="9:21">
      <c r="I98" s="9"/>
      <c r="U98" s="9"/>
    </row>
    <row r="99" spans="9:21">
      <c r="I99" s="9"/>
      <c r="U99" s="9"/>
    </row>
    <row r="100" spans="9:21">
      <c r="I100" s="9"/>
      <c r="U100" s="9"/>
    </row>
    <row r="101" spans="9:21">
      <c r="I101" s="9"/>
      <c r="U101" s="9"/>
    </row>
    <row r="102" spans="9:21">
      <c r="I102" s="9"/>
      <c r="U102" s="9"/>
    </row>
    <row r="103" spans="9:21">
      <c r="I103" s="9"/>
      <c r="U103" s="9"/>
    </row>
    <row r="104" spans="9:21">
      <c r="I104" s="9"/>
      <c r="U104" s="9"/>
    </row>
    <row r="105" spans="9:21">
      <c r="I105" s="9"/>
      <c r="U105" s="9"/>
    </row>
    <row r="106" spans="9:21">
      <c r="I106" s="9"/>
      <c r="U106" s="9"/>
    </row>
    <row r="107" spans="9:21">
      <c r="I107" s="9"/>
      <c r="U107" s="9"/>
    </row>
    <row r="108" spans="9:21">
      <c r="I108" s="9"/>
      <c r="U108" s="9"/>
    </row>
    <row r="109" spans="9:21">
      <c r="I109" s="9"/>
      <c r="U109" s="9"/>
    </row>
    <row r="110" spans="9:21">
      <c r="I110" s="9"/>
      <c r="U110" s="9"/>
    </row>
    <row r="111" spans="9:21">
      <c r="I111" s="9"/>
      <c r="U111" s="9"/>
    </row>
    <row r="112" spans="9:21">
      <c r="I112" s="9"/>
      <c r="U112" s="9"/>
    </row>
    <row r="113" spans="9:21">
      <c r="I113" s="9"/>
      <c r="U113" s="9"/>
    </row>
    <row r="114" spans="9:21">
      <c r="I114" s="9"/>
      <c r="U114" s="9"/>
    </row>
    <row r="115" spans="9:21">
      <c r="I115" s="9"/>
      <c r="U115" s="9"/>
    </row>
    <row r="116" spans="9:21">
      <c r="I116" s="9"/>
      <c r="U116" s="9"/>
    </row>
    <row r="117" spans="9:21">
      <c r="I117" s="9"/>
      <c r="U117" s="9"/>
    </row>
    <row r="118" spans="9:21">
      <c r="I118" s="9"/>
      <c r="U118" s="9"/>
    </row>
    <row r="119" spans="9:21">
      <c r="I119" s="9"/>
      <c r="U119" s="9"/>
    </row>
    <row r="120" spans="9:21">
      <c r="I120" s="9"/>
      <c r="U120" s="9"/>
    </row>
    <row r="121" spans="9:21">
      <c r="I121" s="9"/>
      <c r="U121" s="9"/>
    </row>
    <row r="122" spans="9:21">
      <c r="I122" s="9"/>
      <c r="U122" s="9"/>
    </row>
    <row r="123" spans="9:21">
      <c r="I123" s="9"/>
      <c r="U123" s="9"/>
    </row>
    <row r="124" spans="9:21">
      <c r="I124" s="9"/>
      <c r="U124" s="9"/>
    </row>
    <row r="125" spans="9:21">
      <c r="I125" s="9"/>
      <c r="U125" s="9"/>
    </row>
    <row r="126" spans="9:21">
      <c r="I126" s="9"/>
      <c r="U126" s="9"/>
    </row>
    <row r="127" spans="9:21">
      <c r="I127" s="9"/>
      <c r="U127" s="9"/>
    </row>
    <row r="128" spans="9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2009</v>
      </c>
      <c r="B3" s="18" t="s">
        <v>20</v>
      </c>
      <c r="C3" s="18" t="s">
        <v>21</v>
      </c>
      <c r="D3" s="18">
        <v>926</v>
      </c>
      <c r="E3" s="19">
        <v>1174722</v>
      </c>
      <c r="F3" s="53"/>
      <c r="G3" s="21">
        <v>6.9000000000000006E-2</v>
      </c>
      <c r="H3" s="53"/>
      <c r="I3" s="25"/>
      <c r="J3" s="24">
        <v>66</v>
      </c>
      <c r="K3" s="4">
        <v>0</v>
      </c>
      <c r="L3" s="21">
        <v>24</v>
      </c>
      <c r="M3" s="21">
        <v>7</v>
      </c>
      <c r="N3" s="4">
        <v>0</v>
      </c>
      <c r="O3" s="21">
        <v>13</v>
      </c>
      <c r="P3" s="21">
        <v>14</v>
      </c>
      <c r="Q3" s="4">
        <v>2</v>
      </c>
      <c r="R3" s="21">
        <v>3</v>
      </c>
      <c r="S3" s="21">
        <v>1</v>
      </c>
      <c r="T3" s="2">
        <v>0</v>
      </c>
      <c r="U3" s="9"/>
      <c r="V3" s="26">
        <f t="shared" ref="V3:V21" si="0">(J3/E3)*100000*G3</f>
        <v>0.38766618825560434</v>
      </c>
      <c r="W3" s="26">
        <f t="shared" ref="W3:W21" si="1">(K3/E3)*100000*G3</f>
        <v>0</v>
      </c>
      <c r="X3" s="26">
        <f t="shared" ref="X3:X21" si="2">(L3/E3)*100000*G3</f>
        <v>0.14096952300203794</v>
      </c>
      <c r="Y3" s="26">
        <f t="shared" ref="Y3:Y21" si="3">(M3/E3)*100000*G3</f>
        <v>4.11161108755944E-2</v>
      </c>
      <c r="Z3" s="26">
        <f t="shared" ref="Z3:Z21" si="4">(N3/E3)*100000*G3</f>
        <v>0</v>
      </c>
      <c r="AA3" s="26">
        <f t="shared" ref="AA3:AA21" si="5">(O3/E3)*100000*G3</f>
        <v>7.6358491626103878E-2</v>
      </c>
      <c r="AB3" s="26">
        <f t="shared" ref="AB3:AB21" si="6">(P3/E3)*100000*G3</f>
        <v>8.22322217511888E-2</v>
      </c>
      <c r="AC3" s="26">
        <f t="shared" ref="AC3:AC21" si="7">(Q3/E3)*100000*G3</f>
        <v>1.1747460250169829E-2</v>
      </c>
      <c r="AD3" s="26">
        <f t="shared" ref="AD3:AD21" si="8">(R3/E3)*100000*G3</f>
        <v>1.7621190375254742E-2</v>
      </c>
      <c r="AE3" s="26">
        <f t="shared" ref="AE3:AE21" si="9">(S3/E3)*100000*G3</f>
        <v>5.8737301250849144E-3</v>
      </c>
      <c r="AF3" s="26">
        <f t="shared" ref="AF3:AF21" si="10">(T3/E3)*100000*G3</f>
        <v>0</v>
      </c>
    </row>
    <row r="4" spans="1:32">
      <c r="A4" s="48"/>
      <c r="B4" s="20"/>
      <c r="C4" s="27">
        <v>44690</v>
      </c>
      <c r="D4" s="18">
        <v>220</v>
      </c>
      <c r="E4" s="19">
        <v>1393600</v>
      </c>
      <c r="F4" s="53"/>
      <c r="G4" s="21">
        <v>7.2999999999999995E-2</v>
      </c>
      <c r="H4" s="53"/>
      <c r="I4" s="25"/>
      <c r="J4" s="24">
        <v>91</v>
      </c>
      <c r="K4" s="4">
        <v>0</v>
      </c>
      <c r="L4" s="21">
        <v>29</v>
      </c>
      <c r="M4" s="21">
        <v>3</v>
      </c>
      <c r="N4" s="4">
        <v>1</v>
      </c>
      <c r="O4" s="21">
        <v>4</v>
      </c>
      <c r="P4" s="21">
        <v>4</v>
      </c>
      <c r="Q4" s="4">
        <v>0</v>
      </c>
      <c r="R4" s="21">
        <v>1</v>
      </c>
      <c r="S4" s="21">
        <v>2</v>
      </c>
      <c r="T4" s="29">
        <v>1</v>
      </c>
      <c r="U4" s="9"/>
      <c r="V4" s="26">
        <f t="shared" si="0"/>
        <v>0.47667910447761186</v>
      </c>
      <c r="W4" s="26">
        <f t="shared" si="1"/>
        <v>0</v>
      </c>
      <c r="X4" s="26">
        <f t="shared" si="2"/>
        <v>0.15190872560275545</v>
      </c>
      <c r="Y4" s="26">
        <f t="shared" si="3"/>
        <v>1.5714695752009185E-2</v>
      </c>
      <c r="Z4" s="26">
        <f t="shared" si="4"/>
        <v>5.2382319173363938E-3</v>
      </c>
      <c r="AA4" s="26">
        <f t="shared" si="5"/>
        <v>2.0952927669345575E-2</v>
      </c>
      <c r="AB4" s="26">
        <f t="shared" si="6"/>
        <v>2.0952927669345575E-2</v>
      </c>
      <c r="AC4" s="26">
        <f t="shared" si="7"/>
        <v>0</v>
      </c>
      <c r="AD4" s="26">
        <f t="shared" si="8"/>
        <v>5.2382319173363938E-3</v>
      </c>
      <c r="AE4" s="26">
        <f t="shared" si="9"/>
        <v>1.0476463834672788E-2</v>
      </c>
      <c r="AF4" s="26">
        <f t="shared" si="10"/>
        <v>5.2382319173363938E-3</v>
      </c>
    </row>
    <row r="5" spans="1:32">
      <c r="A5" s="48"/>
      <c r="B5" s="20"/>
      <c r="C5" s="27">
        <v>44848</v>
      </c>
      <c r="D5" s="18">
        <v>255</v>
      </c>
      <c r="E5" s="19">
        <v>1729504</v>
      </c>
      <c r="F5" s="53"/>
      <c r="G5" s="21">
        <v>7.2999999999999995E-2</v>
      </c>
      <c r="H5" s="53"/>
      <c r="I5" s="25"/>
      <c r="J5" s="24">
        <v>61</v>
      </c>
      <c r="K5" s="4">
        <v>0</v>
      </c>
      <c r="L5" s="21">
        <v>49</v>
      </c>
      <c r="M5" s="21">
        <v>4</v>
      </c>
      <c r="N5" s="4">
        <v>0</v>
      </c>
      <c r="O5" s="21">
        <v>1</v>
      </c>
      <c r="P5" s="21">
        <v>9</v>
      </c>
      <c r="Q5" s="4">
        <v>3</v>
      </c>
      <c r="R5" s="21">
        <v>1</v>
      </c>
      <c r="S5" s="21">
        <v>4</v>
      </c>
      <c r="T5" s="29">
        <v>23</v>
      </c>
      <c r="U5" s="9"/>
      <c r="V5" s="26">
        <f t="shared" si="0"/>
        <v>0.25747266268248004</v>
      </c>
      <c r="W5" s="26">
        <f t="shared" si="1"/>
        <v>0</v>
      </c>
      <c r="X5" s="26">
        <f t="shared" si="2"/>
        <v>0.20682230281051678</v>
      </c>
      <c r="Y5" s="26">
        <f t="shared" si="3"/>
        <v>1.6883453290654431E-2</v>
      </c>
      <c r="Z5" s="26">
        <f t="shared" si="4"/>
        <v>0</v>
      </c>
      <c r="AA5" s="26">
        <f t="shared" si="5"/>
        <v>4.2208633226636077E-3</v>
      </c>
      <c r="AB5" s="26">
        <f t="shared" si="6"/>
        <v>3.7987769903972464E-2</v>
      </c>
      <c r="AC5" s="26">
        <f t="shared" si="7"/>
        <v>1.2662589967990821E-2</v>
      </c>
      <c r="AD5" s="26">
        <f t="shared" si="8"/>
        <v>4.2208633226636077E-3</v>
      </c>
      <c r="AE5" s="26">
        <f t="shared" si="9"/>
        <v>1.6883453290654431E-2</v>
      </c>
      <c r="AF5" s="26">
        <f t="shared" si="10"/>
        <v>9.7079856421262975E-2</v>
      </c>
    </row>
    <row r="6" spans="1:32">
      <c r="A6" s="48"/>
      <c r="B6" s="20"/>
      <c r="C6" s="18" t="s">
        <v>22</v>
      </c>
      <c r="D6" s="18">
        <v>631</v>
      </c>
      <c r="E6" s="19">
        <v>1788329</v>
      </c>
      <c r="F6" s="53"/>
      <c r="G6" s="21">
        <v>7.1999999999999995E-2</v>
      </c>
      <c r="H6" s="53"/>
      <c r="I6" s="25"/>
      <c r="J6" s="24">
        <v>224</v>
      </c>
      <c r="K6" s="4">
        <v>0</v>
      </c>
      <c r="L6" s="21">
        <v>78</v>
      </c>
      <c r="M6" s="21">
        <v>7</v>
      </c>
      <c r="N6" s="21">
        <v>1</v>
      </c>
      <c r="O6" s="21">
        <v>2</v>
      </c>
      <c r="P6" s="21">
        <v>19</v>
      </c>
      <c r="Q6" s="21">
        <v>1</v>
      </c>
      <c r="R6" s="21">
        <v>1</v>
      </c>
      <c r="S6" s="21">
        <v>0</v>
      </c>
      <c r="T6" s="29">
        <v>168</v>
      </c>
      <c r="U6" s="9"/>
      <c r="V6" s="26">
        <f t="shared" si="0"/>
        <v>0.90184747884757233</v>
      </c>
      <c r="W6" s="26">
        <f t="shared" si="1"/>
        <v>0</v>
      </c>
      <c r="X6" s="26">
        <f t="shared" si="2"/>
        <v>0.31403617567013675</v>
      </c>
      <c r="Y6" s="26">
        <f t="shared" si="3"/>
        <v>2.8182733713986635E-2</v>
      </c>
      <c r="Z6" s="26">
        <f t="shared" si="4"/>
        <v>4.0261048162838053E-3</v>
      </c>
      <c r="AA6" s="26">
        <f t="shared" si="5"/>
        <v>8.0522096325676105E-3</v>
      </c>
      <c r="AB6" s="26">
        <f t="shared" si="6"/>
        <v>7.6495991509392278E-2</v>
      </c>
      <c r="AC6" s="26">
        <f t="shared" si="7"/>
        <v>4.0261048162838053E-3</v>
      </c>
      <c r="AD6" s="26">
        <f t="shared" si="8"/>
        <v>4.0261048162838053E-3</v>
      </c>
      <c r="AE6" s="26">
        <f t="shared" si="9"/>
        <v>0</v>
      </c>
      <c r="AF6" s="26">
        <f t="shared" si="10"/>
        <v>0.67638560913567913</v>
      </c>
    </row>
    <row r="7" spans="1:32">
      <c r="A7" s="48"/>
      <c r="B7" s="20"/>
      <c r="C7" s="18" t="s">
        <v>23</v>
      </c>
      <c r="D7" s="18">
        <v>851</v>
      </c>
      <c r="E7" s="19">
        <v>1658347</v>
      </c>
      <c r="F7" s="53"/>
      <c r="G7" s="21">
        <v>6.6000000000000003E-2</v>
      </c>
      <c r="H7" s="53"/>
      <c r="I7" s="25"/>
      <c r="J7" s="24">
        <v>269</v>
      </c>
      <c r="K7" s="4">
        <v>0</v>
      </c>
      <c r="L7" s="21">
        <v>66</v>
      </c>
      <c r="M7" s="21">
        <v>14</v>
      </c>
      <c r="N7" s="21">
        <v>0</v>
      </c>
      <c r="O7" s="21">
        <v>8</v>
      </c>
      <c r="P7" s="21">
        <v>22</v>
      </c>
      <c r="Q7" s="21">
        <v>7</v>
      </c>
      <c r="R7" s="21">
        <v>2</v>
      </c>
      <c r="S7" s="59">
        <v>1</v>
      </c>
      <c r="T7" s="29">
        <v>304</v>
      </c>
      <c r="U7" s="9"/>
      <c r="V7" s="26">
        <f t="shared" si="0"/>
        <v>1.0705841419196347</v>
      </c>
      <c r="W7" s="26">
        <f t="shared" si="1"/>
        <v>0</v>
      </c>
      <c r="X7" s="26">
        <f t="shared" si="2"/>
        <v>0.26267120210667616</v>
      </c>
      <c r="Y7" s="26">
        <f t="shared" si="3"/>
        <v>5.5718133780204022E-2</v>
      </c>
      <c r="Z7" s="26">
        <f t="shared" si="4"/>
        <v>0</v>
      </c>
      <c r="AA7" s="26">
        <f t="shared" si="5"/>
        <v>3.1838933588688015E-2</v>
      </c>
      <c r="AB7" s="26">
        <f t="shared" si="6"/>
        <v>8.7557067368892044E-2</v>
      </c>
      <c r="AC7" s="26">
        <f t="shared" si="7"/>
        <v>2.7859066890102011E-2</v>
      </c>
      <c r="AD7" s="26">
        <f t="shared" si="8"/>
        <v>7.9597333971720037E-3</v>
      </c>
      <c r="AE7" s="26">
        <f t="shared" si="9"/>
        <v>3.9798666985860019E-3</v>
      </c>
      <c r="AF7" s="26">
        <f t="shared" si="10"/>
        <v>1.2098794763701444</v>
      </c>
    </row>
    <row r="8" spans="1:32">
      <c r="A8" s="48"/>
      <c r="B8" s="20"/>
      <c r="C8" s="18" t="s">
        <v>24</v>
      </c>
      <c r="D8" s="18">
        <v>1403</v>
      </c>
      <c r="E8" s="19">
        <v>2071602</v>
      </c>
      <c r="F8" s="53"/>
      <c r="G8" s="21">
        <v>6.5000000000000002E-2</v>
      </c>
      <c r="H8" s="53"/>
      <c r="I8" s="25"/>
      <c r="J8" s="24">
        <v>430</v>
      </c>
      <c r="K8" s="4">
        <v>0</v>
      </c>
      <c r="L8" s="21">
        <v>91</v>
      </c>
      <c r="M8" s="21">
        <v>19</v>
      </c>
      <c r="N8" s="59">
        <v>5</v>
      </c>
      <c r="O8" s="21">
        <v>7</v>
      </c>
      <c r="P8" s="21">
        <v>73</v>
      </c>
      <c r="Q8" s="21">
        <v>2</v>
      </c>
      <c r="R8" s="21">
        <v>6</v>
      </c>
      <c r="S8" s="45">
        <v>0</v>
      </c>
      <c r="T8" s="29">
        <v>531</v>
      </c>
      <c r="U8" s="9"/>
      <c r="V8" s="26">
        <f t="shared" si="0"/>
        <v>1.3491973844396752</v>
      </c>
      <c r="W8" s="26">
        <f t="shared" si="1"/>
        <v>0</v>
      </c>
      <c r="X8" s="26">
        <f t="shared" si="2"/>
        <v>0.28552781856746617</v>
      </c>
      <c r="Y8" s="26">
        <f t="shared" si="3"/>
        <v>5.9615698382218203E-2</v>
      </c>
      <c r="Z8" s="26">
        <f t="shared" si="4"/>
        <v>1.5688341679531106E-2</v>
      </c>
      <c r="AA8" s="26">
        <f t="shared" si="5"/>
        <v>2.1963678351343552E-2</v>
      </c>
      <c r="AB8" s="26">
        <f t="shared" si="6"/>
        <v>0.22904978852115415</v>
      </c>
      <c r="AC8" s="26">
        <f t="shared" si="7"/>
        <v>6.2753366718124436E-3</v>
      </c>
      <c r="AD8" s="26">
        <f t="shared" si="8"/>
        <v>1.8826010015437329E-2</v>
      </c>
      <c r="AE8" s="26">
        <f t="shared" si="9"/>
        <v>0</v>
      </c>
      <c r="AF8" s="26">
        <f t="shared" si="10"/>
        <v>1.6661018863662036</v>
      </c>
    </row>
    <row r="9" spans="1:32">
      <c r="A9" s="48"/>
      <c r="B9" s="20"/>
      <c r="C9" s="18" t="s">
        <v>25</v>
      </c>
      <c r="D9" s="18">
        <v>1791</v>
      </c>
      <c r="E9" s="19">
        <v>1992214</v>
      </c>
      <c r="F9" s="53"/>
      <c r="G9" s="21">
        <v>7.0999999999999994E-2</v>
      </c>
      <c r="H9" s="53"/>
      <c r="I9" s="25"/>
      <c r="J9" s="24">
        <v>421</v>
      </c>
      <c r="K9" s="4">
        <v>0</v>
      </c>
      <c r="L9" s="21">
        <v>182</v>
      </c>
      <c r="M9" s="21">
        <v>41</v>
      </c>
      <c r="N9" s="59">
        <v>15</v>
      </c>
      <c r="O9" s="21">
        <v>10</v>
      </c>
      <c r="P9" s="21">
        <v>101</v>
      </c>
      <c r="Q9" s="21">
        <v>12</v>
      </c>
      <c r="R9" s="21">
        <v>28</v>
      </c>
      <c r="S9" s="59">
        <v>5</v>
      </c>
      <c r="T9" s="29">
        <v>676</v>
      </c>
      <c r="U9" s="9"/>
      <c r="V9" s="26">
        <f t="shared" si="0"/>
        <v>1.5003910222496177</v>
      </c>
      <c r="W9" s="26">
        <f t="shared" si="1"/>
        <v>0</v>
      </c>
      <c r="X9" s="26">
        <f t="shared" si="2"/>
        <v>0.6486250975045853</v>
      </c>
      <c r="Y9" s="26">
        <f t="shared" si="3"/>
        <v>0.14611884064663733</v>
      </c>
      <c r="Z9" s="26">
        <f t="shared" si="4"/>
        <v>5.3458112431696597E-2</v>
      </c>
      <c r="AA9" s="26">
        <f t="shared" si="5"/>
        <v>3.5638741621131058E-2</v>
      </c>
      <c r="AB9" s="26">
        <f t="shared" si="6"/>
        <v>0.35995129037342366</v>
      </c>
      <c r="AC9" s="26">
        <f t="shared" si="7"/>
        <v>4.2766489945357269E-2</v>
      </c>
      <c r="AD9" s="26">
        <f t="shared" si="8"/>
        <v>9.9788476539166976E-2</v>
      </c>
      <c r="AE9" s="26">
        <f t="shared" si="9"/>
        <v>1.7819370810565529E-2</v>
      </c>
      <c r="AF9" s="26">
        <f t="shared" si="10"/>
        <v>2.4091789335884597</v>
      </c>
    </row>
    <row r="10" spans="1:32">
      <c r="A10" s="48"/>
      <c r="B10" s="20"/>
      <c r="C10" s="18" t="s">
        <v>26</v>
      </c>
      <c r="D10" s="18">
        <v>2742</v>
      </c>
      <c r="E10" s="19">
        <v>2289453</v>
      </c>
      <c r="F10" s="53"/>
      <c r="G10" s="21">
        <v>8.1000000000000003E-2</v>
      </c>
      <c r="H10" s="53"/>
      <c r="I10" s="25"/>
      <c r="J10" s="24">
        <v>456</v>
      </c>
      <c r="K10" s="4">
        <v>0</v>
      </c>
      <c r="L10" s="21">
        <v>410</v>
      </c>
      <c r="M10" s="21">
        <v>117</v>
      </c>
      <c r="N10" s="59">
        <v>38</v>
      </c>
      <c r="O10" s="21">
        <v>15</v>
      </c>
      <c r="P10" s="21">
        <v>194</v>
      </c>
      <c r="Q10" s="21">
        <v>17</v>
      </c>
      <c r="R10" s="21">
        <v>129</v>
      </c>
      <c r="S10" s="59">
        <v>6</v>
      </c>
      <c r="T10" s="29">
        <v>829</v>
      </c>
      <c r="U10" s="9"/>
      <c r="V10" s="26">
        <f t="shared" si="0"/>
        <v>1.6133111271557008</v>
      </c>
      <c r="W10" s="26">
        <f t="shared" si="1"/>
        <v>0</v>
      </c>
      <c r="X10" s="26">
        <f t="shared" si="2"/>
        <v>1.4505648292408713</v>
      </c>
      <c r="Y10" s="26">
        <f t="shared" si="3"/>
        <v>0.41394167078337057</v>
      </c>
      <c r="Z10" s="26">
        <f t="shared" si="4"/>
        <v>0.13444259392964172</v>
      </c>
      <c r="AA10" s="26">
        <f t="shared" si="5"/>
        <v>5.3069444972226994E-2</v>
      </c>
      <c r="AB10" s="26">
        <f t="shared" si="6"/>
        <v>0.68636482164080237</v>
      </c>
      <c r="AC10" s="26">
        <f t="shared" si="7"/>
        <v>6.0145370968523924E-2</v>
      </c>
      <c r="AD10" s="26">
        <f t="shared" si="8"/>
        <v>0.45639722676115219</v>
      </c>
      <c r="AE10" s="26">
        <f t="shared" si="9"/>
        <v>2.1227777988890795E-2</v>
      </c>
      <c r="AF10" s="26">
        <f t="shared" si="10"/>
        <v>2.9329713254650782</v>
      </c>
    </row>
    <row r="11" spans="1:32">
      <c r="A11" s="48"/>
      <c r="B11" s="20"/>
      <c r="C11" s="18" t="s">
        <v>27</v>
      </c>
      <c r="D11" s="18">
        <v>4559</v>
      </c>
      <c r="E11" s="19">
        <v>2164790</v>
      </c>
      <c r="F11" s="53"/>
      <c r="G11" s="21">
        <v>8.2000000000000003E-2</v>
      </c>
      <c r="H11" s="53"/>
      <c r="I11" s="25"/>
      <c r="J11" s="24">
        <v>675</v>
      </c>
      <c r="K11" s="4">
        <v>0</v>
      </c>
      <c r="L11" s="21">
        <v>881</v>
      </c>
      <c r="M11" s="21">
        <v>229</v>
      </c>
      <c r="N11" s="59">
        <v>83</v>
      </c>
      <c r="O11" s="21">
        <v>33</v>
      </c>
      <c r="P11" s="21">
        <v>381</v>
      </c>
      <c r="Q11" s="21">
        <v>29</v>
      </c>
      <c r="R11" s="21">
        <v>432</v>
      </c>
      <c r="S11" s="59">
        <v>10</v>
      </c>
      <c r="T11" s="29">
        <v>908</v>
      </c>
      <c r="U11" s="9"/>
      <c r="V11" s="26">
        <f t="shared" si="0"/>
        <v>2.5568299927475646</v>
      </c>
      <c r="W11" s="26">
        <f t="shared" si="1"/>
        <v>0</v>
      </c>
      <c r="X11" s="26">
        <f t="shared" si="2"/>
        <v>3.3371366275712657</v>
      </c>
      <c r="Y11" s="26">
        <f t="shared" si="3"/>
        <v>0.86742824939139596</v>
      </c>
      <c r="Z11" s="26">
        <f t="shared" si="4"/>
        <v>0.31439539170081165</v>
      </c>
      <c r="AA11" s="26">
        <f t="shared" si="5"/>
        <v>0.12500057742321424</v>
      </c>
      <c r="AB11" s="26">
        <f t="shared" si="6"/>
        <v>1.4431884847952918</v>
      </c>
      <c r="AC11" s="26">
        <f t="shared" si="7"/>
        <v>0.10984899228100647</v>
      </c>
      <c r="AD11" s="26">
        <f t="shared" si="8"/>
        <v>1.6363711953584412</v>
      </c>
      <c r="AE11" s="26">
        <f t="shared" si="9"/>
        <v>3.787896285551947E-2</v>
      </c>
      <c r="AF11" s="26">
        <f t="shared" si="10"/>
        <v>3.4394098272811684</v>
      </c>
    </row>
    <row r="12" spans="1:32">
      <c r="A12" s="48"/>
      <c r="B12" s="20"/>
      <c r="C12" s="18" t="s">
        <v>28</v>
      </c>
      <c r="D12" s="18">
        <v>7251</v>
      </c>
      <c r="E12" s="19">
        <v>2184842</v>
      </c>
      <c r="F12" s="53"/>
      <c r="G12" s="21">
        <v>7.1999999999999995E-2</v>
      </c>
      <c r="H12" s="53"/>
      <c r="I12" s="25"/>
      <c r="J12" s="24">
        <v>838</v>
      </c>
      <c r="K12" s="4">
        <v>0</v>
      </c>
      <c r="L12" s="21">
        <v>1769</v>
      </c>
      <c r="M12" s="21">
        <v>412</v>
      </c>
      <c r="N12" s="59">
        <v>179</v>
      </c>
      <c r="O12" s="21">
        <v>46</v>
      </c>
      <c r="P12" s="21">
        <v>563</v>
      </c>
      <c r="Q12" s="21">
        <v>67</v>
      </c>
      <c r="R12" s="21">
        <v>819</v>
      </c>
      <c r="S12" s="59">
        <v>28</v>
      </c>
      <c r="T12" s="29">
        <v>1044</v>
      </c>
      <c r="U12" s="9"/>
      <c r="V12" s="26">
        <f t="shared" si="0"/>
        <v>2.7615726903821876</v>
      </c>
      <c r="W12" s="26">
        <f t="shared" si="1"/>
        <v>0</v>
      </c>
      <c r="X12" s="26">
        <f t="shared" si="2"/>
        <v>5.8296206316063124</v>
      </c>
      <c r="Y12" s="26">
        <f t="shared" si="3"/>
        <v>1.3577183155578296</v>
      </c>
      <c r="Z12" s="26">
        <f t="shared" si="4"/>
        <v>0.58988247205061051</v>
      </c>
      <c r="AA12" s="26">
        <f t="shared" si="5"/>
        <v>0.15158990901859262</v>
      </c>
      <c r="AB12" s="26">
        <f t="shared" si="6"/>
        <v>1.8553286690753836</v>
      </c>
      <c r="AC12" s="26">
        <f t="shared" si="7"/>
        <v>0.22079399791838492</v>
      </c>
      <c r="AD12" s="26">
        <f t="shared" si="8"/>
        <v>2.6989594670918993</v>
      </c>
      <c r="AE12" s="26">
        <f t="shared" si="9"/>
        <v>9.2272118533056391E-2</v>
      </c>
      <c r="AF12" s="26">
        <f t="shared" si="10"/>
        <v>3.4404318481611025</v>
      </c>
    </row>
    <row r="13" spans="1:32">
      <c r="A13" s="48"/>
      <c r="B13" s="20"/>
      <c r="C13" s="18" t="s">
        <v>29</v>
      </c>
      <c r="D13" s="18">
        <v>10248</v>
      </c>
      <c r="E13" s="19">
        <v>1887016</v>
      </c>
      <c r="F13" s="53"/>
      <c r="G13" s="21">
        <v>6.3E-2</v>
      </c>
      <c r="H13" s="53"/>
      <c r="I13" s="25"/>
      <c r="J13" s="24">
        <v>1012</v>
      </c>
      <c r="K13" s="21">
        <v>2</v>
      </c>
      <c r="L13" s="21">
        <v>3163</v>
      </c>
      <c r="M13" s="21">
        <v>599</v>
      </c>
      <c r="N13" s="59">
        <v>364</v>
      </c>
      <c r="O13" s="21">
        <v>89</v>
      </c>
      <c r="P13" s="21">
        <v>808</v>
      </c>
      <c r="Q13" s="21">
        <v>88</v>
      </c>
      <c r="R13" s="21">
        <v>1045</v>
      </c>
      <c r="S13" s="59">
        <v>56</v>
      </c>
      <c r="T13" s="29">
        <v>1200</v>
      </c>
      <c r="U13" s="9"/>
      <c r="V13" s="26">
        <f t="shared" si="0"/>
        <v>3.3786676954514432</v>
      </c>
      <c r="W13" s="26">
        <f t="shared" si="1"/>
        <v>6.6772088842913897E-3</v>
      </c>
      <c r="X13" s="26">
        <f t="shared" si="2"/>
        <v>10.560005850506831</v>
      </c>
      <c r="Y13" s="26">
        <f t="shared" si="3"/>
        <v>1.9998240608452711</v>
      </c>
      <c r="Z13" s="26">
        <f t="shared" si="4"/>
        <v>1.2152520169410328</v>
      </c>
      <c r="AA13" s="26">
        <f t="shared" si="5"/>
        <v>0.29713579535096679</v>
      </c>
      <c r="AB13" s="26">
        <f t="shared" si="6"/>
        <v>2.697592389253721</v>
      </c>
      <c r="AC13" s="26">
        <f t="shared" si="7"/>
        <v>0.29379719090882117</v>
      </c>
      <c r="AD13" s="26">
        <f t="shared" si="8"/>
        <v>3.4888416420422508</v>
      </c>
      <c r="AE13" s="26">
        <f t="shared" si="9"/>
        <v>0.18696184876015889</v>
      </c>
      <c r="AF13" s="26">
        <f t="shared" si="10"/>
        <v>4.0063253305748336</v>
      </c>
    </row>
    <row r="14" spans="1:32">
      <c r="A14" s="48"/>
      <c r="B14" s="20"/>
      <c r="C14" s="18" t="s">
        <v>30</v>
      </c>
      <c r="D14" s="18">
        <v>9997</v>
      </c>
      <c r="E14" s="19">
        <v>1297637</v>
      </c>
      <c r="F14" s="53"/>
      <c r="G14" s="21">
        <v>4.8000000000000001E-2</v>
      </c>
      <c r="H14" s="53"/>
      <c r="I14" s="25"/>
      <c r="J14" s="24">
        <v>801</v>
      </c>
      <c r="K14" s="21">
        <v>4</v>
      </c>
      <c r="L14" s="21">
        <v>3765</v>
      </c>
      <c r="M14" s="21">
        <v>630</v>
      </c>
      <c r="N14" s="59">
        <v>354</v>
      </c>
      <c r="O14" s="21">
        <v>107</v>
      </c>
      <c r="P14" s="21">
        <v>900</v>
      </c>
      <c r="Q14" s="21">
        <v>122</v>
      </c>
      <c r="R14" s="21">
        <v>814</v>
      </c>
      <c r="S14" s="59">
        <v>69</v>
      </c>
      <c r="T14" s="29">
        <v>832</v>
      </c>
      <c r="U14" s="9"/>
      <c r="V14" s="26">
        <f t="shared" si="0"/>
        <v>2.9629241459668614</v>
      </c>
      <c r="W14" s="26">
        <f t="shared" si="1"/>
        <v>1.4796125572868222E-2</v>
      </c>
      <c r="X14" s="26">
        <f t="shared" si="2"/>
        <v>13.926853195462213</v>
      </c>
      <c r="Y14" s="26">
        <f t="shared" si="3"/>
        <v>2.330389777726745</v>
      </c>
      <c r="Z14" s="26">
        <f t="shared" si="4"/>
        <v>1.3094571131988375</v>
      </c>
      <c r="AA14" s="26">
        <f t="shared" si="5"/>
        <v>0.39579635907422489</v>
      </c>
      <c r="AB14" s="26">
        <f t="shared" si="6"/>
        <v>3.3291282538953495</v>
      </c>
      <c r="AC14" s="26">
        <f t="shared" si="7"/>
        <v>0.45128182997248073</v>
      </c>
      <c r="AD14" s="26">
        <f t="shared" si="8"/>
        <v>3.0110115540786833</v>
      </c>
      <c r="AE14" s="26">
        <f t="shared" si="9"/>
        <v>0.25523316613197683</v>
      </c>
      <c r="AF14" s="26">
        <f t="shared" si="10"/>
        <v>3.0775941191565903</v>
      </c>
    </row>
    <row r="15" spans="1:32">
      <c r="A15" s="48"/>
      <c r="B15" s="20"/>
      <c r="C15" s="18" t="s">
        <v>31</v>
      </c>
      <c r="D15" s="18">
        <v>11353</v>
      </c>
      <c r="E15" s="19">
        <v>1035802</v>
      </c>
      <c r="F15" s="53"/>
      <c r="G15" s="21">
        <v>3.9E-2</v>
      </c>
      <c r="H15" s="53"/>
      <c r="I15" s="25"/>
      <c r="J15" s="24">
        <v>795</v>
      </c>
      <c r="K15" s="21">
        <v>13</v>
      </c>
      <c r="L15" s="21">
        <v>4803</v>
      </c>
      <c r="M15" s="21">
        <v>847</v>
      </c>
      <c r="N15" s="59">
        <v>470</v>
      </c>
      <c r="O15" s="21">
        <v>134</v>
      </c>
      <c r="P15" s="21">
        <v>953</v>
      </c>
      <c r="Q15" s="21">
        <v>159</v>
      </c>
      <c r="R15" s="21">
        <v>632</v>
      </c>
      <c r="S15" s="59">
        <v>133</v>
      </c>
      <c r="T15" s="29">
        <v>781</v>
      </c>
      <c r="U15" s="9"/>
      <c r="V15" s="26">
        <f t="shared" si="0"/>
        <v>2.9933327025821534</v>
      </c>
      <c r="W15" s="26">
        <f t="shared" si="1"/>
        <v>4.8947578784362261E-2</v>
      </c>
      <c r="X15" s="26">
        <f t="shared" si="2"/>
        <v>18.08424776163784</v>
      </c>
      <c r="Y15" s="26">
        <f t="shared" si="3"/>
        <v>3.1891230177196026</v>
      </c>
      <c r="Z15" s="26">
        <f t="shared" si="4"/>
        <v>1.7696432329730971</v>
      </c>
      <c r="AA15" s="26">
        <f t="shared" si="5"/>
        <v>0.50453658131573409</v>
      </c>
      <c r="AB15" s="26">
        <f t="shared" si="6"/>
        <v>3.5882340447305565</v>
      </c>
      <c r="AC15" s="26">
        <f t="shared" si="7"/>
        <v>0.59866654051643076</v>
      </c>
      <c r="AD15" s="26">
        <f t="shared" si="8"/>
        <v>2.3796053685936114</v>
      </c>
      <c r="AE15" s="26">
        <f t="shared" si="9"/>
        <v>0.50077138294770618</v>
      </c>
      <c r="AF15" s="26">
        <f t="shared" si="10"/>
        <v>2.9406199254297634</v>
      </c>
    </row>
    <row r="16" spans="1:32">
      <c r="A16" s="48"/>
      <c r="B16" s="20"/>
      <c r="C16" s="18" t="s">
        <v>32</v>
      </c>
      <c r="D16" s="18">
        <v>15313</v>
      </c>
      <c r="E16" s="19">
        <v>861451</v>
      </c>
      <c r="F16" s="53"/>
      <c r="G16" s="21">
        <v>3.4000000000000002E-2</v>
      </c>
      <c r="H16" s="53"/>
      <c r="I16" s="25"/>
      <c r="J16" s="24">
        <v>838</v>
      </c>
      <c r="K16" s="21">
        <v>13</v>
      </c>
      <c r="L16" s="21">
        <v>6490</v>
      </c>
      <c r="M16" s="21">
        <v>1473</v>
      </c>
      <c r="N16" s="59">
        <v>669</v>
      </c>
      <c r="O16" s="21">
        <v>220</v>
      </c>
      <c r="P16" s="21">
        <v>1271</v>
      </c>
      <c r="Q16" s="21">
        <v>260</v>
      </c>
      <c r="R16" s="21">
        <v>583</v>
      </c>
      <c r="S16" s="59">
        <v>350</v>
      </c>
      <c r="T16" s="29">
        <v>758</v>
      </c>
      <c r="U16" s="9"/>
      <c r="V16" s="26">
        <f t="shared" si="0"/>
        <v>3.3074429073737219</v>
      </c>
      <c r="W16" s="26">
        <f t="shared" si="1"/>
        <v>5.1308780185988535E-2</v>
      </c>
      <c r="X16" s="26">
        <f t="shared" si="2"/>
        <v>25.614921800543506</v>
      </c>
      <c r="Y16" s="26">
        <f t="shared" si="3"/>
        <v>5.8136794779970078</v>
      </c>
      <c r="Z16" s="26">
        <f t="shared" si="4"/>
        <v>2.6404287649558711</v>
      </c>
      <c r="AA16" s="26">
        <f t="shared" si="5"/>
        <v>0.8683024339167289</v>
      </c>
      <c r="AB16" s="26">
        <f t="shared" si="6"/>
        <v>5.016419970491647</v>
      </c>
      <c r="AC16" s="26">
        <f t="shared" si="7"/>
        <v>1.0261756037197705</v>
      </c>
      <c r="AD16" s="26">
        <f t="shared" si="8"/>
        <v>2.3010014498793319</v>
      </c>
      <c r="AE16" s="26">
        <f t="shared" si="9"/>
        <v>1.3813902357766141</v>
      </c>
      <c r="AF16" s="26">
        <f t="shared" si="10"/>
        <v>2.9916965677676388</v>
      </c>
    </row>
    <row r="17" spans="1:32">
      <c r="A17" s="48"/>
      <c r="B17" s="20"/>
      <c r="C17" s="18" t="s">
        <v>33</v>
      </c>
      <c r="D17" s="18">
        <v>19441</v>
      </c>
      <c r="E17" s="19">
        <v>637772</v>
      </c>
      <c r="F17" s="53"/>
      <c r="G17" s="21">
        <v>3.2000000000000001E-2</v>
      </c>
      <c r="H17" s="53"/>
      <c r="I17" s="25"/>
      <c r="J17" s="24">
        <v>850</v>
      </c>
      <c r="K17" s="21">
        <v>62</v>
      </c>
      <c r="L17" s="21">
        <v>8065</v>
      </c>
      <c r="M17" s="21">
        <v>2098</v>
      </c>
      <c r="N17" s="59">
        <v>907</v>
      </c>
      <c r="O17" s="21">
        <v>378</v>
      </c>
      <c r="P17" s="21">
        <v>1604</v>
      </c>
      <c r="Q17" s="21">
        <v>307</v>
      </c>
      <c r="R17" s="21">
        <v>442</v>
      </c>
      <c r="S17" s="59">
        <v>651</v>
      </c>
      <c r="T17" s="29">
        <v>750</v>
      </c>
      <c r="U17" s="9"/>
      <c r="V17" s="26">
        <f t="shared" si="0"/>
        <v>4.2648469986139244</v>
      </c>
      <c r="W17" s="26">
        <f t="shared" si="1"/>
        <v>0.31108295754595688</v>
      </c>
      <c r="X17" s="26">
        <f t="shared" si="2"/>
        <v>40.465871816260353</v>
      </c>
      <c r="Y17" s="26">
        <f t="shared" si="3"/>
        <v>10.526645885990604</v>
      </c>
      <c r="Z17" s="26">
        <f t="shared" si="4"/>
        <v>4.5508426208739179</v>
      </c>
      <c r="AA17" s="26">
        <f t="shared" si="5"/>
        <v>1.8966025476188981</v>
      </c>
      <c r="AB17" s="26">
        <f t="shared" si="6"/>
        <v>8.048017159737336</v>
      </c>
      <c r="AC17" s="26">
        <f t="shared" si="7"/>
        <v>1.5403623865582059</v>
      </c>
      <c r="AD17" s="26">
        <f t="shared" si="8"/>
        <v>2.2177204392792409</v>
      </c>
      <c r="AE17" s="26">
        <f t="shared" si="9"/>
        <v>3.2663710542325468</v>
      </c>
      <c r="AF17" s="26">
        <f t="shared" si="10"/>
        <v>3.7631002928946398</v>
      </c>
    </row>
    <row r="18" spans="1:32">
      <c r="A18" s="48"/>
      <c r="B18" s="20"/>
      <c r="C18" s="18" t="s">
        <v>34</v>
      </c>
      <c r="D18" s="18">
        <v>18508</v>
      </c>
      <c r="E18" s="46">
        <v>353244</v>
      </c>
      <c r="F18" s="53"/>
      <c r="G18" s="21">
        <v>2.7E-2</v>
      </c>
      <c r="H18" s="53"/>
      <c r="I18" s="25"/>
      <c r="J18" s="24">
        <v>641</v>
      </c>
      <c r="K18" s="21">
        <v>84</v>
      </c>
      <c r="L18" s="21">
        <v>6698</v>
      </c>
      <c r="M18" s="21">
        <v>2235</v>
      </c>
      <c r="N18" s="59">
        <v>819</v>
      </c>
      <c r="O18" s="21">
        <v>542</v>
      </c>
      <c r="P18" s="21">
        <v>1678</v>
      </c>
      <c r="Q18" s="21">
        <v>316</v>
      </c>
      <c r="R18" s="21">
        <v>266</v>
      </c>
      <c r="S18" s="59">
        <v>947</v>
      </c>
      <c r="T18" s="29">
        <v>524</v>
      </c>
      <c r="U18" s="9"/>
      <c r="V18" s="26">
        <f t="shared" si="0"/>
        <v>4.8994462750959675</v>
      </c>
      <c r="W18" s="26">
        <f t="shared" si="1"/>
        <v>0.64204912185344964</v>
      </c>
      <c r="X18" s="26">
        <f t="shared" si="2"/>
        <v>51.19577402588579</v>
      </c>
      <c r="Y18" s="26">
        <f t="shared" si="3"/>
        <v>17.083092706457862</v>
      </c>
      <c r="Z18" s="26">
        <f t="shared" si="4"/>
        <v>6.2599789380711348</v>
      </c>
      <c r="AA18" s="26">
        <f t="shared" si="5"/>
        <v>4.1427455243401159</v>
      </c>
      <c r="AB18" s="26">
        <f t="shared" si="6"/>
        <v>12.825695553215342</v>
      </c>
      <c r="AC18" s="26">
        <f t="shared" si="7"/>
        <v>2.4153276488772635</v>
      </c>
      <c r="AD18" s="26">
        <f t="shared" si="8"/>
        <v>2.0331555525359239</v>
      </c>
      <c r="AE18" s="26">
        <f t="shared" si="9"/>
        <v>7.2383395047049621</v>
      </c>
      <c r="AF18" s="26">
        <f t="shared" si="10"/>
        <v>4.0051635696572347</v>
      </c>
    </row>
    <row r="19" spans="1:32">
      <c r="A19" s="48"/>
      <c r="B19" s="20"/>
      <c r="C19" s="18" t="s">
        <v>35</v>
      </c>
      <c r="D19" s="18">
        <v>15398</v>
      </c>
      <c r="E19" s="30">
        <v>167548</v>
      </c>
      <c r="F19" s="53"/>
      <c r="G19" s="21">
        <v>1.7999999999999999E-2</v>
      </c>
      <c r="H19" s="53"/>
      <c r="I19" s="25"/>
      <c r="J19" s="24">
        <v>436</v>
      </c>
      <c r="K19" s="21">
        <v>146</v>
      </c>
      <c r="L19" s="21">
        <v>4365</v>
      </c>
      <c r="M19" s="21">
        <v>1969</v>
      </c>
      <c r="N19" s="59">
        <v>587</v>
      </c>
      <c r="O19" s="21">
        <v>649</v>
      </c>
      <c r="P19" s="21">
        <v>1462</v>
      </c>
      <c r="Q19" s="21">
        <v>302</v>
      </c>
      <c r="R19" s="21">
        <v>140</v>
      </c>
      <c r="S19" s="44">
        <v>987</v>
      </c>
      <c r="T19" s="29">
        <v>354</v>
      </c>
      <c r="U19" s="9"/>
      <c r="V19" s="26">
        <f t="shared" si="0"/>
        <v>4.6840308448922103</v>
      </c>
      <c r="W19" s="26">
        <f t="shared" si="1"/>
        <v>1.5685057416382169</v>
      </c>
      <c r="X19" s="26">
        <f t="shared" si="2"/>
        <v>46.894024398978196</v>
      </c>
      <c r="Y19" s="26">
        <f t="shared" si="3"/>
        <v>21.153341132093487</v>
      </c>
      <c r="Z19" s="26">
        <f t="shared" si="4"/>
        <v>6.3062525365865305</v>
      </c>
      <c r="AA19" s="26">
        <f t="shared" si="5"/>
        <v>6.9723303172822106</v>
      </c>
      <c r="AB19" s="26">
        <f t="shared" si="6"/>
        <v>15.706543796404612</v>
      </c>
      <c r="AC19" s="26">
        <f t="shared" si="7"/>
        <v>3.2444433833886408</v>
      </c>
      <c r="AD19" s="26">
        <f t="shared" si="8"/>
        <v>1.5040466015708929</v>
      </c>
      <c r="AE19" s="26">
        <f t="shared" si="9"/>
        <v>10.603528541074796</v>
      </c>
      <c r="AF19" s="26">
        <f t="shared" si="10"/>
        <v>3.8030892639721152</v>
      </c>
    </row>
    <row r="20" spans="1:32">
      <c r="A20" s="48"/>
      <c r="B20" s="20"/>
      <c r="C20" s="18" t="s">
        <v>36</v>
      </c>
      <c r="D20" s="18">
        <v>16813</v>
      </c>
      <c r="E20" s="30">
        <v>86468</v>
      </c>
      <c r="F20" s="53"/>
      <c r="G20" s="21">
        <v>1.6E-2</v>
      </c>
      <c r="H20" s="53"/>
      <c r="I20" s="25"/>
      <c r="J20" s="24">
        <v>448</v>
      </c>
      <c r="K20" s="21">
        <v>278</v>
      </c>
      <c r="L20" s="21">
        <v>2918</v>
      </c>
      <c r="M20" s="21">
        <v>1944</v>
      </c>
      <c r="N20" s="44">
        <v>467</v>
      </c>
      <c r="O20" s="21">
        <v>1017</v>
      </c>
      <c r="P20" s="21">
        <v>1757</v>
      </c>
      <c r="Q20" s="21">
        <v>258</v>
      </c>
      <c r="R20" s="21">
        <v>104</v>
      </c>
      <c r="S20" s="44">
        <v>1096</v>
      </c>
      <c r="T20" s="29">
        <v>246</v>
      </c>
      <c r="U20" s="9"/>
      <c r="V20" s="26">
        <f t="shared" si="0"/>
        <v>8.2897719387519082</v>
      </c>
      <c r="W20" s="26">
        <f t="shared" si="1"/>
        <v>5.1440995512790861</v>
      </c>
      <c r="X20" s="26">
        <f t="shared" si="2"/>
        <v>53.99454133320998</v>
      </c>
      <c r="Y20" s="26">
        <f t="shared" si="3"/>
        <v>35.971688948512742</v>
      </c>
      <c r="Z20" s="26">
        <f t="shared" si="4"/>
        <v>8.6413470879400478</v>
      </c>
      <c r="AA20" s="26">
        <f t="shared" si="5"/>
        <v>18.81852245917565</v>
      </c>
      <c r="AB20" s="26">
        <f t="shared" si="6"/>
        <v>32.511449322292641</v>
      </c>
      <c r="AC20" s="26">
        <f t="shared" si="7"/>
        <v>4.7740204468705185</v>
      </c>
      <c r="AD20" s="26">
        <f t="shared" si="8"/>
        <v>1.9244113429245502</v>
      </c>
      <c r="AE20" s="26">
        <f t="shared" si="9"/>
        <v>20.280334921589493</v>
      </c>
      <c r="AF20" s="26">
        <f t="shared" si="10"/>
        <v>4.5519729842253787</v>
      </c>
    </row>
    <row r="21" spans="1:32">
      <c r="A21" s="48"/>
      <c r="B21" s="20"/>
      <c r="C21" s="18" t="s">
        <v>41</v>
      </c>
      <c r="D21" s="20">
        <f t="shared" ref="D21:E21" si="11">SUM(D3:D20)</f>
        <v>137700</v>
      </c>
      <c r="E21" s="49">
        <f t="shared" si="11"/>
        <v>24774341</v>
      </c>
      <c r="F21" s="53"/>
      <c r="G21" s="4">
        <v>1</v>
      </c>
      <c r="H21" s="53"/>
      <c r="I21" s="25"/>
      <c r="J21" s="31">
        <f t="shared" ref="J21:T21" si="12">SUM(J3:J20)</f>
        <v>9352</v>
      </c>
      <c r="K21" s="31">
        <f t="shared" si="12"/>
        <v>602</v>
      </c>
      <c r="L21" s="31">
        <f t="shared" si="12"/>
        <v>43846</v>
      </c>
      <c r="M21" s="31">
        <f t="shared" si="12"/>
        <v>12648</v>
      </c>
      <c r="N21" s="31">
        <f t="shared" si="12"/>
        <v>4959</v>
      </c>
      <c r="O21" s="31">
        <f t="shared" si="12"/>
        <v>3275</v>
      </c>
      <c r="P21" s="31">
        <f t="shared" si="12"/>
        <v>11813</v>
      </c>
      <c r="Q21" s="31">
        <f t="shared" si="12"/>
        <v>1952</v>
      </c>
      <c r="R21" s="31">
        <f t="shared" si="12"/>
        <v>5448</v>
      </c>
      <c r="S21" s="31">
        <f t="shared" si="12"/>
        <v>4346</v>
      </c>
      <c r="T21" s="31">
        <f t="shared" si="12"/>
        <v>9929</v>
      </c>
      <c r="U21" s="9"/>
      <c r="V21" s="26">
        <f t="shared" si="0"/>
        <v>37.748733659555263</v>
      </c>
      <c r="W21" s="26">
        <f t="shared" si="1"/>
        <v>2.4299334541330486</v>
      </c>
      <c r="X21" s="26">
        <f t="shared" si="2"/>
        <v>176.98149872079344</v>
      </c>
      <c r="Y21" s="26">
        <f t="shared" si="3"/>
        <v>51.052821142649165</v>
      </c>
      <c r="Z21" s="26">
        <f t="shared" si="4"/>
        <v>20.016677739278716</v>
      </c>
      <c r="AA21" s="26">
        <f t="shared" si="5"/>
        <v>13.219322362600886</v>
      </c>
      <c r="AB21" s="26">
        <f t="shared" si="6"/>
        <v>47.682398494474583</v>
      </c>
      <c r="AC21" s="26">
        <f t="shared" si="7"/>
        <v>7.8791197715410473</v>
      </c>
      <c r="AD21" s="26">
        <f t="shared" si="8"/>
        <v>21.990494116473169</v>
      </c>
      <c r="AE21" s="26">
        <f t="shared" si="9"/>
        <v>17.542343507744565</v>
      </c>
      <c r="AF21" s="26">
        <f t="shared" si="10"/>
        <v>40.077756255958533</v>
      </c>
    </row>
    <row r="22" spans="1:32">
      <c r="A22" s="47"/>
      <c r="B22" s="72"/>
      <c r="C22" s="72"/>
      <c r="D22" s="72"/>
      <c r="E22" s="73"/>
      <c r="F22" s="41"/>
      <c r="G22" s="41"/>
      <c r="H22" s="41"/>
      <c r="I22" s="52"/>
      <c r="J22" s="42"/>
      <c r="K22" s="41"/>
      <c r="L22" s="41"/>
      <c r="M22" s="41"/>
      <c r="N22" s="41"/>
      <c r="O22" s="41"/>
      <c r="P22" s="41"/>
      <c r="Q22" s="41"/>
      <c r="R22" s="41"/>
      <c r="S22" s="41"/>
      <c r="T22" s="52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>
      <c r="A23" s="48"/>
      <c r="B23" s="18" t="s">
        <v>38</v>
      </c>
      <c r="C23" s="18" t="s">
        <v>21</v>
      </c>
      <c r="D23" s="18">
        <v>834</v>
      </c>
      <c r="E23" s="19">
        <v>1098912</v>
      </c>
      <c r="F23" s="53"/>
      <c r="G23" s="21">
        <v>6.9000000000000006E-2</v>
      </c>
      <c r="H23" s="53"/>
      <c r="I23" s="25"/>
      <c r="J23" s="24">
        <v>69</v>
      </c>
      <c r="K23" s="4">
        <v>0</v>
      </c>
      <c r="L23" s="21">
        <v>35</v>
      </c>
      <c r="M23" s="21">
        <v>3</v>
      </c>
      <c r="N23" s="4">
        <v>0</v>
      </c>
      <c r="O23" s="21">
        <v>7</v>
      </c>
      <c r="P23" s="21">
        <v>21</v>
      </c>
      <c r="Q23" s="4">
        <v>0</v>
      </c>
      <c r="R23" s="4">
        <v>2</v>
      </c>
      <c r="S23" s="4">
        <v>1</v>
      </c>
      <c r="T23" s="2">
        <v>0</v>
      </c>
      <c r="U23" s="9"/>
      <c r="V23" s="26">
        <f t="shared" ref="V23:V41" si="13">(J23/E23)*100000*G23</f>
        <v>0.43324670219271427</v>
      </c>
      <c r="W23" s="26">
        <f t="shared" ref="W23:W41" si="14">(K23/E23)*100000*G23</f>
        <v>0</v>
      </c>
      <c r="X23" s="26">
        <f t="shared" ref="X23:X41" si="15">(L23/E23)*100000*G23</f>
        <v>0.21976281995282607</v>
      </c>
      <c r="Y23" s="26">
        <f t="shared" ref="Y23:Y41" si="16">(M23/E23)*100000*G23</f>
        <v>1.8836813138813663E-2</v>
      </c>
      <c r="Z23" s="26">
        <f t="shared" ref="Z23:Z41" si="17">(N23/E23)*100000*G23</f>
        <v>0</v>
      </c>
      <c r="AA23" s="26">
        <f t="shared" ref="AA23:AA41" si="18">(O23/E23)*100000*G23</f>
        <v>4.395256399056522E-2</v>
      </c>
      <c r="AB23" s="26">
        <f t="shared" ref="AB23:AB41" si="19">(P23/E23)*100000*G23</f>
        <v>0.13185769197169564</v>
      </c>
      <c r="AC23" s="26">
        <f t="shared" ref="AC23:AC41" si="20">(Q23/E23)*100000*G23</f>
        <v>0</v>
      </c>
      <c r="AD23" s="26">
        <f t="shared" ref="AD23:AD41" si="21">(R23/E23)*100000*G23</f>
        <v>1.2557875425875777E-2</v>
      </c>
      <c r="AE23" s="26">
        <f t="shared" ref="AE23:AE41" si="22">(S23/E23)*100000*G23</f>
        <v>6.2789377129378885E-3</v>
      </c>
      <c r="AF23" s="26">
        <f t="shared" ref="AF23:AF41" si="23">(T23/E23)*100000*G23</f>
        <v>0</v>
      </c>
    </row>
    <row r="24" spans="1:32">
      <c r="A24" s="48"/>
      <c r="B24" s="20"/>
      <c r="C24" s="27">
        <v>44690</v>
      </c>
      <c r="D24" s="18">
        <v>139</v>
      </c>
      <c r="E24" s="19">
        <v>1277896</v>
      </c>
      <c r="F24" s="53"/>
      <c r="G24" s="21">
        <v>7.2999999999999995E-2</v>
      </c>
      <c r="H24" s="53"/>
      <c r="I24" s="25"/>
      <c r="J24" s="24">
        <v>46</v>
      </c>
      <c r="K24" s="4">
        <v>0</v>
      </c>
      <c r="L24" s="21">
        <v>31</v>
      </c>
      <c r="M24" s="21">
        <v>1</v>
      </c>
      <c r="N24" s="4">
        <v>0</v>
      </c>
      <c r="O24" s="21">
        <v>2</v>
      </c>
      <c r="P24" s="21">
        <v>8</v>
      </c>
      <c r="Q24" s="4">
        <v>0</v>
      </c>
      <c r="R24" s="4">
        <v>1</v>
      </c>
      <c r="S24" s="4">
        <v>0</v>
      </c>
      <c r="T24" s="29">
        <v>1</v>
      </c>
      <c r="U24" s="9"/>
      <c r="V24" s="26">
        <f t="shared" si="13"/>
        <v>0.26277568753638791</v>
      </c>
      <c r="W24" s="26">
        <f t="shared" si="14"/>
        <v>0</v>
      </c>
      <c r="X24" s="26">
        <f t="shared" si="15"/>
        <v>0.17708796333973967</v>
      </c>
      <c r="Y24" s="26">
        <f t="shared" si="16"/>
        <v>5.7125149464432156E-3</v>
      </c>
      <c r="Z24" s="26">
        <f t="shared" si="17"/>
        <v>0</v>
      </c>
      <c r="AA24" s="26">
        <f t="shared" si="18"/>
        <v>1.1425029892886431E-2</v>
      </c>
      <c r="AB24" s="26">
        <f t="shared" si="19"/>
        <v>4.5700119571545725E-2</v>
      </c>
      <c r="AC24" s="26">
        <f t="shared" si="20"/>
        <v>0</v>
      </c>
      <c r="AD24" s="26">
        <f t="shared" si="21"/>
        <v>5.7125149464432156E-3</v>
      </c>
      <c r="AE24" s="26">
        <f t="shared" si="22"/>
        <v>0</v>
      </c>
      <c r="AF24" s="26">
        <f t="shared" si="23"/>
        <v>5.7125149464432156E-3</v>
      </c>
    </row>
    <row r="25" spans="1:32">
      <c r="A25" s="48"/>
      <c r="B25" s="20"/>
      <c r="C25" s="27">
        <v>44848</v>
      </c>
      <c r="D25" s="18">
        <v>159</v>
      </c>
      <c r="E25" s="19">
        <v>1554630</v>
      </c>
      <c r="F25" s="53"/>
      <c r="G25" s="21">
        <v>7.2999999999999995E-2</v>
      </c>
      <c r="H25" s="53"/>
      <c r="I25" s="25"/>
      <c r="J25" s="24">
        <v>39</v>
      </c>
      <c r="K25" s="4">
        <v>0</v>
      </c>
      <c r="L25" s="21">
        <v>34</v>
      </c>
      <c r="M25" s="21">
        <v>1</v>
      </c>
      <c r="N25" s="21">
        <v>1</v>
      </c>
      <c r="O25" s="21">
        <v>2</v>
      </c>
      <c r="P25" s="21">
        <v>8</v>
      </c>
      <c r="Q25" s="21">
        <v>1</v>
      </c>
      <c r="R25" s="4">
        <v>0</v>
      </c>
      <c r="S25" s="4">
        <v>1</v>
      </c>
      <c r="T25" s="29">
        <v>24</v>
      </c>
      <c r="U25" s="9"/>
      <c r="V25" s="26">
        <f t="shared" si="13"/>
        <v>0.1831303911541653</v>
      </c>
      <c r="W25" s="26">
        <f t="shared" si="14"/>
        <v>0</v>
      </c>
      <c r="X25" s="26">
        <f t="shared" si="15"/>
        <v>0.15965213587799026</v>
      </c>
      <c r="Y25" s="26">
        <f t="shared" si="16"/>
        <v>4.695651055235007E-3</v>
      </c>
      <c r="Z25" s="26">
        <f t="shared" si="17"/>
        <v>4.695651055235007E-3</v>
      </c>
      <c r="AA25" s="26">
        <f t="shared" si="18"/>
        <v>9.391302110470014E-3</v>
      </c>
      <c r="AB25" s="26">
        <f t="shared" si="19"/>
        <v>3.7565208441880056E-2</v>
      </c>
      <c r="AC25" s="26">
        <f t="shared" si="20"/>
        <v>4.695651055235007E-3</v>
      </c>
      <c r="AD25" s="26">
        <f t="shared" si="21"/>
        <v>0</v>
      </c>
      <c r="AE25" s="26">
        <f t="shared" si="22"/>
        <v>4.695651055235007E-3</v>
      </c>
      <c r="AF25" s="26">
        <f t="shared" si="23"/>
        <v>0.11269562532564016</v>
      </c>
    </row>
    <row r="26" spans="1:32">
      <c r="A26" s="48"/>
      <c r="B26" s="20"/>
      <c r="C26" s="18" t="s">
        <v>22</v>
      </c>
      <c r="D26" s="18">
        <v>321</v>
      </c>
      <c r="E26" s="19">
        <v>1580489</v>
      </c>
      <c r="F26" s="53"/>
      <c r="G26" s="21">
        <v>7.1999999999999995E-2</v>
      </c>
      <c r="H26" s="53"/>
      <c r="I26" s="25"/>
      <c r="J26" s="24">
        <v>38</v>
      </c>
      <c r="K26" s="4">
        <v>0</v>
      </c>
      <c r="L26" s="21">
        <v>45</v>
      </c>
      <c r="M26" s="21">
        <v>5</v>
      </c>
      <c r="N26" s="21">
        <v>1</v>
      </c>
      <c r="O26" s="21">
        <v>4</v>
      </c>
      <c r="P26" s="21">
        <v>11</v>
      </c>
      <c r="Q26" s="21">
        <v>2</v>
      </c>
      <c r="R26" s="21">
        <v>1</v>
      </c>
      <c r="S26" s="4">
        <v>0</v>
      </c>
      <c r="T26" s="29">
        <v>138</v>
      </c>
      <c r="U26" s="9"/>
      <c r="V26" s="26">
        <f t="shared" si="13"/>
        <v>0.17311098020928964</v>
      </c>
      <c r="W26" s="26">
        <f t="shared" si="14"/>
        <v>0</v>
      </c>
      <c r="X26" s="26">
        <f t="shared" si="15"/>
        <v>0.2049998449846851</v>
      </c>
      <c r="Y26" s="26">
        <f t="shared" si="16"/>
        <v>2.2777760553853898E-2</v>
      </c>
      <c r="Z26" s="26">
        <f t="shared" si="17"/>
        <v>4.5555521107707797E-3</v>
      </c>
      <c r="AA26" s="26">
        <f t="shared" si="18"/>
        <v>1.8222208443083119E-2</v>
      </c>
      <c r="AB26" s="26">
        <f t="shared" si="19"/>
        <v>5.0111073218478581E-2</v>
      </c>
      <c r="AC26" s="26">
        <f t="shared" si="20"/>
        <v>9.1111042215415595E-3</v>
      </c>
      <c r="AD26" s="26">
        <f t="shared" si="21"/>
        <v>4.5555521107707797E-3</v>
      </c>
      <c r="AE26" s="26">
        <f t="shared" si="22"/>
        <v>0</v>
      </c>
      <c r="AF26" s="26">
        <f t="shared" si="23"/>
        <v>0.62866619128636758</v>
      </c>
    </row>
    <row r="27" spans="1:32">
      <c r="A27" s="48"/>
      <c r="B27" s="20"/>
      <c r="C27" s="18" t="s">
        <v>23</v>
      </c>
      <c r="D27" s="18">
        <v>509</v>
      </c>
      <c r="E27" s="19">
        <v>1494654</v>
      </c>
      <c r="F27" s="53"/>
      <c r="G27" s="21">
        <v>6.6000000000000003E-2</v>
      </c>
      <c r="H27" s="53"/>
      <c r="I27" s="25"/>
      <c r="J27" s="24">
        <v>75</v>
      </c>
      <c r="K27" s="4">
        <v>0</v>
      </c>
      <c r="L27" s="21">
        <v>53</v>
      </c>
      <c r="M27" s="21">
        <v>5</v>
      </c>
      <c r="N27" s="21">
        <v>5</v>
      </c>
      <c r="O27" s="21">
        <v>3</v>
      </c>
      <c r="P27" s="21">
        <v>11</v>
      </c>
      <c r="Q27" s="21">
        <v>2</v>
      </c>
      <c r="R27" s="21">
        <v>2</v>
      </c>
      <c r="S27" s="21">
        <v>3</v>
      </c>
      <c r="T27" s="29">
        <v>244</v>
      </c>
      <c r="U27" s="9"/>
      <c r="V27" s="26">
        <f t="shared" si="13"/>
        <v>0.33118032668430286</v>
      </c>
      <c r="W27" s="26">
        <f t="shared" si="14"/>
        <v>0</v>
      </c>
      <c r="X27" s="26">
        <f t="shared" si="15"/>
        <v>0.23403409752357404</v>
      </c>
      <c r="Y27" s="26">
        <f t="shared" si="16"/>
        <v>2.2078688445620193E-2</v>
      </c>
      <c r="Z27" s="26">
        <f t="shared" si="17"/>
        <v>2.2078688445620193E-2</v>
      </c>
      <c r="AA27" s="26">
        <f t="shared" si="18"/>
        <v>1.3247213067372116E-2</v>
      </c>
      <c r="AB27" s="26">
        <f t="shared" si="19"/>
        <v>4.8573114580364424E-2</v>
      </c>
      <c r="AC27" s="26">
        <f t="shared" si="20"/>
        <v>8.8314753782480753E-3</v>
      </c>
      <c r="AD27" s="26">
        <f t="shared" si="21"/>
        <v>8.8314753782480753E-3</v>
      </c>
      <c r="AE27" s="26">
        <f t="shared" si="22"/>
        <v>1.3247213067372116E-2</v>
      </c>
      <c r="AF27" s="26">
        <f t="shared" si="23"/>
        <v>1.0774399961462653</v>
      </c>
    </row>
    <row r="28" spans="1:32">
      <c r="A28" s="48"/>
      <c r="B28" s="20"/>
      <c r="C28" s="18" t="s">
        <v>24</v>
      </c>
      <c r="D28" s="18">
        <v>947</v>
      </c>
      <c r="E28" s="19">
        <v>1929488</v>
      </c>
      <c r="F28" s="53"/>
      <c r="G28" s="21">
        <v>6.5000000000000002E-2</v>
      </c>
      <c r="H28" s="53"/>
      <c r="I28" s="25"/>
      <c r="J28" s="24">
        <v>75</v>
      </c>
      <c r="K28" s="4">
        <v>0</v>
      </c>
      <c r="L28" s="21">
        <v>114</v>
      </c>
      <c r="M28" s="21">
        <v>17</v>
      </c>
      <c r="N28" s="21">
        <v>10</v>
      </c>
      <c r="O28" s="21">
        <v>7</v>
      </c>
      <c r="P28" s="21">
        <v>11</v>
      </c>
      <c r="Q28" s="21">
        <v>3</v>
      </c>
      <c r="R28" s="21">
        <v>5</v>
      </c>
      <c r="S28" s="21">
        <v>2</v>
      </c>
      <c r="T28" s="29">
        <v>558</v>
      </c>
      <c r="U28" s="9"/>
      <c r="V28" s="26">
        <f t="shared" si="13"/>
        <v>0.25265769986649306</v>
      </c>
      <c r="W28" s="26">
        <f t="shared" si="14"/>
        <v>0</v>
      </c>
      <c r="X28" s="26">
        <f t="shared" si="15"/>
        <v>0.38403970379706953</v>
      </c>
      <c r="Y28" s="26">
        <f t="shared" si="16"/>
        <v>5.7269078636405096E-2</v>
      </c>
      <c r="Z28" s="26">
        <f t="shared" si="17"/>
        <v>3.368769331553241E-2</v>
      </c>
      <c r="AA28" s="26">
        <f t="shared" si="18"/>
        <v>2.3581385320872689E-2</v>
      </c>
      <c r="AB28" s="26">
        <f t="shared" si="19"/>
        <v>3.7056462647085647E-2</v>
      </c>
      <c r="AC28" s="26">
        <f t="shared" si="20"/>
        <v>1.0106307994659723E-2</v>
      </c>
      <c r="AD28" s="26">
        <f t="shared" si="21"/>
        <v>1.6843846657766205E-2</v>
      </c>
      <c r="AE28" s="26">
        <f t="shared" si="22"/>
        <v>6.7375386631064824E-3</v>
      </c>
      <c r="AF28" s="26">
        <f t="shared" si="23"/>
        <v>1.8797732870067085</v>
      </c>
    </row>
    <row r="29" spans="1:32">
      <c r="A29" s="48"/>
      <c r="B29" s="20"/>
      <c r="C29" s="18" t="s">
        <v>25</v>
      </c>
      <c r="D29" s="18">
        <v>1154</v>
      </c>
      <c r="E29" s="19">
        <v>1864224</v>
      </c>
      <c r="F29" s="53"/>
      <c r="G29" s="21">
        <v>7.0999999999999994E-2</v>
      </c>
      <c r="H29" s="53"/>
      <c r="I29" s="25"/>
      <c r="J29" s="24">
        <v>48</v>
      </c>
      <c r="K29" s="4">
        <v>0</v>
      </c>
      <c r="L29" s="21">
        <v>238</v>
      </c>
      <c r="M29" s="21">
        <v>34</v>
      </c>
      <c r="N29" s="21">
        <v>11</v>
      </c>
      <c r="O29" s="21">
        <v>4</v>
      </c>
      <c r="P29" s="21">
        <v>25</v>
      </c>
      <c r="Q29" s="21">
        <v>6</v>
      </c>
      <c r="R29" s="21">
        <v>20</v>
      </c>
      <c r="S29" s="21">
        <v>0</v>
      </c>
      <c r="T29" s="29">
        <v>554</v>
      </c>
      <c r="U29" s="9"/>
      <c r="V29" s="26">
        <f t="shared" si="13"/>
        <v>0.18281064936402491</v>
      </c>
      <c r="W29" s="26">
        <f t="shared" si="14"/>
        <v>0</v>
      </c>
      <c r="X29" s="26">
        <f t="shared" si="15"/>
        <v>0.90643613642995668</v>
      </c>
      <c r="Y29" s="26">
        <f t="shared" si="16"/>
        <v>0.12949087663285097</v>
      </c>
      <c r="Z29" s="26">
        <f t="shared" si="17"/>
        <v>4.1894107145922378E-2</v>
      </c>
      <c r="AA29" s="26">
        <f t="shared" si="18"/>
        <v>1.5234220780335409E-2</v>
      </c>
      <c r="AB29" s="26">
        <f t="shared" si="19"/>
        <v>9.5213879877096314E-2</v>
      </c>
      <c r="AC29" s="26">
        <f t="shared" si="20"/>
        <v>2.2851331170503114E-2</v>
      </c>
      <c r="AD29" s="26">
        <f t="shared" si="21"/>
        <v>7.6171103901677042E-2</v>
      </c>
      <c r="AE29" s="26">
        <f t="shared" si="22"/>
        <v>0</v>
      </c>
      <c r="AF29" s="26">
        <f t="shared" si="23"/>
        <v>2.109939578076454</v>
      </c>
    </row>
    <row r="30" spans="1:32">
      <c r="A30" s="48"/>
      <c r="B30" s="20"/>
      <c r="C30" s="18" t="s">
        <v>26</v>
      </c>
      <c r="D30" s="18">
        <v>1535</v>
      </c>
      <c r="E30" s="19">
        <v>2177509</v>
      </c>
      <c r="F30" s="53"/>
      <c r="G30" s="21">
        <v>8.1000000000000003E-2</v>
      </c>
      <c r="H30" s="53"/>
      <c r="I30" s="25"/>
      <c r="J30" s="24">
        <v>78</v>
      </c>
      <c r="K30" s="4">
        <v>0</v>
      </c>
      <c r="L30" s="21">
        <v>475</v>
      </c>
      <c r="M30" s="21">
        <v>44</v>
      </c>
      <c r="N30" s="21">
        <v>13</v>
      </c>
      <c r="O30" s="21">
        <v>7</v>
      </c>
      <c r="P30" s="21">
        <v>39</v>
      </c>
      <c r="Q30" s="21">
        <v>9</v>
      </c>
      <c r="R30" s="21">
        <v>50</v>
      </c>
      <c r="S30" s="59">
        <v>3</v>
      </c>
      <c r="T30" s="29">
        <v>566</v>
      </c>
      <c r="U30" s="9"/>
      <c r="V30" s="26">
        <f t="shared" si="13"/>
        <v>0.29014805449713416</v>
      </c>
      <c r="W30" s="26">
        <f t="shared" si="14"/>
        <v>0</v>
      </c>
      <c r="X30" s="26">
        <f t="shared" si="15"/>
        <v>1.7669272549504964</v>
      </c>
      <c r="Y30" s="26">
        <f t="shared" si="16"/>
        <v>0.16367326151120387</v>
      </c>
      <c r="Z30" s="26">
        <f t="shared" si="17"/>
        <v>4.8358009082855688E-2</v>
      </c>
      <c r="AA30" s="26">
        <f t="shared" si="18"/>
        <v>2.6038927967691521E-2</v>
      </c>
      <c r="AB30" s="26">
        <f t="shared" si="19"/>
        <v>0.14507402724856708</v>
      </c>
      <c r="AC30" s="26">
        <f t="shared" si="20"/>
        <v>3.3478621672746248E-2</v>
      </c>
      <c r="AD30" s="26">
        <f t="shared" si="21"/>
        <v>0.18599234262636805</v>
      </c>
      <c r="AE30" s="26">
        <f t="shared" si="22"/>
        <v>1.1159540557582082E-2</v>
      </c>
      <c r="AF30" s="26">
        <f t="shared" si="23"/>
        <v>2.1054333185304861</v>
      </c>
    </row>
    <row r="31" spans="1:32">
      <c r="A31" s="48"/>
      <c r="B31" s="20"/>
      <c r="C31" s="18" t="s">
        <v>27</v>
      </c>
      <c r="D31" s="18">
        <v>1906</v>
      </c>
      <c r="E31" s="19">
        <v>2079435</v>
      </c>
      <c r="F31" s="53"/>
      <c r="G31" s="21">
        <v>8.2000000000000003E-2</v>
      </c>
      <c r="H31" s="53"/>
      <c r="I31" s="25"/>
      <c r="J31" s="24">
        <v>115</v>
      </c>
      <c r="K31" s="4">
        <v>0</v>
      </c>
      <c r="L31" s="21">
        <v>743</v>
      </c>
      <c r="M31" s="21">
        <v>108</v>
      </c>
      <c r="N31" s="21">
        <v>28</v>
      </c>
      <c r="O31" s="21">
        <v>9</v>
      </c>
      <c r="P31" s="21">
        <v>72</v>
      </c>
      <c r="Q31" s="21">
        <v>12</v>
      </c>
      <c r="R31" s="21">
        <v>73</v>
      </c>
      <c r="S31" s="59">
        <v>3</v>
      </c>
      <c r="T31" s="29">
        <v>434</v>
      </c>
      <c r="U31" s="9"/>
      <c r="V31" s="26">
        <f t="shared" si="13"/>
        <v>0.45348856780808255</v>
      </c>
      <c r="W31" s="26">
        <f t="shared" si="14"/>
        <v>0</v>
      </c>
      <c r="X31" s="26">
        <f t="shared" si="15"/>
        <v>2.9299304859252633</v>
      </c>
      <c r="Y31" s="26">
        <f t="shared" si="16"/>
        <v>0.42588491585454702</v>
      </c>
      <c r="Z31" s="26">
        <f t="shared" si="17"/>
        <v>0.11041460781414184</v>
      </c>
      <c r="AA31" s="26">
        <f t="shared" si="18"/>
        <v>3.5490409654545585E-2</v>
      </c>
      <c r="AB31" s="26">
        <f t="shared" si="19"/>
        <v>0.28392327723636468</v>
      </c>
      <c r="AC31" s="26">
        <f t="shared" si="20"/>
        <v>4.7320546206060785E-2</v>
      </c>
      <c r="AD31" s="26">
        <f t="shared" si="21"/>
        <v>0.28786665608686979</v>
      </c>
      <c r="AE31" s="26">
        <f t="shared" si="22"/>
        <v>1.1830136551515196E-2</v>
      </c>
      <c r="AF31" s="26">
        <f t="shared" si="23"/>
        <v>1.7114264211191985</v>
      </c>
    </row>
    <row r="32" spans="1:32">
      <c r="A32" s="48"/>
      <c r="B32" s="20"/>
      <c r="C32" s="18" t="s">
        <v>28</v>
      </c>
      <c r="D32" s="18">
        <v>2639</v>
      </c>
      <c r="E32" s="19">
        <v>2136420</v>
      </c>
      <c r="F32" s="53"/>
      <c r="G32" s="21">
        <v>7.1999999999999995E-2</v>
      </c>
      <c r="H32" s="53"/>
      <c r="I32" s="25"/>
      <c r="J32" s="24">
        <v>139</v>
      </c>
      <c r="K32" s="4">
        <v>0</v>
      </c>
      <c r="L32" s="21">
        <v>1156</v>
      </c>
      <c r="M32" s="21">
        <v>160</v>
      </c>
      <c r="N32" s="21">
        <v>58</v>
      </c>
      <c r="O32" s="21">
        <v>12</v>
      </c>
      <c r="P32" s="21">
        <v>113</v>
      </c>
      <c r="Q32" s="21">
        <v>29</v>
      </c>
      <c r="R32" s="21">
        <v>114</v>
      </c>
      <c r="S32" s="59">
        <v>11</v>
      </c>
      <c r="T32" s="29">
        <v>421</v>
      </c>
      <c r="U32" s="9"/>
      <c r="V32" s="26">
        <f t="shared" si="13"/>
        <v>0.46844721543516715</v>
      </c>
      <c r="W32" s="26">
        <f t="shared" si="14"/>
        <v>0</v>
      </c>
      <c r="X32" s="26">
        <f t="shared" si="15"/>
        <v>3.8958631729716062</v>
      </c>
      <c r="Y32" s="26">
        <f t="shared" si="16"/>
        <v>0.53921981632825</v>
      </c>
      <c r="Z32" s="26">
        <f t="shared" si="17"/>
        <v>0.19546718341899061</v>
      </c>
      <c r="AA32" s="26">
        <f t="shared" si="18"/>
        <v>4.0441486224618753E-2</v>
      </c>
      <c r="AB32" s="26">
        <f t="shared" si="19"/>
        <v>0.38082399528182664</v>
      </c>
      <c r="AC32" s="26">
        <f t="shared" si="20"/>
        <v>9.7733591709495304E-2</v>
      </c>
      <c r="AD32" s="26">
        <f t="shared" si="21"/>
        <v>0.38419411913387819</v>
      </c>
      <c r="AE32" s="26">
        <f t="shared" si="22"/>
        <v>3.7071362372567189E-2</v>
      </c>
      <c r="AF32" s="26">
        <f t="shared" si="23"/>
        <v>1.4188221417137079</v>
      </c>
    </row>
    <row r="33" spans="1:32">
      <c r="A33" s="48"/>
      <c r="B33" s="20"/>
      <c r="C33" s="18" t="s">
        <v>29</v>
      </c>
      <c r="D33" s="18">
        <v>3481</v>
      </c>
      <c r="E33" s="19">
        <v>1874127</v>
      </c>
      <c r="F33" s="53"/>
      <c r="G33" s="21">
        <v>6.3E-2</v>
      </c>
      <c r="H33" s="53"/>
      <c r="I33" s="25"/>
      <c r="J33" s="24">
        <v>189</v>
      </c>
      <c r="K33" s="21">
        <v>3</v>
      </c>
      <c r="L33" s="21">
        <v>1658</v>
      </c>
      <c r="M33" s="21">
        <v>301</v>
      </c>
      <c r="N33" s="21">
        <v>78</v>
      </c>
      <c r="O33" s="21">
        <v>21</v>
      </c>
      <c r="P33" s="21">
        <v>170</v>
      </c>
      <c r="Q33" s="21">
        <v>57</v>
      </c>
      <c r="R33" s="21">
        <v>112</v>
      </c>
      <c r="S33" s="59">
        <v>19</v>
      </c>
      <c r="T33" s="29">
        <v>397</v>
      </c>
      <c r="U33" s="9"/>
      <c r="V33" s="26">
        <f t="shared" si="13"/>
        <v>0.63533581235423209</v>
      </c>
      <c r="W33" s="26">
        <f t="shared" si="14"/>
        <v>1.0084695434194163E-2</v>
      </c>
      <c r="X33" s="26">
        <f t="shared" si="15"/>
        <v>5.57347500996464</v>
      </c>
      <c r="Y33" s="26">
        <f t="shared" si="16"/>
        <v>1.0118311085641474</v>
      </c>
      <c r="Z33" s="26">
        <f t="shared" si="17"/>
        <v>0.26220208128904815</v>
      </c>
      <c r="AA33" s="26">
        <f t="shared" si="18"/>
        <v>7.0592868039359116E-2</v>
      </c>
      <c r="AB33" s="26">
        <f t="shared" si="19"/>
        <v>0.57146607460433574</v>
      </c>
      <c r="AC33" s="26">
        <f t="shared" si="20"/>
        <v>0.19160921324968908</v>
      </c>
      <c r="AD33" s="26">
        <f t="shared" si="21"/>
        <v>0.37649529620991534</v>
      </c>
      <c r="AE33" s="26">
        <f t="shared" si="22"/>
        <v>6.3869737749896349E-2</v>
      </c>
      <c r="AF33" s="26">
        <f t="shared" si="23"/>
        <v>1.3345413624583606</v>
      </c>
    </row>
    <row r="34" spans="1:32">
      <c r="A34" s="48"/>
      <c r="B34" s="20"/>
      <c r="C34" s="18" t="s">
        <v>30</v>
      </c>
      <c r="D34" s="18">
        <v>3490</v>
      </c>
      <c r="E34" s="19">
        <v>1314068</v>
      </c>
      <c r="F34" s="53"/>
      <c r="G34" s="21">
        <v>4.8000000000000001E-2</v>
      </c>
      <c r="H34" s="53"/>
      <c r="I34" s="25"/>
      <c r="J34" s="24">
        <v>194</v>
      </c>
      <c r="K34" s="21">
        <v>5</v>
      </c>
      <c r="L34" s="21">
        <v>1657</v>
      </c>
      <c r="M34" s="21">
        <v>250</v>
      </c>
      <c r="N34" s="21">
        <v>130</v>
      </c>
      <c r="O34" s="21">
        <v>21</v>
      </c>
      <c r="P34" s="21">
        <v>208</v>
      </c>
      <c r="Q34" s="21">
        <v>96</v>
      </c>
      <c r="R34" s="21">
        <v>119</v>
      </c>
      <c r="S34" s="59">
        <v>29</v>
      </c>
      <c r="T34" s="29">
        <v>282</v>
      </c>
      <c r="U34" s="9"/>
      <c r="V34" s="26">
        <f t="shared" si="13"/>
        <v>0.70863912674229945</v>
      </c>
      <c r="W34" s="26">
        <f t="shared" si="14"/>
        <v>1.8263895019131428E-2</v>
      </c>
      <c r="X34" s="26">
        <f t="shared" si="15"/>
        <v>6.0526548093401562</v>
      </c>
      <c r="Y34" s="26">
        <f t="shared" si="16"/>
        <v>0.91319475095657143</v>
      </c>
      <c r="Z34" s="26">
        <f t="shared" si="17"/>
        <v>0.47486127049741716</v>
      </c>
      <c r="AA34" s="26">
        <f t="shared" si="18"/>
        <v>7.6708359080352007E-2</v>
      </c>
      <c r="AB34" s="26">
        <f t="shared" si="19"/>
        <v>0.75977803279586742</v>
      </c>
      <c r="AC34" s="26">
        <f t="shared" si="20"/>
        <v>0.35066678436732346</v>
      </c>
      <c r="AD34" s="26">
        <f t="shared" si="21"/>
        <v>0.43468070145532806</v>
      </c>
      <c r="AE34" s="26">
        <f t="shared" si="22"/>
        <v>0.1059305911109623</v>
      </c>
      <c r="AF34" s="26">
        <f t="shared" si="23"/>
        <v>1.0300836790790127</v>
      </c>
    </row>
    <row r="35" spans="1:32">
      <c r="A35" s="48"/>
      <c r="B35" s="20"/>
      <c r="C35" s="18" t="s">
        <v>31</v>
      </c>
      <c r="D35" s="18">
        <v>4260</v>
      </c>
      <c r="E35" s="19">
        <v>1081239</v>
      </c>
      <c r="F35" s="53"/>
      <c r="G35" s="21">
        <v>3.9E-2</v>
      </c>
      <c r="H35" s="53"/>
      <c r="I35" s="25"/>
      <c r="J35" s="24">
        <v>175</v>
      </c>
      <c r="K35" s="21">
        <v>1</v>
      </c>
      <c r="L35" s="21">
        <v>2008</v>
      </c>
      <c r="M35" s="21">
        <v>408</v>
      </c>
      <c r="N35" s="21">
        <v>185</v>
      </c>
      <c r="O35" s="21">
        <v>26</v>
      </c>
      <c r="P35" s="21">
        <v>326</v>
      </c>
      <c r="Q35" s="21">
        <v>125</v>
      </c>
      <c r="R35" s="21">
        <v>93</v>
      </c>
      <c r="S35" s="59">
        <v>44</v>
      </c>
      <c r="T35" s="29">
        <v>239</v>
      </c>
      <c r="U35" s="9"/>
      <c r="V35" s="26">
        <f t="shared" si="13"/>
        <v>0.63122029449548145</v>
      </c>
      <c r="W35" s="26">
        <f t="shared" si="14"/>
        <v>3.6069731114027519E-3</v>
      </c>
      <c r="X35" s="26">
        <f t="shared" si="15"/>
        <v>7.2428020076967261</v>
      </c>
      <c r="Y35" s="26">
        <f t="shared" si="16"/>
        <v>1.4716450294523229</v>
      </c>
      <c r="Z35" s="26">
        <f t="shared" si="17"/>
        <v>0.66729002560950901</v>
      </c>
      <c r="AA35" s="26">
        <f t="shared" si="18"/>
        <v>9.3781300896471548E-2</v>
      </c>
      <c r="AB35" s="26">
        <f t="shared" si="19"/>
        <v>1.1758732343172971</v>
      </c>
      <c r="AC35" s="26">
        <f t="shared" si="20"/>
        <v>0.45087163892534404</v>
      </c>
      <c r="AD35" s="26">
        <f t="shared" si="21"/>
        <v>0.3354484993604559</v>
      </c>
      <c r="AE35" s="26">
        <f t="shared" si="22"/>
        <v>0.15870681690172109</v>
      </c>
      <c r="AF35" s="26">
        <f t="shared" si="23"/>
        <v>0.86206657362525774</v>
      </c>
    </row>
    <row r="36" spans="1:32">
      <c r="A36" s="48"/>
      <c r="B36" s="20"/>
      <c r="C36" s="18" t="s">
        <v>32</v>
      </c>
      <c r="D36" s="18">
        <v>6689</v>
      </c>
      <c r="E36" s="19">
        <v>1008828</v>
      </c>
      <c r="F36" s="53"/>
      <c r="G36" s="21">
        <v>3.4000000000000002E-2</v>
      </c>
      <c r="H36" s="53"/>
      <c r="I36" s="25"/>
      <c r="J36" s="24">
        <v>286</v>
      </c>
      <c r="K36" s="21">
        <v>18</v>
      </c>
      <c r="L36" s="21">
        <v>2731</v>
      </c>
      <c r="M36" s="21">
        <v>788</v>
      </c>
      <c r="N36" s="21">
        <v>419</v>
      </c>
      <c r="O36" s="21">
        <v>84</v>
      </c>
      <c r="P36" s="21">
        <v>627</v>
      </c>
      <c r="Q36" s="21">
        <v>193</v>
      </c>
      <c r="R36" s="21">
        <v>123</v>
      </c>
      <c r="S36" s="59">
        <v>79</v>
      </c>
      <c r="T36" s="29">
        <v>284</v>
      </c>
      <c r="U36" s="9"/>
      <c r="V36" s="26">
        <f t="shared" si="13"/>
        <v>0.96389077226246689</v>
      </c>
      <c r="W36" s="26">
        <f t="shared" si="14"/>
        <v>6.0664454198337089E-2</v>
      </c>
      <c r="X36" s="26">
        <f t="shared" si="15"/>
        <v>9.2041458008699202</v>
      </c>
      <c r="Y36" s="26">
        <f t="shared" si="16"/>
        <v>2.6557549949049792</v>
      </c>
      <c r="Z36" s="26">
        <f t="shared" si="17"/>
        <v>1.4121336838390688</v>
      </c>
      <c r="AA36" s="26">
        <f t="shared" si="18"/>
        <v>0.28310078625890639</v>
      </c>
      <c r="AB36" s="26">
        <f t="shared" si="19"/>
        <v>2.1131451545754083</v>
      </c>
      <c r="AC36" s="26">
        <f t="shared" si="20"/>
        <v>0.65045775890439217</v>
      </c>
      <c r="AD36" s="26">
        <f t="shared" si="21"/>
        <v>0.41454043702197008</v>
      </c>
      <c r="AE36" s="26">
        <f t="shared" si="22"/>
        <v>0.26624954898159053</v>
      </c>
      <c r="AF36" s="26">
        <f t="shared" si="23"/>
        <v>0.95715027735154057</v>
      </c>
    </row>
    <row r="37" spans="1:32">
      <c r="A37" s="48"/>
      <c r="B37" s="20"/>
      <c r="C37" s="18" t="s">
        <v>33</v>
      </c>
      <c r="D37" s="18">
        <v>11069</v>
      </c>
      <c r="E37" s="19">
        <v>854731</v>
      </c>
      <c r="F37" s="53"/>
      <c r="G37" s="21">
        <v>3.2000000000000001E-2</v>
      </c>
      <c r="H37" s="53"/>
      <c r="I37" s="25"/>
      <c r="J37" s="24">
        <v>412</v>
      </c>
      <c r="K37" s="21">
        <v>48</v>
      </c>
      <c r="L37" s="21">
        <v>3696</v>
      </c>
      <c r="M37" s="21">
        <v>1542</v>
      </c>
      <c r="N37" s="21">
        <v>774</v>
      </c>
      <c r="O37" s="21">
        <v>188</v>
      </c>
      <c r="P37" s="21">
        <v>1267</v>
      </c>
      <c r="Q37" s="21">
        <v>260</v>
      </c>
      <c r="R37" s="21">
        <v>184</v>
      </c>
      <c r="S37" s="59">
        <v>191</v>
      </c>
      <c r="T37" s="29">
        <v>350</v>
      </c>
      <c r="U37" s="9"/>
      <c r="V37" s="26">
        <f t="shared" si="13"/>
        <v>1.5424735969562355</v>
      </c>
      <c r="W37" s="26">
        <f t="shared" si="14"/>
        <v>0.17970566178130898</v>
      </c>
      <c r="X37" s="26">
        <f t="shared" si="15"/>
        <v>13.837335957160791</v>
      </c>
      <c r="Y37" s="26">
        <f t="shared" si="16"/>
        <v>5.7730443847245505</v>
      </c>
      <c r="Z37" s="26">
        <f t="shared" si="17"/>
        <v>2.8977537962236073</v>
      </c>
      <c r="AA37" s="26">
        <f t="shared" si="18"/>
        <v>0.70384717531012675</v>
      </c>
      <c r="AB37" s="26">
        <f t="shared" si="19"/>
        <v>4.7434806974358015</v>
      </c>
      <c r="AC37" s="26">
        <f t="shared" si="20"/>
        <v>0.97340566798209027</v>
      </c>
      <c r="AD37" s="26">
        <f t="shared" si="21"/>
        <v>0.68887170349501781</v>
      </c>
      <c r="AE37" s="26">
        <f t="shared" si="22"/>
        <v>0.71507877917145857</v>
      </c>
      <c r="AF37" s="26">
        <f t="shared" si="23"/>
        <v>1.3103537838220445</v>
      </c>
    </row>
    <row r="38" spans="1:32">
      <c r="A38" s="48"/>
      <c r="B38" s="20"/>
      <c r="C38" s="18" t="s">
        <v>34</v>
      </c>
      <c r="D38" s="18">
        <v>15666</v>
      </c>
      <c r="E38" s="46">
        <v>600927</v>
      </c>
      <c r="F38" s="53"/>
      <c r="G38" s="21">
        <v>2.7E-2</v>
      </c>
      <c r="H38" s="53"/>
      <c r="I38" s="25"/>
      <c r="J38" s="24">
        <v>456</v>
      </c>
      <c r="K38" s="21">
        <v>154</v>
      </c>
      <c r="L38" s="21">
        <v>4150</v>
      </c>
      <c r="M38" s="21">
        <v>2475</v>
      </c>
      <c r="N38" s="21">
        <v>986</v>
      </c>
      <c r="O38" s="21">
        <v>377</v>
      </c>
      <c r="P38" s="21">
        <v>2011</v>
      </c>
      <c r="Q38" s="21">
        <v>367</v>
      </c>
      <c r="R38" s="21">
        <v>181</v>
      </c>
      <c r="S38" s="59">
        <v>367</v>
      </c>
      <c r="T38" s="29">
        <v>350</v>
      </c>
      <c r="U38" s="9"/>
      <c r="V38" s="26">
        <f t="shared" si="13"/>
        <v>2.0488345506192931</v>
      </c>
      <c r="W38" s="26">
        <f t="shared" si="14"/>
        <v>0.69193096665651566</v>
      </c>
      <c r="X38" s="26">
        <f t="shared" si="15"/>
        <v>18.646191633925586</v>
      </c>
      <c r="Y38" s="26">
        <f t="shared" si="16"/>
        <v>11.120319106979716</v>
      </c>
      <c r="Z38" s="26">
        <f t="shared" si="17"/>
        <v>4.4301554098917171</v>
      </c>
      <c r="AA38" s="26">
        <f t="shared" si="18"/>
        <v>1.6938829508409505</v>
      </c>
      <c r="AB38" s="26">
        <f t="shared" si="19"/>
        <v>9.0355400905600849</v>
      </c>
      <c r="AC38" s="26">
        <f t="shared" si="20"/>
        <v>1.6489523685905276</v>
      </c>
      <c r="AD38" s="26">
        <f t="shared" si="21"/>
        <v>0.81324353873265798</v>
      </c>
      <c r="AE38" s="26">
        <f t="shared" si="22"/>
        <v>1.6489523685905276</v>
      </c>
      <c r="AF38" s="26">
        <f t="shared" si="23"/>
        <v>1.5725703787648084</v>
      </c>
    </row>
    <row r="39" spans="1:32">
      <c r="A39" s="48"/>
      <c r="B39" s="20"/>
      <c r="C39" s="18" t="s">
        <v>35</v>
      </c>
      <c r="D39" s="18">
        <v>19432</v>
      </c>
      <c r="E39" s="30">
        <v>360838</v>
      </c>
      <c r="F39" s="53"/>
      <c r="G39" s="21">
        <v>1.7999999999999999E-2</v>
      </c>
      <c r="H39" s="53"/>
      <c r="I39" s="25"/>
      <c r="J39" s="24">
        <v>535</v>
      </c>
      <c r="K39" s="21">
        <v>262</v>
      </c>
      <c r="L39" s="21">
        <v>3727</v>
      </c>
      <c r="M39" s="21">
        <v>2951</v>
      </c>
      <c r="N39" s="21">
        <v>1091</v>
      </c>
      <c r="O39" s="21">
        <v>700</v>
      </c>
      <c r="P39" s="21">
        <v>2829</v>
      </c>
      <c r="Q39" s="21">
        <v>323</v>
      </c>
      <c r="R39" s="21">
        <v>175</v>
      </c>
      <c r="S39" s="59">
        <v>589</v>
      </c>
      <c r="T39" s="29">
        <v>321</v>
      </c>
      <c r="U39" s="9"/>
      <c r="V39" s="26">
        <f t="shared" si="13"/>
        <v>2.6687876554021468</v>
      </c>
      <c r="W39" s="26">
        <f t="shared" si="14"/>
        <v>1.3069576929259112</v>
      </c>
      <c r="X39" s="26">
        <f t="shared" si="15"/>
        <v>18.591722601278136</v>
      </c>
      <c r="Y39" s="26">
        <f t="shared" si="16"/>
        <v>14.720733403909788</v>
      </c>
      <c r="Z39" s="26">
        <f t="shared" si="17"/>
        <v>5.4423314617640051</v>
      </c>
      <c r="AA39" s="26">
        <f t="shared" si="18"/>
        <v>3.4918716986570151</v>
      </c>
      <c r="AB39" s="26">
        <f t="shared" si="19"/>
        <v>14.112150050715279</v>
      </c>
      <c r="AC39" s="26">
        <f t="shared" si="20"/>
        <v>1.6112493695231656</v>
      </c>
      <c r="AD39" s="26">
        <f t="shared" si="21"/>
        <v>0.87296792466425377</v>
      </c>
      <c r="AE39" s="26">
        <f t="shared" si="22"/>
        <v>2.9381606150128308</v>
      </c>
      <c r="AF39" s="26">
        <f t="shared" si="23"/>
        <v>1.6012725932412883</v>
      </c>
    </row>
    <row r="40" spans="1:32">
      <c r="A40" s="48"/>
      <c r="B40" s="20"/>
      <c r="C40" s="18" t="s">
        <v>36</v>
      </c>
      <c r="D40" s="18">
        <v>34963</v>
      </c>
      <c r="E40" s="30">
        <v>245079</v>
      </c>
      <c r="F40" s="53"/>
      <c r="G40" s="21">
        <v>1.6E-2</v>
      </c>
      <c r="H40" s="53"/>
      <c r="I40" s="25"/>
      <c r="J40" s="24">
        <v>923</v>
      </c>
      <c r="K40" s="21">
        <v>770</v>
      </c>
      <c r="L40" s="21">
        <v>3379</v>
      </c>
      <c r="M40" s="21">
        <v>4092</v>
      </c>
      <c r="N40" s="21">
        <v>1008</v>
      </c>
      <c r="O40" s="21">
        <v>1725</v>
      </c>
      <c r="P40" s="21">
        <v>4845</v>
      </c>
      <c r="Q40" s="21">
        <v>427</v>
      </c>
      <c r="R40" s="21">
        <v>164</v>
      </c>
      <c r="S40" s="44">
        <v>1225</v>
      </c>
      <c r="T40" s="29">
        <v>316</v>
      </c>
      <c r="U40" s="9"/>
      <c r="V40" s="26">
        <f t="shared" si="13"/>
        <v>6.0258120850827694</v>
      </c>
      <c r="W40" s="26">
        <f t="shared" si="14"/>
        <v>5.0269504935143372</v>
      </c>
      <c r="X40" s="26">
        <f t="shared" si="15"/>
        <v>22.059825607253174</v>
      </c>
      <c r="Y40" s="26">
        <f t="shared" si="16"/>
        <v>26.714651194104761</v>
      </c>
      <c r="Z40" s="26">
        <f t="shared" si="17"/>
        <v>6.5807351915096763</v>
      </c>
      <c r="AA40" s="26">
        <f t="shared" si="18"/>
        <v>11.261674806899</v>
      </c>
      <c r="AB40" s="26">
        <f t="shared" si="19"/>
        <v>31.630617066333713</v>
      </c>
      <c r="AC40" s="26">
        <f t="shared" si="20"/>
        <v>2.7876725464034044</v>
      </c>
      <c r="AD40" s="26">
        <f t="shared" si="21"/>
        <v>1.0706751700472092</v>
      </c>
      <c r="AE40" s="26">
        <f t="shared" si="22"/>
        <v>7.9974212396818984</v>
      </c>
      <c r="AF40" s="26">
        <f t="shared" si="23"/>
        <v>2.0630082544812081</v>
      </c>
    </row>
    <row r="41" spans="1:32">
      <c r="A41" s="48"/>
      <c r="B41" s="20"/>
      <c r="C41" s="18" t="s">
        <v>41</v>
      </c>
      <c r="D41" s="20">
        <f t="shared" ref="D41:E41" si="24">SUM(D23:D40)</f>
        <v>109193</v>
      </c>
      <c r="E41" s="49">
        <f t="shared" si="24"/>
        <v>24533494</v>
      </c>
      <c r="F41" s="53"/>
      <c r="G41" s="4">
        <v>1</v>
      </c>
      <c r="H41" s="53"/>
      <c r="I41" s="25"/>
      <c r="J41" s="31">
        <f t="shared" ref="J41:T41" si="25">SUM(J23:J40)</f>
        <v>3892</v>
      </c>
      <c r="K41" s="53">
        <f t="shared" si="25"/>
        <v>1261</v>
      </c>
      <c r="L41" s="53">
        <f t="shared" si="25"/>
        <v>25930</v>
      </c>
      <c r="M41" s="53">
        <f t="shared" si="25"/>
        <v>13185</v>
      </c>
      <c r="N41" s="53">
        <f t="shared" si="25"/>
        <v>4798</v>
      </c>
      <c r="O41" s="53">
        <f t="shared" si="25"/>
        <v>3199</v>
      </c>
      <c r="P41" s="53">
        <f t="shared" si="25"/>
        <v>12602</v>
      </c>
      <c r="Q41" s="53">
        <f t="shared" si="25"/>
        <v>1912</v>
      </c>
      <c r="R41" s="53">
        <f t="shared" si="25"/>
        <v>1419</v>
      </c>
      <c r="S41" s="53">
        <f t="shared" si="25"/>
        <v>2567</v>
      </c>
      <c r="T41" s="53">
        <f t="shared" si="25"/>
        <v>5479</v>
      </c>
      <c r="U41" s="9"/>
      <c r="V41" s="26">
        <f t="shared" si="13"/>
        <v>15.864026542652262</v>
      </c>
      <c r="W41" s="26">
        <f t="shared" si="14"/>
        <v>5.1399119913372306</v>
      </c>
      <c r="X41" s="26">
        <f t="shared" si="15"/>
        <v>105.69224261330245</v>
      </c>
      <c r="Y41" s="26">
        <f t="shared" si="16"/>
        <v>53.742854564457886</v>
      </c>
      <c r="Z41" s="26">
        <f t="shared" si="17"/>
        <v>19.556937140710573</v>
      </c>
      <c r="AA41" s="26">
        <f t="shared" si="18"/>
        <v>13.039316780561302</v>
      </c>
      <c r="AB41" s="26">
        <f t="shared" si="19"/>
        <v>51.366511431270247</v>
      </c>
      <c r="AC41" s="26">
        <f t="shared" si="20"/>
        <v>7.7934272223923742</v>
      </c>
      <c r="AD41" s="26">
        <f t="shared" si="21"/>
        <v>5.7839295128529189</v>
      </c>
      <c r="AE41" s="26">
        <f t="shared" si="22"/>
        <v>10.463246694498549</v>
      </c>
      <c r="AF41" s="26">
        <f t="shared" si="23"/>
        <v>22.332734179648444</v>
      </c>
    </row>
    <row r="42" spans="1:32">
      <c r="A42" s="47"/>
      <c r="B42" s="72"/>
      <c r="C42" s="72"/>
      <c r="D42" s="72"/>
      <c r="E42" s="73"/>
      <c r="F42" s="41"/>
      <c r="G42" s="41"/>
      <c r="H42" s="41"/>
      <c r="I42" s="52"/>
      <c r="J42" s="42"/>
      <c r="K42" s="41"/>
      <c r="L42" s="41"/>
      <c r="M42" s="41"/>
      <c r="N42" s="41"/>
      <c r="O42" s="41"/>
      <c r="P42" s="41"/>
      <c r="Q42" s="41"/>
      <c r="R42" s="41"/>
      <c r="S42" s="41"/>
      <c r="T42" s="52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48"/>
      <c r="B43" s="18" t="s">
        <v>39</v>
      </c>
      <c r="C43" s="18" t="s">
        <v>21</v>
      </c>
      <c r="D43" s="18">
        <v>1760</v>
      </c>
      <c r="E43" s="19">
        <v>2273634</v>
      </c>
      <c r="F43" s="53"/>
      <c r="G43" s="21">
        <v>6.9000000000000006E-2</v>
      </c>
      <c r="H43" s="53"/>
      <c r="I43" s="25"/>
      <c r="J43" s="24">
        <v>135</v>
      </c>
      <c r="K43" s="4">
        <v>0</v>
      </c>
      <c r="L43" s="21">
        <v>59</v>
      </c>
      <c r="M43" s="21">
        <v>10</v>
      </c>
      <c r="N43" s="4">
        <v>0</v>
      </c>
      <c r="O43" s="21">
        <v>20</v>
      </c>
      <c r="P43" s="21">
        <v>35</v>
      </c>
      <c r="Q43" s="4">
        <v>2</v>
      </c>
      <c r="R43" s="21">
        <v>5</v>
      </c>
      <c r="S43" s="21">
        <v>2</v>
      </c>
      <c r="T43" s="2">
        <v>0</v>
      </c>
      <c r="U43" s="9"/>
      <c r="V43" s="26">
        <f t="shared" ref="V43:V61" si="26">(J43/E43)*100000*G43</f>
        <v>0.40969654746542322</v>
      </c>
      <c r="W43" s="26">
        <f t="shared" ref="W43:W61" si="27">(K43/E43)*100000*G43</f>
        <v>0</v>
      </c>
      <c r="X43" s="26">
        <f t="shared" ref="X43:X61" si="28">(L43/E43)*100000*G43</f>
        <v>0.17905256518859239</v>
      </c>
      <c r="Y43" s="26">
        <f t="shared" ref="Y43:Y61" si="29">(M43/E43)*100000*G43</f>
        <v>3.0347892404846168E-2</v>
      </c>
      <c r="Z43" s="26">
        <f t="shared" ref="Z43:Z61" si="30">(N43/E43)*100000*G43</f>
        <v>0</v>
      </c>
      <c r="AA43" s="26">
        <f t="shared" ref="AA43:AA61" si="31">(O43/E43)*100000*G43</f>
        <v>6.0695784809692337E-2</v>
      </c>
      <c r="AB43" s="26">
        <f t="shared" ref="AB43:AB61" si="32">(P43/E43)*100000*G43</f>
        <v>0.10621762341696159</v>
      </c>
      <c r="AC43" s="26">
        <f t="shared" ref="AC43:AC61" si="33">(Q43/E43)*100000*G43</f>
        <v>6.0695784809692331E-3</v>
      </c>
      <c r="AD43" s="26">
        <f t="shared" ref="AD43:AD61" si="34">(R43/E43)*100000*G43</f>
        <v>1.5173946202423084E-2</v>
      </c>
      <c r="AE43" s="26">
        <f t="shared" ref="AE43:AE61" si="35">(S43/E43)*100000*G43</f>
        <v>6.0695784809692331E-3</v>
      </c>
      <c r="AF43" s="26">
        <f t="shared" ref="AF43:AF61" si="36">(T43/E43)*100000*G43</f>
        <v>0</v>
      </c>
    </row>
    <row r="44" spans="1:32">
      <c r="A44" s="48"/>
      <c r="B44" s="20"/>
      <c r="C44" s="27">
        <v>44690</v>
      </c>
      <c r="D44" s="18">
        <v>359</v>
      </c>
      <c r="E44" s="19">
        <v>2671496</v>
      </c>
      <c r="F44" s="53"/>
      <c r="G44" s="21">
        <v>7.2999999999999995E-2</v>
      </c>
      <c r="H44" s="53"/>
      <c r="I44" s="25"/>
      <c r="J44" s="24">
        <v>137</v>
      </c>
      <c r="K44" s="4">
        <v>0</v>
      </c>
      <c r="L44" s="21">
        <v>60</v>
      </c>
      <c r="M44" s="21">
        <v>4</v>
      </c>
      <c r="N44" s="21">
        <v>1</v>
      </c>
      <c r="O44" s="21">
        <v>6</v>
      </c>
      <c r="P44" s="21">
        <v>12</v>
      </c>
      <c r="Q44" s="4">
        <v>0</v>
      </c>
      <c r="R44" s="21">
        <v>2</v>
      </c>
      <c r="S44" s="21">
        <v>2</v>
      </c>
      <c r="T44" s="29">
        <v>2</v>
      </c>
      <c r="U44" s="9"/>
      <c r="V44" s="26">
        <f t="shared" si="26"/>
        <v>0.37435953488232804</v>
      </c>
      <c r="W44" s="26">
        <f t="shared" si="27"/>
        <v>0</v>
      </c>
      <c r="X44" s="26">
        <f t="shared" si="28"/>
        <v>0.16395308097036265</v>
      </c>
      <c r="Y44" s="26">
        <f t="shared" si="29"/>
        <v>1.0930205398024178E-2</v>
      </c>
      <c r="Z44" s="26">
        <f t="shared" si="30"/>
        <v>2.7325513495060445E-3</v>
      </c>
      <c r="AA44" s="26">
        <f t="shared" si="31"/>
        <v>1.6395308097036265E-2</v>
      </c>
      <c r="AB44" s="26">
        <f t="shared" si="32"/>
        <v>3.279061619407253E-2</v>
      </c>
      <c r="AC44" s="26">
        <f t="shared" si="33"/>
        <v>0</v>
      </c>
      <c r="AD44" s="26">
        <f t="shared" si="34"/>
        <v>5.465102699012089E-3</v>
      </c>
      <c r="AE44" s="26">
        <f t="shared" si="35"/>
        <v>5.465102699012089E-3</v>
      </c>
      <c r="AF44" s="26">
        <f t="shared" si="36"/>
        <v>5.465102699012089E-3</v>
      </c>
    </row>
    <row r="45" spans="1:32">
      <c r="A45" s="48"/>
      <c r="B45" s="20"/>
      <c r="C45" s="27">
        <v>44848</v>
      </c>
      <c r="D45" s="18">
        <v>414</v>
      </c>
      <c r="E45" s="19">
        <v>3284134</v>
      </c>
      <c r="F45" s="53"/>
      <c r="G45" s="21">
        <v>7.2999999999999995E-2</v>
      </c>
      <c r="H45" s="53"/>
      <c r="I45" s="25"/>
      <c r="J45" s="24">
        <v>100</v>
      </c>
      <c r="K45" s="4">
        <v>0</v>
      </c>
      <c r="L45" s="21">
        <v>83</v>
      </c>
      <c r="M45" s="21">
        <v>5</v>
      </c>
      <c r="N45" s="21">
        <v>1</v>
      </c>
      <c r="O45" s="21">
        <v>3</v>
      </c>
      <c r="P45" s="21">
        <v>17</v>
      </c>
      <c r="Q45" s="4">
        <v>4</v>
      </c>
      <c r="R45" s="21">
        <v>1</v>
      </c>
      <c r="S45" s="21">
        <v>5</v>
      </c>
      <c r="T45" s="29">
        <v>47</v>
      </c>
      <c r="U45" s="9"/>
      <c r="V45" s="26">
        <f t="shared" si="26"/>
        <v>0.22228082045373299</v>
      </c>
      <c r="W45" s="26">
        <f t="shared" si="27"/>
        <v>0</v>
      </c>
      <c r="X45" s="26">
        <f t="shared" si="28"/>
        <v>0.18449308097659839</v>
      </c>
      <c r="Y45" s="26">
        <f t="shared" si="29"/>
        <v>1.1114041022686649E-2</v>
      </c>
      <c r="Z45" s="26">
        <f t="shared" si="30"/>
        <v>2.2228082045373299E-3</v>
      </c>
      <c r="AA45" s="26">
        <f t="shared" si="31"/>
        <v>6.6684246136119903E-3</v>
      </c>
      <c r="AB45" s="26">
        <f t="shared" si="32"/>
        <v>3.778773947713461E-2</v>
      </c>
      <c r="AC45" s="26">
        <f t="shared" si="33"/>
        <v>8.8912328181493198E-3</v>
      </c>
      <c r="AD45" s="26">
        <f t="shared" si="34"/>
        <v>2.2228082045373299E-3</v>
      </c>
      <c r="AE45" s="26">
        <f t="shared" si="35"/>
        <v>1.1114041022686649E-2</v>
      </c>
      <c r="AF45" s="26">
        <f t="shared" si="36"/>
        <v>0.10447198561325451</v>
      </c>
    </row>
    <row r="46" spans="1:32">
      <c r="A46" s="48"/>
      <c r="B46" s="20"/>
      <c r="C46" s="18" t="s">
        <v>22</v>
      </c>
      <c r="D46" s="18">
        <v>952</v>
      </c>
      <c r="E46" s="19">
        <v>3368818</v>
      </c>
      <c r="F46" s="53"/>
      <c r="G46" s="21">
        <v>7.1999999999999995E-2</v>
      </c>
      <c r="H46" s="53"/>
      <c r="I46" s="25"/>
      <c r="J46" s="24">
        <v>262</v>
      </c>
      <c r="K46" s="4">
        <v>0</v>
      </c>
      <c r="L46" s="21">
        <v>123</v>
      </c>
      <c r="M46" s="21">
        <v>12</v>
      </c>
      <c r="N46" s="21">
        <v>2</v>
      </c>
      <c r="O46" s="21">
        <v>6</v>
      </c>
      <c r="P46" s="21">
        <v>30</v>
      </c>
      <c r="Q46" s="21">
        <v>3</v>
      </c>
      <c r="R46" s="21">
        <v>2</v>
      </c>
      <c r="S46" s="21">
        <v>0</v>
      </c>
      <c r="T46" s="29">
        <v>306</v>
      </c>
      <c r="U46" s="9"/>
      <c r="V46" s="26">
        <f t="shared" si="26"/>
        <v>0.55995901233014067</v>
      </c>
      <c r="W46" s="26">
        <f t="shared" si="27"/>
        <v>0</v>
      </c>
      <c r="X46" s="26">
        <f t="shared" si="28"/>
        <v>0.26288152105575308</v>
      </c>
      <c r="Y46" s="26">
        <f t="shared" si="29"/>
        <v>2.564697766397591E-2</v>
      </c>
      <c r="Z46" s="26">
        <f t="shared" si="30"/>
        <v>4.2744962773293184E-3</v>
      </c>
      <c r="AA46" s="26">
        <f t="shared" si="31"/>
        <v>1.2823488831987955E-2</v>
      </c>
      <c r="AB46" s="26">
        <f t="shared" si="32"/>
        <v>6.4117444159939779E-2</v>
      </c>
      <c r="AC46" s="26">
        <f t="shared" si="33"/>
        <v>6.4117444159939776E-3</v>
      </c>
      <c r="AD46" s="26">
        <f t="shared" si="34"/>
        <v>4.2744962773293184E-3</v>
      </c>
      <c r="AE46" s="26">
        <f t="shared" si="35"/>
        <v>0</v>
      </c>
      <c r="AF46" s="26">
        <f t="shared" si="36"/>
        <v>0.65399793043138554</v>
      </c>
    </row>
    <row r="47" spans="1:32">
      <c r="A47" s="48"/>
      <c r="B47" s="20"/>
      <c r="C47" s="18" t="s">
        <v>23</v>
      </c>
      <c r="D47" s="18">
        <v>1360</v>
      </c>
      <c r="E47" s="19">
        <v>3153001</v>
      </c>
      <c r="F47" s="53"/>
      <c r="G47" s="21">
        <v>6.6000000000000003E-2</v>
      </c>
      <c r="H47" s="53"/>
      <c r="I47" s="25"/>
      <c r="J47" s="24">
        <v>344</v>
      </c>
      <c r="K47" s="4">
        <v>0</v>
      </c>
      <c r="L47" s="21">
        <v>119</v>
      </c>
      <c r="M47" s="21">
        <v>19</v>
      </c>
      <c r="N47" s="21">
        <v>5</v>
      </c>
      <c r="O47" s="21">
        <v>11</v>
      </c>
      <c r="P47" s="21">
        <v>33</v>
      </c>
      <c r="Q47" s="21">
        <v>9</v>
      </c>
      <c r="R47" s="21">
        <v>4</v>
      </c>
      <c r="S47" s="59">
        <v>4</v>
      </c>
      <c r="T47" s="29">
        <v>548</v>
      </c>
      <c r="U47" s="9"/>
      <c r="V47" s="26">
        <f t="shared" si="26"/>
        <v>0.72007588960485591</v>
      </c>
      <c r="W47" s="26">
        <f t="shared" si="27"/>
        <v>0</v>
      </c>
      <c r="X47" s="26">
        <f t="shared" si="28"/>
        <v>0.249096019950517</v>
      </c>
      <c r="Y47" s="26">
        <f t="shared" si="29"/>
        <v>3.9771633437477506E-2</v>
      </c>
      <c r="Z47" s="26">
        <f t="shared" si="30"/>
        <v>1.0466219325651975E-2</v>
      </c>
      <c r="AA47" s="26">
        <f t="shared" si="31"/>
        <v>2.3025682516434342E-2</v>
      </c>
      <c r="AB47" s="26">
        <f t="shared" si="32"/>
        <v>6.9077047549303036E-2</v>
      </c>
      <c r="AC47" s="26">
        <f t="shared" si="33"/>
        <v>1.883919478617355E-2</v>
      </c>
      <c r="AD47" s="26">
        <f t="shared" si="34"/>
        <v>8.3729754605215805E-3</v>
      </c>
      <c r="AE47" s="26">
        <f t="shared" si="35"/>
        <v>8.3729754605215805E-3</v>
      </c>
      <c r="AF47" s="26">
        <f t="shared" si="36"/>
        <v>1.1470976380914566</v>
      </c>
    </row>
    <row r="48" spans="1:32">
      <c r="A48" s="48"/>
      <c r="B48" s="20"/>
      <c r="C48" s="18" t="s">
        <v>24</v>
      </c>
      <c r="D48" s="18">
        <v>2350</v>
      </c>
      <c r="E48" s="19">
        <v>4001090</v>
      </c>
      <c r="F48" s="53"/>
      <c r="G48" s="21">
        <v>6.5000000000000002E-2</v>
      </c>
      <c r="H48" s="53"/>
      <c r="I48" s="25"/>
      <c r="J48" s="24">
        <v>505</v>
      </c>
      <c r="K48" s="4">
        <v>0</v>
      </c>
      <c r="L48" s="21">
        <v>205</v>
      </c>
      <c r="M48" s="21">
        <v>36</v>
      </c>
      <c r="N48" s="21">
        <v>15</v>
      </c>
      <c r="O48" s="21">
        <v>14</v>
      </c>
      <c r="P48" s="21">
        <v>84</v>
      </c>
      <c r="Q48" s="21">
        <v>5</v>
      </c>
      <c r="R48" s="21">
        <v>11</v>
      </c>
      <c r="S48" s="59">
        <v>2</v>
      </c>
      <c r="T48" s="29">
        <v>1089</v>
      </c>
      <c r="U48" s="9"/>
      <c r="V48" s="26">
        <f t="shared" si="26"/>
        <v>0.82040144060743458</v>
      </c>
      <c r="W48" s="26">
        <f t="shared" si="27"/>
        <v>0</v>
      </c>
      <c r="X48" s="26">
        <f t="shared" si="28"/>
        <v>0.33303424816737442</v>
      </c>
      <c r="Y48" s="26">
        <f t="shared" si="29"/>
        <v>5.8484063092807216E-2</v>
      </c>
      <c r="Z48" s="26">
        <f t="shared" si="30"/>
        <v>2.4368359622003004E-2</v>
      </c>
      <c r="AA48" s="26">
        <f t="shared" si="31"/>
        <v>2.2743802313869469E-2</v>
      </c>
      <c r="AB48" s="26">
        <f t="shared" si="32"/>
        <v>0.13646281388321682</v>
      </c>
      <c r="AC48" s="26">
        <f t="shared" si="33"/>
        <v>8.1227865406676685E-3</v>
      </c>
      <c r="AD48" s="26">
        <f t="shared" si="34"/>
        <v>1.7870130389468872E-2</v>
      </c>
      <c r="AE48" s="26">
        <f t="shared" si="35"/>
        <v>3.2491146162670673E-3</v>
      </c>
      <c r="AF48" s="26">
        <f t="shared" si="36"/>
        <v>1.769142908557418</v>
      </c>
    </row>
    <row r="49" spans="1:32">
      <c r="A49" s="48"/>
      <c r="B49" s="20"/>
      <c r="C49" s="18" t="s">
        <v>25</v>
      </c>
      <c r="D49" s="18">
        <v>2945</v>
      </c>
      <c r="E49" s="19">
        <v>3856438</v>
      </c>
      <c r="F49" s="53"/>
      <c r="G49" s="21">
        <v>7.0999999999999994E-2</v>
      </c>
      <c r="H49" s="53"/>
      <c r="I49" s="25"/>
      <c r="J49" s="24">
        <v>469</v>
      </c>
      <c r="K49" s="4">
        <v>0</v>
      </c>
      <c r="L49" s="21">
        <v>420</v>
      </c>
      <c r="M49" s="21">
        <v>75</v>
      </c>
      <c r="N49" s="21">
        <v>26</v>
      </c>
      <c r="O49" s="21">
        <v>14</v>
      </c>
      <c r="P49" s="21">
        <v>126</v>
      </c>
      <c r="Q49" s="21">
        <v>18</v>
      </c>
      <c r="R49" s="21">
        <v>48</v>
      </c>
      <c r="S49" s="59">
        <v>5</v>
      </c>
      <c r="T49" s="29">
        <v>1230</v>
      </c>
      <c r="U49" s="9"/>
      <c r="V49" s="26">
        <f t="shared" si="26"/>
        <v>0.86346519767723473</v>
      </c>
      <c r="W49" s="26">
        <f t="shared" si="27"/>
        <v>0</v>
      </c>
      <c r="X49" s="26">
        <f t="shared" si="28"/>
        <v>0.77325241583035942</v>
      </c>
      <c r="Y49" s="26">
        <f t="shared" si="29"/>
        <v>0.13808078854113562</v>
      </c>
      <c r="Z49" s="26">
        <f t="shared" si="30"/>
        <v>4.7868006694260348E-2</v>
      </c>
      <c r="AA49" s="26">
        <f t="shared" si="31"/>
        <v>2.577508052767865E-2</v>
      </c>
      <c r="AB49" s="26">
        <f t="shared" si="32"/>
        <v>0.23197572474910785</v>
      </c>
      <c r="AC49" s="26">
        <f t="shared" si="33"/>
        <v>3.3139389249872551E-2</v>
      </c>
      <c r="AD49" s="26">
        <f t="shared" si="34"/>
        <v>8.8371704666326795E-2</v>
      </c>
      <c r="AE49" s="26">
        <f t="shared" si="35"/>
        <v>9.2053859027423739E-3</v>
      </c>
      <c r="AF49" s="26">
        <f t="shared" si="36"/>
        <v>2.2645249320746244</v>
      </c>
    </row>
    <row r="50" spans="1:32">
      <c r="A50" s="48"/>
      <c r="B50" s="20"/>
      <c r="C50" s="18" t="s">
        <v>26</v>
      </c>
      <c r="D50" s="18">
        <v>4277</v>
      </c>
      <c r="E50" s="19">
        <v>4466962</v>
      </c>
      <c r="F50" s="53"/>
      <c r="G50" s="21">
        <v>8.1000000000000003E-2</v>
      </c>
      <c r="H50" s="53"/>
      <c r="I50" s="25"/>
      <c r="J50" s="24">
        <v>534</v>
      </c>
      <c r="K50" s="4">
        <v>0</v>
      </c>
      <c r="L50" s="21">
        <v>885</v>
      </c>
      <c r="M50" s="21">
        <v>161</v>
      </c>
      <c r="N50" s="21">
        <v>51</v>
      </c>
      <c r="O50" s="21">
        <v>22</v>
      </c>
      <c r="P50" s="21">
        <v>233</v>
      </c>
      <c r="Q50" s="21">
        <v>26</v>
      </c>
      <c r="R50" s="21">
        <v>179</v>
      </c>
      <c r="S50" s="59">
        <v>9</v>
      </c>
      <c r="T50" s="29">
        <v>1395</v>
      </c>
      <c r="U50" s="9"/>
      <c r="V50" s="26">
        <f t="shared" si="26"/>
        <v>0.96830911030807965</v>
      </c>
      <c r="W50" s="26">
        <f t="shared" si="27"/>
        <v>0</v>
      </c>
      <c r="X50" s="26">
        <f t="shared" si="28"/>
        <v>1.6047819524768736</v>
      </c>
      <c r="Y50" s="26">
        <f t="shared" si="29"/>
        <v>0.29194338344494536</v>
      </c>
      <c r="Z50" s="26">
        <f t="shared" si="30"/>
        <v>9.2478959973243569E-2</v>
      </c>
      <c r="AA50" s="26">
        <f t="shared" si="31"/>
        <v>3.9892884694340359E-2</v>
      </c>
      <c r="AB50" s="26">
        <f t="shared" si="32"/>
        <v>0.42250191517187746</v>
      </c>
      <c r="AC50" s="26">
        <f t="shared" si="33"/>
        <v>4.71461364569477E-2</v>
      </c>
      <c r="AD50" s="26">
        <f t="shared" si="34"/>
        <v>0.32458301637667836</v>
      </c>
      <c r="AE50" s="26">
        <f t="shared" si="35"/>
        <v>1.6319816465866513E-2</v>
      </c>
      <c r="AF50" s="26">
        <f t="shared" si="36"/>
        <v>2.5295715522093092</v>
      </c>
    </row>
    <row r="51" spans="1:32">
      <c r="A51" s="48"/>
      <c r="B51" s="20"/>
      <c r="C51" s="18" t="s">
        <v>27</v>
      </c>
      <c r="D51" s="18">
        <v>6465</v>
      </c>
      <c r="E51" s="19">
        <v>4244225</v>
      </c>
      <c r="F51" s="53"/>
      <c r="G51" s="21">
        <v>8.2000000000000003E-2</v>
      </c>
      <c r="H51" s="53"/>
      <c r="I51" s="25"/>
      <c r="J51" s="24">
        <v>790</v>
      </c>
      <c r="K51" s="4">
        <v>0</v>
      </c>
      <c r="L51" s="21">
        <v>1624</v>
      </c>
      <c r="M51" s="21">
        <v>337</v>
      </c>
      <c r="N51" s="21">
        <v>111</v>
      </c>
      <c r="O51" s="21">
        <v>42</v>
      </c>
      <c r="P51" s="21">
        <v>453</v>
      </c>
      <c r="Q51" s="21">
        <v>41</v>
      </c>
      <c r="R51" s="21">
        <v>505</v>
      </c>
      <c r="S51" s="59">
        <v>13</v>
      </c>
      <c r="T51" s="29">
        <v>1342</v>
      </c>
      <c r="U51" s="9"/>
      <c r="V51" s="26">
        <f t="shared" si="26"/>
        <v>1.5263092790792196</v>
      </c>
      <c r="W51" s="26">
        <f t="shared" si="27"/>
        <v>0</v>
      </c>
      <c r="X51" s="26">
        <f t="shared" si="28"/>
        <v>3.137628188891965</v>
      </c>
      <c r="Y51" s="26">
        <f t="shared" si="29"/>
        <v>0.65109648993632518</v>
      </c>
      <c r="Z51" s="26">
        <f t="shared" si="30"/>
        <v>0.21445611389594094</v>
      </c>
      <c r="AA51" s="26">
        <f t="shared" si="31"/>
        <v>8.1145556609274958E-2</v>
      </c>
      <c r="AB51" s="26">
        <f t="shared" si="32"/>
        <v>0.87521278914289424</v>
      </c>
      <c r="AC51" s="26">
        <f t="shared" si="33"/>
        <v>7.9213519547149364E-2</v>
      </c>
      <c r="AD51" s="26">
        <f t="shared" si="34"/>
        <v>0.97567871637342518</v>
      </c>
      <c r="AE51" s="26">
        <f t="shared" si="35"/>
        <v>2.5116481807632724E-2</v>
      </c>
      <c r="AF51" s="26">
        <f t="shared" si="36"/>
        <v>2.5927937373725474</v>
      </c>
    </row>
    <row r="52" spans="1:32">
      <c r="A52" s="48"/>
      <c r="B52" s="20"/>
      <c r="C52" s="18" t="s">
        <v>28</v>
      </c>
      <c r="D52" s="18">
        <v>9890</v>
      </c>
      <c r="E52" s="19">
        <v>4321262</v>
      </c>
      <c r="F52" s="53"/>
      <c r="G52" s="21">
        <v>7.1999999999999995E-2</v>
      </c>
      <c r="H52" s="53"/>
      <c r="I52" s="25"/>
      <c r="J52" s="24">
        <v>977</v>
      </c>
      <c r="K52" s="4">
        <v>0</v>
      </c>
      <c r="L52" s="21">
        <v>2925</v>
      </c>
      <c r="M52" s="21">
        <v>572</v>
      </c>
      <c r="N52" s="21">
        <v>237</v>
      </c>
      <c r="O52" s="21">
        <v>58</v>
      </c>
      <c r="P52" s="21">
        <v>676</v>
      </c>
      <c r="Q52" s="21">
        <v>96</v>
      </c>
      <c r="R52" s="21">
        <v>933</v>
      </c>
      <c r="S52" s="59">
        <v>39</v>
      </c>
      <c r="T52" s="29">
        <v>1465</v>
      </c>
      <c r="U52" s="9"/>
      <c r="V52" s="26">
        <f t="shared" si="26"/>
        <v>1.6278577878406815</v>
      </c>
      <c r="W52" s="26">
        <f t="shared" si="27"/>
        <v>0</v>
      </c>
      <c r="X52" s="26">
        <f t="shared" si="28"/>
        <v>4.8735762839651926</v>
      </c>
      <c r="Y52" s="26">
        <f t="shared" si="29"/>
        <v>0.9530549177531934</v>
      </c>
      <c r="Z52" s="26">
        <f t="shared" si="30"/>
        <v>0.39488464249564126</v>
      </c>
      <c r="AA52" s="26">
        <f t="shared" si="31"/>
        <v>9.6638435716232901E-2</v>
      </c>
      <c r="AB52" s="26">
        <f t="shared" si="32"/>
        <v>1.1263376300719559</v>
      </c>
      <c r="AC52" s="26">
        <f t="shared" si="33"/>
        <v>0.15995327290962685</v>
      </c>
      <c r="AD52" s="26">
        <f t="shared" si="34"/>
        <v>1.5545458710904361</v>
      </c>
      <c r="AE52" s="26">
        <f t="shared" si="35"/>
        <v>6.4981017119535911E-2</v>
      </c>
      <c r="AF52" s="26">
        <f t="shared" si="36"/>
        <v>2.4409535917979515</v>
      </c>
    </row>
    <row r="53" spans="1:32">
      <c r="A53" s="48"/>
      <c r="B53" s="20"/>
      <c r="C53" s="18" t="s">
        <v>29</v>
      </c>
      <c r="D53" s="18">
        <v>13729</v>
      </c>
      <c r="E53" s="19">
        <v>3761143</v>
      </c>
      <c r="F53" s="53"/>
      <c r="G53" s="21">
        <v>6.3E-2</v>
      </c>
      <c r="H53" s="53"/>
      <c r="I53" s="25"/>
      <c r="J53" s="24">
        <v>1201</v>
      </c>
      <c r="K53" s="21">
        <v>5</v>
      </c>
      <c r="L53" s="21">
        <v>4821</v>
      </c>
      <c r="M53" s="21">
        <v>900</v>
      </c>
      <c r="N53" s="21">
        <v>442</v>
      </c>
      <c r="O53" s="21">
        <v>110</v>
      </c>
      <c r="P53" s="21">
        <v>978</v>
      </c>
      <c r="Q53" s="21">
        <v>145</v>
      </c>
      <c r="R53" s="21">
        <v>1157</v>
      </c>
      <c r="S53" s="59">
        <v>75</v>
      </c>
      <c r="T53" s="29">
        <v>1597</v>
      </c>
      <c r="U53" s="9"/>
      <c r="V53" s="26">
        <f t="shared" si="26"/>
        <v>2.01170229369104</v>
      </c>
      <c r="W53" s="26">
        <f t="shared" si="27"/>
        <v>8.3751136290218155E-3</v>
      </c>
      <c r="X53" s="26">
        <f t="shared" si="28"/>
        <v>8.0752845611028352</v>
      </c>
      <c r="Y53" s="26">
        <f t="shared" si="29"/>
        <v>1.5075204532239268</v>
      </c>
      <c r="Z53" s="26">
        <f t="shared" si="30"/>
        <v>0.74036004480552853</v>
      </c>
      <c r="AA53" s="26">
        <f t="shared" si="31"/>
        <v>0.18425249983847997</v>
      </c>
      <c r="AB53" s="26">
        <f t="shared" si="32"/>
        <v>1.6381722258366669</v>
      </c>
      <c r="AC53" s="26">
        <f t="shared" si="33"/>
        <v>0.24287829524163265</v>
      </c>
      <c r="AD53" s="26">
        <f t="shared" si="34"/>
        <v>1.9380012937556481</v>
      </c>
      <c r="AE53" s="26">
        <f t="shared" si="35"/>
        <v>0.12562670443532725</v>
      </c>
      <c r="AF53" s="26">
        <f t="shared" si="36"/>
        <v>2.6750112931095682</v>
      </c>
    </row>
    <row r="54" spans="1:32">
      <c r="A54" s="48"/>
      <c r="B54" s="20"/>
      <c r="C54" s="18" t="s">
        <v>30</v>
      </c>
      <c r="D54" s="18">
        <v>13487</v>
      </c>
      <c r="E54" s="19">
        <v>2611705</v>
      </c>
      <c r="F54" s="53"/>
      <c r="G54" s="21">
        <v>4.8000000000000001E-2</v>
      </c>
      <c r="H54" s="53"/>
      <c r="I54" s="25"/>
      <c r="J54" s="24">
        <v>995</v>
      </c>
      <c r="K54" s="21">
        <v>9</v>
      </c>
      <c r="L54" s="21">
        <v>5422</v>
      </c>
      <c r="M54" s="21">
        <v>880</v>
      </c>
      <c r="N54" s="21">
        <v>484</v>
      </c>
      <c r="O54" s="21">
        <v>128</v>
      </c>
      <c r="P54" s="21">
        <v>1108</v>
      </c>
      <c r="Q54" s="21">
        <v>218</v>
      </c>
      <c r="R54" s="21">
        <v>933</v>
      </c>
      <c r="S54" s="59">
        <v>98</v>
      </c>
      <c r="T54" s="29">
        <v>1114</v>
      </c>
      <c r="U54" s="9"/>
      <c r="V54" s="26">
        <f t="shared" si="26"/>
        <v>1.8286904531713959</v>
      </c>
      <c r="W54" s="26">
        <f t="shared" si="27"/>
        <v>1.654091867190207E-2</v>
      </c>
      <c r="X54" s="26">
        <f t="shared" si="28"/>
        <v>9.9649845598947824</v>
      </c>
      <c r="Y54" s="26">
        <f t="shared" si="29"/>
        <v>1.6173342701415359</v>
      </c>
      <c r="Z54" s="26">
        <f t="shared" si="30"/>
        <v>0.88953384857784468</v>
      </c>
      <c r="AA54" s="26">
        <f t="shared" si="31"/>
        <v>0.23524862111149614</v>
      </c>
      <c r="AB54" s="26">
        <f t="shared" si="32"/>
        <v>2.0363708764963886</v>
      </c>
      <c r="AC54" s="26">
        <f t="shared" si="33"/>
        <v>0.4006578078305168</v>
      </c>
      <c r="AD54" s="26">
        <f t="shared" si="34"/>
        <v>1.7147419023205148</v>
      </c>
      <c r="AE54" s="26">
        <f t="shared" si="35"/>
        <v>0.18011222553848924</v>
      </c>
      <c r="AF54" s="26">
        <f t="shared" si="36"/>
        <v>2.0473981556109897</v>
      </c>
    </row>
    <row r="55" spans="1:32">
      <c r="A55" s="48"/>
      <c r="B55" s="20"/>
      <c r="C55" s="18" t="s">
        <v>31</v>
      </c>
      <c r="D55" s="18">
        <v>15613</v>
      </c>
      <c r="E55" s="19">
        <v>2117041</v>
      </c>
      <c r="F55" s="53"/>
      <c r="G55" s="21">
        <v>3.9E-2</v>
      </c>
      <c r="H55" s="53"/>
      <c r="I55" s="25"/>
      <c r="J55" s="24">
        <v>970</v>
      </c>
      <c r="K55" s="21">
        <v>14</v>
      </c>
      <c r="L55" s="21">
        <v>6811</v>
      </c>
      <c r="M55" s="21">
        <v>1255</v>
      </c>
      <c r="N55" s="21">
        <v>655</v>
      </c>
      <c r="O55" s="21">
        <v>160</v>
      </c>
      <c r="P55" s="21">
        <v>1279</v>
      </c>
      <c r="Q55" s="21">
        <v>284</v>
      </c>
      <c r="R55" s="21">
        <v>725</v>
      </c>
      <c r="S55" s="59">
        <v>177</v>
      </c>
      <c r="T55" s="29">
        <v>1020</v>
      </c>
      <c r="U55" s="9"/>
      <c r="V55" s="26">
        <f t="shared" si="26"/>
        <v>1.7869280755545123</v>
      </c>
      <c r="W55" s="26">
        <f t="shared" si="27"/>
        <v>2.5790714492539352E-2</v>
      </c>
      <c r="X55" s="26">
        <f t="shared" si="28"/>
        <v>12.547182600620394</v>
      </c>
      <c r="Y55" s="26">
        <f t="shared" si="29"/>
        <v>2.3119533348669203</v>
      </c>
      <c r="Z55" s="26">
        <f t="shared" si="30"/>
        <v>1.2066369994723769</v>
      </c>
      <c r="AA55" s="26">
        <f t="shared" si="31"/>
        <v>0.29475102277187831</v>
      </c>
      <c r="AB55" s="26">
        <f t="shared" si="32"/>
        <v>2.3561659882827022</v>
      </c>
      <c r="AC55" s="26">
        <f t="shared" si="33"/>
        <v>0.52318306542008397</v>
      </c>
      <c r="AD55" s="26">
        <f t="shared" si="34"/>
        <v>1.3355905719350736</v>
      </c>
      <c r="AE55" s="26">
        <f t="shared" si="35"/>
        <v>0.32606831894139032</v>
      </c>
      <c r="AF55" s="26">
        <f t="shared" si="36"/>
        <v>1.8790377701707242</v>
      </c>
    </row>
    <row r="56" spans="1:32">
      <c r="A56" s="48"/>
      <c r="B56" s="20"/>
      <c r="C56" s="18" t="s">
        <v>32</v>
      </c>
      <c r="D56" s="18">
        <v>22002</v>
      </c>
      <c r="E56" s="19">
        <v>1870279</v>
      </c>
      <c r="F56" s="53"/>
      <c r="G56" s="21">
        <v>3.4000000000000002E-2</v>
      </c>
      <c r="H56" s="53"/>
      <c r="I56" s="25"/>
      <c r="J56" s="24">
        <v>1124</v>
      </c>
      <c r="K56" s="21">
        <v>31</v>
      </c>
      <c r="L56" s="21">
        <v>9221</v>
      </c>
      <c r="M56" s="21">
        <v>2261</v>
      </c>
      <c r="N56" s="21">
        <v>1088</v>
      </c>
      <c r="O56" s="21">
        <v>304</v>
      </c>
      <c r="P56" s="21">
        <v>1898</v>
      </c>
      <c r="Q56" s="21">
        <v>453</v>
      </c>
      <c r="R56" s="21">
        <v>706</v>
      </c>
      <c r="S56" s="59">
        <v>429</v>
      </c>
      <c r="T56" s="29">
        <v>1042</v>
      </c>
      <c r="U56" s="9"/>
      <c r="V56" s="26">
        <f t="shared" si="26"/>
        <v>2.0433315029468866</v>
      </c>
      <c r="W56" s="26">
        <f t="shared" si="27"/>
        <v>5.6355228284122316E-2</v>
      </c>
      <c r="X56" s="26">
        <f t="shared" si="28"/>
        <v>16.762953548641676</v>
      </c>
      <c r="Y56" s="26">
        <f t="shared" si="29"/>
        <v>4.1102958435613077</v>
      </c>
      <c r="Z56" s="26">
        <f t="shared" si="30"/>
        <v>1.9778867217137124</v>
      </c>
      <c r="AA56" s="26">
        <f t="shared" si="31"/>
        <v>0.55264481930236076</v>
      </c>
      <c r="AB56" s="26">
        <f t="shared" si="32"/>
        <v>3.4503942994601347</v>
      </c>
      <c r="AC56" s="26">
        <f t="shared" si="33"/>
        <v>0.82351349718410993</v>
      </c>
      <c r="AD56" s="26">
        <f t="shared" si="34"/>
        <v>1.2834448764061406</v>
      </c>
      <c r="AE56" s="26">
        <f t="shared" si="35"/>
        <v>0.77988364302866053</v>
      </c>
      <c r="AF56" s="26">
        <f t="shared" si="36"/>
        <v>1.8942628345824342</v>
      </c>
    </row>
    <row r="57" spans="1:32">
      <c r="A57" s="48"/>
      <c r="B57" s="20"/>
      <c r="C57" s="18" t="s">
        <v>33</v>
      </c>
      <c r="D57" s="18">
        <v>30510</v>
      </c>
      <c r="E57" s="19">
        <v>1492503</v>
      </c>
      <c r="F57" s="53"/>
      <c r="G57" s="21">
        <v>3.2000000000000001E-2</v>
      </c>
      <c r="H57" s="53"/>
      <c r="I57" s="25"/>
      <c r="J57" s="24">
        <v>1262</v>
      </c>
      <c r="K57" s="21">
        <v>110</v>
      </c>
      <c r="L57" s="21">
        <v>11761</v>
      </c>
      <c r="M57" s="21">
        <v>3640</v>
      </c>
      <c r="N57" s="21">
        <v>1681</v>
      </c>
      <c r="O57" s="21">
        <v>566</v>
      </c>
      <c r="P57" s="21">
        <v>2871</v>
      </c>
      <c r="Q57" s="21">
        <v>567</v>
      </c>
      <c r="R57" s="21">
        <v>626</v>
      </c>
      <c r="S57" s="59">
        <v>842</v>
      </c>
      <c r="T57" s="29">
        <v>1100</v>
      </c>
      <c r="U57" s="9"/>
      <c r="V57" s="26">
        <f t="shared" si="26"/>
        <v>2.7057902061168386</v>
      </c>
      <c r="W57" s="26">
        <f t="shared" si="27"/>
        <v>0.23584542208625378</v>
      </c>
      <c r="X57" s="26">
        <f t="shared" si="28"/>
        <v>25.216163719603912</v>
      </c>
      <c r="Y57" s="26">
        <f t="shared" si="29"/>
        <v>7.8043394217633066</v>
      </c>
      <c r="Z57" s="26">
        <f t="shared" si="30"/>
        <v>3.6041468593362964</v>
      </c>
      <c r="AA57" s="26">
        <f t="shared" si="31"/>
        <v>1.2135318990983603</v>
      </c>
      <c r="AB57" s="26">
        <f t="shared" si="32"/>
        <v>6.1555655164512224</v>
      </c>
      <c r="AC57" s="26">
        <f t="shared" si="33"/>
        <v>1.2156759483900534</v>
      </c>
      <c r="AD57" s="26">
        <f t="shared" si="34"/>
        <v>1.3421748565999534</v>
      </c>
      <c r="AE57" s="26">
        <f t="shared" si="35"/>
        <v>1.805289503605688</v>
      </c>
      <c r="AF57" s="26">
        <f t="shared" si="36"/>
        <v>2.3584542208625376</v>
      </c>
    </row>
    <row r="58" spans="1:32">
      <c r="A58" s="48"/>
      <c r="B58" s="20"/>
      <c r="C58" s="18" t="s">
        <v>34</v>
      </c>
      <c r="D58" s="18">
        <v>34174</v>
      </c>
      <c r="E58" s="46">
        <v>954171</v>
      </c>
      <c r="F58" s="53"/>
      <c r="G58" s="21">
        <v>2.7E-2</v>
      </c>
      <c r="H58" s="53"/>
      <c r="I58" s="25"/>
      <c r="J58" s="24">
        <v>1097</v>
      </c>
      <c r="K58" s="21">
        <v>238</v>
      </c>
      <c r="L58" s="21">
        <v>10848</v>
      </c>
      <c r="M58" s="21">
        <v>4710</v>
      </c>
      <c r="N58" s="21">
        <v>1805</v>
      </c>
      <c r="O58" s="21">
        <v>919</v>
      </c>
      <c r="P58" s="21">
        <v>3689</v>
      </c>
      <c r="Q58" s="21">
        <v>683</v>
      </c>
      <c r="R58" s="21">
        <v>447</v>
      </c>
      <c r="S58" s="59">
        <v>1314</v>
      </c>
      <c r="T58" s="29">
        <v>874</v>
      </c>
      <c r="U58" s="9"/>
      <c r="V58" s="26">
        <f t="shared" si="26"/>
        <v>3.1041605749912748</v>
      </c>
      <c r="W58" s="26">
        <f t="shared" si="27"/>
        <v>0.67346419038096939</v>
      </c>
      <c r="X58" s="26">
        <f t="shared" si="28"/>
        <v>30.696384610305699</v>
      </c>
      <c r="Y58" s="26">
        <f t="shared" si="29"/>
        <v>13.327799734009943</v>
      </c>
      <c r="Z58" s="26">
        <f t="shared" si="30"/>
        <v>5.1075750573010499</v>
      </c>
      <c r="AA58" s="26">
        <f t="shared" si="31"/>
        <v>2.6004772729416423</v>
      </c>
      <c r="AB58" s="26">
        <f t="shared" si="32"/>
        <v>10.438694950905026</v>
      </c>
      <c r="AC58" s="26">
        <f t="shared" si="33"/>
        <v>1.9326724455050508</v>
      </c>
      <c r="AD58" s="26">
        <f t="shared" si="34"/>
        <v>1.2648676180684593</v>
      </c>
      <c r="AE58" s="26">
        <f t="shared" si="35"/>
        <v>3.7182014544562767</v>
      </c>
      <c r="AF58" s="26">
        <f t="shared" si="36"/>
        <v>2.4731416066931402</v>
      </c>
    </row>
    <row r="59" spans="1:32">
      <c r="A59" s="48"/>
      <c r="B59" s="20"/>
      <c r="C59" s="18" t="s">
        <v>35</v>
      </c>
      <c r="D59" s="18">
        <v>34830</v>
      </c>
      <c r="E59" s="30">
        <v>528386</v>
      </c>
      <c r="F59" s="53"/>
      <c r="G59" s="21">
        <v>1.7999999999999999E-2</v>
      </c>
      <c r="H59" s="53"/>
      <c r="I59" s="25"/>
      <c r="J59" s="24">
        <v>971</v>
      </c>
      <c r="K59" s="21">
        <v>408</v>
      </c>
      <c r="L59" s="21">
        <v>8092</v>
      </c>
      <c r="M59" s="21">
        <v>4920</v>
      </c>
      <c r="N59" s="21">
        <v>1678</v>
      </c>
      <c r="O59" s="21">
        <v>1349</v>
      </c>
      <c r="P59" s="21">
        <v>4291</v>
      </c>
      <c r="Q59" s="21">
        <v>625</v>
      </c>
      <c r="R59" s="21">
        <v>315</v>
      </c>
      <c r="S59" s="59">
        <v>1576</v>
      </c>
      <c r="T59" s="29">
        <v>675</v>
      </c>
      <c r="U59" s="9"/>
      <c r="V59" s="26">
        <f t="shared" si="26"/>
        <v>3.3078090638283371</v>
      </c>
      <c r="W59" s="26">
        <f t="shared" si="27"/>
        <v>1.3898929948938843</v>
      </c>
      <c r="X59" s="26">
        <f t="shared" si="28"/>
        <v>27.566211065395372</v>
      </c>
      <c r="Y59" s="26">
        <f t="shared" si="29"/>
        <v>16.760474350190957</v>
      </c>
      <c r="Z59" s="26">
        <f t="shared" si="30"/>
        <v>5.716275601548868</v>
      </c>
      <c r="AA59" s="26">
        <f t="shared" si="31"/>
        <v>4.5955040443917889</v>
      </c>
      <c r="AB59" s="26">
        <f t="shared" si="32"/>
        <v>14.617722649729554</v>
      </c>
      <c r="AC59" s="26">
        <f t="shared" si="33"/>
        <v>2.1291252985506808</v>
      </c>
      <c r="AD59" s="26">
        <f t="shared" si="34"/>
        <v>1.0730791504695429</v>
      </c>
      <c r="AE59" s="26">
        <f t="shared" si="35"/>
        <v>5.3688023528253961</v>
      </c>
      <c r="AF59" s="26">
        <f t="shared" si="36"/>
        <v>2.2994553224347349</v>
      </c>
    </row>
    <row r="60" spans="1:32">
      <c r="A60" s="48"/>
      <c r="B60" s="20"/>
      <c r="C60" s="18" t="s">
        <v>36</v>
      </c>
      <c r="D60" s="18">
        <v>51776</v>
      </c>
      <c r="E60" s="30">
        <v>331547</v>
      </c>
      <c r="F60" s="53"/>
      <c r="G60" s="21">
        <v>1.6E-2</v>
      </c>
      <c r="H60" s="53"/>
      <c r="I60" s="25"/>
      <c r="J60" s="24">
        <v>1371</v>
      </c>
      <c r="K60" s="21">
        <v>1048</v>
      </c>
      <c r="L60" s="21">
        <v>6297</v>
      </c>
      <c r="M60" s="21">
        <v>6036</v>
      </c>
      <c r="N60" s="21">
        <v>1475</v>
      </c>
      <c r="O60" s="21">
        <v>2742</v>
      </c>
      <c r="P60" s="21">
        <v>6602</v>
      </c>
      <c r="Q60" s="21">
        <v>685</v>
      </c>
      <c r="R60" s="21">
        <v>268</v>
      </c>
      <c r="S60" s="44">
        <v>2321</v>
      </c>
      <c r="T60" s="29">
        <v>562</v>
      </c>
      <c r="U60" s="9"/>
      <c r="V60" s="26">
        <f t="shared" si="26"/>
        <v>6.6162565186836266</v>
      </c>
      <c r="W60" s="26">
        <f t="shared" si="27"/>
        <v>5.0575031594313931</v>
      </c>
      <c r="X60" s="26">
        <f t="shared" si="28"/>
        <v>30.388451712728514</v>
      </c>
      <c r="Y60" s="26">
        <f t="shared" si="29"/>
        <v>29.128901784664013</v>
      </c>
      <c r="Z60" s="26">
        <f t="shared" si="30"/>
        <v>7.1181461451920853</v>
      </c>
      <c r="AA60" s="26">
        <f t="shared" si="31"/>
        <v>13.232513037367253</v>
      </c>
      <c r="AB60" s="26">
        <f t="shared" si="32"/>
        <v>31.860339559700435</v>
      </c>
      <c r="AC60" s="26">
        <f t="shared" si="33"/>
        <v>3.3057153284451379</v>
      </c>
      <c r="AD60" s="26">
        <f t="shared" si="34"/>
        <v>1.2933309606179517</v>
      </c>
      <c r="AE60" s="26">
        <f t="shared" si="35"/>
        <v>11.200825222366662</v>
      </c>
      <c r="AF60" s="26">
        <f t="shared" si="36"/>
        <v>2.7121343278630179</v>
      </c>
    </row>
    <row r="61" spans="1:32">
      <c r="A61" s="48"/>
      <c r="B61" s="20"/>
      <c r="C61" s="18" t="s">
        <v>41</v>
      </c>
      <c r="D61" s="20">
        <f t="shared" ref="D61:E61" si="37">SUM(D43:D60)</f>
        <v>246893</v>
      </c>
      <c r="E61" s="49">
        <f t="shared" si="37"/>
        <v>49307835</v>
      </c>
      <c r="F61" s="53"/>
      <c r="G61" s="4">
        <v>1</v>
      </c>
      <c r="H61" s="53"/>
      <c r="I61" s="25"/>
      <c r="J61" s="31">
        <f t="shared" ref="J61:T61" si="38">SUM(J43:J60)</f>
        <v>13244</v>
      </c>
      <c r="K61" s="53">
        <f t="shared" si="38"/>
        <v>1863</v>
      </c>
      <c r="L61" s="53">
        <f t="shared" si="38"/>
        <v>69776</v>
      </c>
      <c r="M61" s="53">
        <f t="shared" si="38"/>
        <v>25833</v>
      </c>
      <c r="N61" s="53">
        <f t="shared" si="38"/>
        <v>9757</v>
      </c>
      <c r="O61" s="53">
        <f t="shared" si="38"/>
        <v>6474</v>
      </c>
      <c r="P61" s="53">
        <f t="shared" si="38"/>
        <v>24415</v>
      </c>
      <c r="Q61" s="53">
        <f t="shared" si="38"/>
        <v>3864</v>
      </c>
      <c r="R61" s="53">
        <f t="shared" si="38"/>
        <v>6867</v>
      </c>
      <c r="S61" s="53">
        <f t="shared" si="38"/>
        <v>6913</v>
      </c>
      <c r="T61" s="53">
        <f t="shared" si="38"/>
        <v>15408</v>
      </c>
      <c r="U61" s="9"/>
      <c r="V61" s="26">
        <f t="shared" si="26"/>
        <v>26.859828666174451</v>
      </c>
      <c r="W61" s="26">
        <f t="shared" si="27"/>
        <v>3.7783041985112509</v>
      </c>
      <c r="X61" s="26">
        <f t="shared" si="28"/>
        <v>141.51097893468656</v>
      </c>
      <c r="Y61" s="26">
        <f t="shared" si="29"/>
        <v>52.39126804087018</v>
      </c>
      <c r="Z61" s="26">
        <f t="shared" si="30"/>
        <v>19.787930254897624</v>
      </c>
      <c r="AA61" s="26">
        <f t="shared" si="31"/>
        <v>13.129759195470658</v>
      </c>
      <c r="AB61" s="26">
        <f t="shared" si="32"/>
        <v>49.515457330462802</v>
      </c>
      <c r="AC61" s="26">
        <f t="shared" si="33"/>
        <v>7.8364827820974092</v>
      </c>
      <c r="AD61" s="26">
        <f t="shared" si="34"/>
        <v>13.926792770357896</v>
      </c>
      <c r="AE61" s="26">
        <f t="shared" si="35"/>
        <v>14.02008423204953</v>
      </c>
      <c r="AF61" s="26">
        <f t="shared" si="36"/>
        <v>31.248583516189665</v>
      </c>
    </row>
    <row r="62" spans="1:32">
      <c r="A62" s="76"/>
      <c r="B62" s="76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9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A63" s="28"/>
      <c r="B63" s="28"/>
      <c r="C63" s="28"/>
      <c r="D63" s="28"/>
      <c r="I63" s="9"/>
      <c r="U63" s="9"/>
    </row>
    <row r="64" spans="1:32">
      <c r="A64" s="28"/>
      <c r="B64" s="28"/>
      <c r="C64" s="28"/>
      <c r="D64" s="28"/>
      <c r="I64" s="9"/>
      <c r="U64" s="9"/>
    </row>
    <row r="65" spans="1:21">
      <c r="A65" s="28"/>
      <c r="B65" s="28"/>
      <c r="C65" s="28"/>
      <c r="D65" s="28"/>
      <c r="I65" s="9"/>
      <c r="U65" s="9"/>
    </row>
    <row r="66" spans="1:21">
      <c r="A66" s="28"/>
      <c r="B66" s="28"/>
      <c r="C66" s="28"/>
      <c r="D66" s="28"/>
      <c r="I66" s="9"/>
      <c r="U66" s="9"/>
    </row>
    <row r="67" spans="1:21">
      <c r="A67" s="28"/>
      <c r="B67" s="28"/>
      <c r="C67" s="28"/>
      <c r="D67" s="28"/>
      <c r="I67" s="9"/>
      <c r="U67" s="9"/>
    </row>
    <row r="68" spans="1:21">
      <c r="A68" s="28"/>
      <c r="B68" s="28"/>
      <c r="C68" s="28"/>
      <c r="D68" s="28"/>
      <c r="I68" s="9"/>
      <c r="U68" s="9"/>
    </row>
    <row r="69" spans="1:21">
      <c r="A69" s="28"/>
      <c r="B69" s="28"/>
      <c r="C69" s="28"/>
      <c r="D69" s="28"/>
      <c r="I69" s="9"/>
      <c r="U69" s="9"/>
    </row>
    <row r="70" spans="1:21">
      <c r="A70" s="28"/>
      <c r="B70" s="28"/>
      <c r="C70" s="28"/>
      <c r="D70" s="28"/>
      <c r="I70" s="9"/>
      <c r="U70" s="9"/>
    </row>
    <row r="71" spans="1:21">
      <c r="A71" s="28"/>
      <c r="B71" s="28"/>
      <c r="C71" s="28"/>
      <c r="D71" s="28"/>
      <c r="I71" s="9"/>
      <c r="U71" s="9"/>
    </row>
    <row r="72" spans="1:21">
      <c r="A72" s="28"/>
      <c r="B72" s="28"/>
      <c r="C72" s="28"/>
      <c r="D72" s="28"/>
      <c r="I72" s="9"/>
      <c r="U72" s="9"/>
    </row>
    <row r="73" spans="1:21">
      <c r="A73" s="28"/>
      <c r="B73" s="28"/>
      <c r="C73" s="28"/>
      <c r="D73" s="28"/>
      <c r="I73" s="9"/>
      <c r="U73" s="9"/>
    </row>
    <row r="74" spans="1:21">
      <c r="A74" s="28"/>
      <c r="B74" s="28"/>
      <c r="C74" s="28"/>
      <c r="D74" s="28"/>
      <c r="I74" s="9"/>
      <c r="U74" s="9"/>
    </row>
    <row r="75" spans="1:21">
      <c r="A75" s="28"/>
      <c r="B75" s="28"/>
      <c r="C75" s="28"/>
      <c r="D75" s="28"/>
      <c r="I75" s="9"/>
      <c r="U75" s="9"/>
    </row>
    <row r="76" spans="1:21">
      <c r="A76" s="28"/>
      <c r="B76" s="28"/>
      <c r="C76" s="28"/>
      <c r="D76" s="28"/>
      <c r="I76" s="9"/>
      <c r="U76" s="9"/>
    </row>
    <row r="77" spans="1:21">
      <c r="A77" s="28"/>
      <c r="B77" s="28"/>
      <c r="C77" s="28"/>
      <c r="D77" s="28"/>
      <c r="I77" s="9"/>
      <c r="U77" s="9"/>
    </row>
    <row r="78" spans="1:21">
      <c r="A78" s="28"/>
      <c r="B78" s="28"/>
      <c r="C78" s="28"/>
      <c r="D78" s="28"/>
      <c r="I78" s="9"/>
      <c r="U78" s="9"/>
    </row>
    <row r="79" spans="1:21">
      <c r="A79" s="28"/>
      <c r="B79" s="28"/>
      <c r="C79" s="28"/>
      <c r="D79" s="28"/>
      <c r="I79" s="9"/>
      <c r="U79" s="9"/>
    </row>
    <row r="80" spans="1:21">
      <c r="A80" s="28"/>
      <c r="B80" s="28"/>
      <c r="C80" s="28"/>
      <c r="D80" s="28"/>
      <c r="I80" s="9"/>
      <c r="U80" s="9"/>
    </row>
    <row r="81" spans="1:21">
      <c r="A81" s="28"/>
      <c r="B81" s="28"/>
      <c r="C81" s="28"/>
      <c r="D81" s="28"/>
      <c r="I81" s="9"/>
      <c r="U81" s="9"/>
    </row>
    <row r="82" spans="1:21">
      <c r="A82" s="28"/>
      <c r="B82" s="28"/>
      <c r="C82" s="28"/>
      <c r="D82" s="28"/>
      <c r="I82" s="9"/>
      <c r="U82" s="9"/>
    </row>
    <row r="83" spans="1:21">
      <c r="A83" s="28"/>
      <c r="B83" s="28"/>
      <c r="C83" s="28"/>
      <c r="D83" s="28"/>
      <c r="I83" s="9"/>
      <c r="U83" s="9"/>
    </row>
    <row r="84" spans="1:21">
      <c r="A84" s="28"/>
      <c r="B84" s="28"/>
      <c r="C84" s="28"/>
      <c r="D84" s="28"/>
      <c r="I84" s="9"/>
      <c r="U84" s="9"/>
    </row>
    <row r="85" spans="1:21">
      <c r="A85" s="28"/>
      <c r="B85" s="28"/>
      <c r="C85" s="28"/>
      <c r="D85" s="28"/>
      <c r="I85" s="9"/>
      <c r="U85" s="9"/>
    </row>
    <row r="86" spans="1:21">
      <c r="A86" s="28"/>
      <c r="B86" s="28"/>
      <c r="C86" s="28"/>
      <c r="D86" s="28"/>
      <c r="I86" s="9"/>
      <c r="U86" s="9"/>
    </row>
    <row r="87" spans="1:21">
      <c r="A87" s="28"/>
      <c r="B87" s="28"/>
      <c r="C87" s="28"/>
      <c r="D87" s="28"/>
      <c r="I87" s="9"/>
      <c r="U87" s="9"/>
    </row>
    <row r="88" spans="1:21">
      <c r="A88" s="28"/>
      <c r="B88" s="28"/>
      <c r="C88" s="28"/>
      <c r="D88" s="28"/>
      <c r="I88" s="9"/>
      <c r="U88" s="9"/>
    </row>
    <row r="89" spans="1:21">
      <c r="A89" s="28"/>
      <c r="B89" s="28"/>
      <c r="C89" s="28"/>
      <c r="D89" s="28"/>
      <c r="I89" s="9"/>
      <c r="U89" s="9"/>
    </row>
    <row r="90" spans="1:21">
      <c r="A90" s="28"/>
      <c r="B90" s="28"/>
      <c r="C90" s="28"/>
      <c r="D90" s="28"/>
      <c r="I90" s="9"/>
      <c r="U90" s="9"/>
    </row>
    <row r="91" spans="1:21">
      <c r="A91" s="28"/>
      <c r="B91" s="28"/>
      <c r="C91" s="28"/>
      <c r="D91" s="28"/>
      <c r="I91" s="9"/>
      <c r="U91" s="9"/>
    </row>
    <row r="92" spans="1:21">
      <c r="A92" s="28"/>
      <c r="B92" s="28"/>
      <c r="C92" s="28"/>
      <c r="D92" s="28"/>
      <c r="I92" s="9"/>
      <c r="U92" s="9"/>
    </row>
    <row r="93" spans="1:21">
      <c r="A93" s="28"/>
      <c r="B93" s="28"/>
      <c r="C93" s="28"/>
      <c r="D93" s="28"/>
      <c r="I93" s="9"/>
      <c r="U93" s="9"/>
    </row>
    <row r="94" spans="1:21">
      <c r="A94" s="28"/>
      <c r="B94" s="28"/>
      <c r="C94" s="28"/>
      <c r="D94" s="28"/>
      <c r="I94" s="9"/>
      <c r="U94" s="9"/>
    </row>
    <row r="95" spans="1:21">
      <c r="A95" s="28"/>
      <c r="B95" s="28"/>
      <c r="C95" s="28"/>
      <c r="D95" s="28"/>
      <c r="I95" s="9"/>
      <c r="U95" s="9"/>
    </row>
    <row r="96" spans="1:21">
      <c r="A96" s="28"/>
      <c r="B96" s="28"/>
      <c r="C96" s="28"/>
      <c r="D96" s="28"/>
      <c r="I96" s="9"/>
      <c r="U96" s="9"/>
    </row>
    <row r="97" spans="1:21">
      <c r="A97" s="28"/>
      <c r="B97" s="28"/>
      <c r="C97" s="28"/>
      <c r="D97" s="28"/>
      <c r="I97" s="9"/>
      <c r="U97" s="9"/>
    </row>
    <row r="98" spans="1:21">
      <c r="A98" s="28"/>
      <c r="B98" s="28"/>
      <c r="C98" s="28"/>
      <c r="D98" s="28"/>
      <c r="I98" s="9"/>
      <c r="U98" s="9"/>
    </row>
    <row r="99" spans="1:21">
      <c r="A99" s="28"/>
      <c r="B99" s="28"/>
      <c r="C99" s="28"/>
      <c r="D99" s="28"/>
      <c r="I99" s="9"/>
      <c r="U99" s="9"/>
    </row>
    <row r="100" spans="1:21">
      <c r="A100" s="28"/>
      <c r="B100" s="28"/>
      <c r="C100" s="28"/>
      <c r="D100" s="28"/>
      <c r="I100" s="9"/>
      <c r="U100" s="9"/>
    </row>
    <row r="101" spans="1:21">
      <c r="A101" s="28"/>
      <c r="B101" s="28"/>
      <c r="C101" s="28"/>
      <c r="D101" s="28"/>
      <c r="I101" s="9"/>
      <c r="U101" s="9"/>
    </row>
    <row r="102" spans="1:21">
      <c r="A102" s="28"/>
      <c r="B102" s="28"/>
      <c r="C102" s="28"/>
      <c r="D102" s="28"/>
      <c r="I102" s="9"/>
      <c r="U102" s="9"/>
    </row>
    <row r="103" spans="1:21">
      <c r="A103" s="28"/>
      <c r="B103" s="28"/>
      <c r="C103" s="28"/>
      <c r="D103" s="28"/>
      <c r="I103" s="9"/>
      <c r="U103" s="9"/>
    </row>
    <row r="104" spans="1:21">
      <c r="A104" s="28"/>
      <c r="B104" s="28"/>
      <c r="C104" s="28"/>
      <c r="D104" s="28"/>
      <c r="I104" s="9"/>
      <c r="U104" s="9"/>
    </row>
    <row r="105" spans="1:21">
      <c r="A105" s="28"/>
      <c r="B105" s="28"/>
      <c r="C105" s="28"/>
      <c r="D105" s="28"/>
      <c r="I105" s="9"/>
      <c r="U105" s="9"/>
    </row>
    <row r="106" spans="1:21">
      <c r="A106" s="28"/>
      <c r="B106" s="28"/>
      <c r="C106" s="28"/>
      <c r="D106" s="28"/>
      <c r="I106" s="9"/>
      <c r="U106" s="9"/>
    </row>
    <row r="107" spans="1:21">
      <c r="A107" s="28"/>
      <c r="B107" s="28"/>
      <c r="C107" s="28"/>
      <c r="D107" s="28"/>
      <c r="I107" s="9"/>
      <c r="U107" s="9"/>
    </row>
    <row r="108" spans="1:21">
      <c r="A108" s="28"/>
      <c r="B108" s="28"/>
      <c r="C108" s="28"/>
      <c r="D108" s="28"/>
      <c r="I108" s="9"/>
      <c r="U108" s="9"/>
    </row>
    <row r="109" spans="1:21">
      <c r="A109" s="28"/>
      <c r="B109" s="28"/>
      <c r="C109" s="28"/>
      <c r="D109" s="28"/>
      <c r="I109" s="9"/>
      <c r="U109" s="9"/>
    </row>
    <row r="110" spans="1:21">
      <c r="A110" s="28"/>
      <c r="B110" s="28"/>
      <c r="C110" s="28"/>
      <c r="D110" s="28"/>
      <c r="I110" s="9"/>
      <c r="U110" s="9"/>
    </row>
    <row r="111" spans="1:21">
      <c r="A111" s="28"/>
      <c r="B111" s="28"/>
      <c r="C111" s="28"/>
      <c r="D111" s="28"/>
      <c r="I111" s="9"/>
      <c r="U111" s="9"/>
    </row>
    <row r="112" spans="1:21">
      <c r="A112" s="28"/>
      <c r="B112" s="28"/>
      <c r="C112" s="28"/>
      <c r="D112" s="28"/>
      <c r="I112" s="9"/>
      <c r="U112" s="9"/>
    </row>
    <row r="113" spans="1:21">
      <c r="A113" s="28"/>
      <c r="B113" s="28"/>
      <c r="C113" s="28"/>
      <c r="D113" s="28"/>
      <c r="I113" s="9"/>
      <c r="U113" s="9"/>
    </row>
    <row r="114" spans="1:21">
      <c r="A114" s="28"/>
      <c r="B114" s="28"/>
      <c r="C114" s="28"/>
      <c r="D114" s="28"/>
      <c r="I114" s="9"/>
      <c r="U114" s="9"/>
    </row>
    <row r="115" spans="1:21">
      <c r="A115" s="28"/>
      <c r="B115" s="28"/>
      <c r="C115" s="28"/>
      <c r="D115" s="28"/>
      <c r="I115" s="9"/>
      <c r="U115" s="9"/>
    </row>
    <row r="116" spans="1:21">
      <c r="A116" s="28"/>
      <c r="B116" s="28"/>
      <c r="C116" s="28"/>
      <c r="D116" s="28"/>
      <c r="I116" s="9"/>
      <c r="U116" s="9"/>
    </row>
    <row r="117" spans="1:21">
      <c r="A117" s="28"/>
      <c r="B117" s="28"/>
      <c r="C117" s="28"/>
      <c r="D117" s="28"/>
      <c r="I117" s="9"/>
      <c r="U117" s="9"/>
    </row>
    <row r="118" spans="1:21">
      <c r="A118" s="28"/>
      <c r="B118" s="28"/>
      <c r="C118" s="28"/>
      <c r="D118" s="28"/>
      <c r="I118" s="9"/>
      <c r="U118" s="9"/>
    </row>
    <row r="119" spans="1:21">
      <c r="A119" s="28"/>
      <c r="B119" s="28"/>
      <c r="C119" s="28"/>
      <c r="D119" s="28"/>
      <c r="I119" s="9"/>
      <c r="U119" s="9"/>
    </row>
    <row r="120" spans="1:21">
      <c r="A120" s="28"/>
      <c r="B120" s="28"/>
      <c r="C120" s="28"/>
      <c r="D120" s="28"/>
      <c r="I120" s="9"/>
      <c r="U120" s="9"/>
    </row>
    <row r="121" spans="1:21">
      <c r="A121" s="28"/>
      <c r="B121" s="28"/>
      <c r="C121" s="28"/>
      <c r="D121" s="28"/>
      <c r="I121" s="9"/>
      <c r="U121" s="9"/>
    </row>
    <row r="122" spans="1:21">
      <c r="A122" s="28"/>
      <c r="B122" s="28"/>
      <c r="C122" s="28"/>
      <c r="D122" s="28"/>
      <c r="I122" s="9"/>
      <c r="U122" s="9"/>
    </row>
    <row r="123" spans="1:21">
      <c r="A123" s="28"/>
      <c r="B123" s="28"/>
      <c r="C123" s="28"/>
      <c r="D123" s="28"/>
      <c r="I123" s="9"/>
      <c r="U123" s="9"/>
    </row>
    <row r="124" spans="1:21">
      <c r="A124" s="28"/>
      <c r="B124" s="28"/>
      <c r="C124" s="28"/>
      <c r="D124" s="28"/>
      <c r="I124" s="9"/>
      <c r="U124" s="9"/>
    </row>
    <row r="125" spans="1:21">
      <c r="A125" s="28"/>
      <c r="B125" s="28"/>
      <c r="C125" s="28"/>
      <c r="D125" s="28"/>
      <c r="I125" s="9"/>
      <c r="U125" s="9"/>
    </row>
    <row r="126" spans="1:21">
      <c r="A126" s="28"/>
      <c r="B126" s="28"/>
      <c r="C126" s="28"/>
      <c r="D126" s="28"/>
      <c r="I126" s="9"/>
      <c r="U126" s="9"/>
    </row>
    <row r="127" spans="1:21">
      <c r="A127" s="28"/>
      <c r="B127" s="28"/>
      <c r="C127" s="28"/>
      <c r="D127" s="28"/>
      <c r="I127" s="9"/>
      <c r="U127" s="9"/>
    </row>
    <row r="128" spans="1:21">
      <c r="A128" s="28"/>
      <c r="B128" s="28"/>
      <c r="C128" s="28"/>
      <c r="D128" s="28"/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55" t="s">
        <v>1</v>
      </c>
      <c r="I2" s="9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2010</v>
      </c>
      <c r="B3" s="18" t="s">
        <v>20</v>
      </c>
      <c r="C3" s="18" t="s">
        <v>21</v>
      </c>
      <c r="D3" s="18">
        <v>1068</v>
      </c>
      <c r="E3" s="19">
        <v>1172828</v>
      </c>
      <c r="F3" s="53"/>
      <c r="G3" s="21">
        <v>6.9000000000000006E-2</v>
      </c>
      <c r="H3" s="3"/>
      <c r="I3" s="9"/>
      <c r="J3" s="50">
        <v>85</v>
      </c>
      <c r="K3" s="1">
        <v>0</v>
      </c>
      <c r="L3" s="50">
        <v>20</v>
      </c>
      <c r="M3" s="50">
        <v>3</v>
      </c>
      <c r="N3" s="1">
        <v>0</v>
      </c>
      <c r="O3" s="50">
        <v>15</v>
      </c>
      <c r="P3" s="50">
        <v>12</v>
      </c>
      <c r="Q3" s="1">
        <v>1</v>
      </c>
      <c r="R3" s="1">
        <v>5</v>
      </c>
      <c r="S3" s="1">
        <v>2</v>
      </c>
      <c r="T3" s="1">
        <v>0</v>
      </c>
      <c r="U3" s="9"/>
      <c r="V3" s="26">
        <f t="shared" ref="V3:V21" si="0">(J3/E3)*100000*G3</f>
        <v>0.50007332703516638</v>
      </c>
      <c r="W3" s="26">
        <f t="shared" ref="W3:W21" si="1">(K3/E3)*100000*G3</f>
        <v>0</v>
      </c>
      <c r="X3" s="26">
        <f t="shared" ref="X3:X21" si="2">(L3/E3)*100000*G3</f>
        <v>0.11766431224356856</v>
      </c>
      <c r="Y3" s="26">
        <f t="shared" ref="Y3:Y21" si="3">(M3/E3)*100000*G3</f>
        <v>1.764964683653528E-2</v>
      </c>
      <c r="Z3" s="26">
        <f t="shared" ref="Z3:Z21" si="4">(N3/E3)*100000*G3</f>
        <v>0</v>
      </c>
      <c r="AA3" s="26">
        <f t="shared" ref="AA3:AA21" si="5">(O3/E3)*100000*G3</f>
        <v>8.8248234182676411E-2</v>
      </c>
      <c r="AB3" s="26">
        <f t="shared" ref="AB3:AB21" si="6">(P3/E3)*100000*G3</f>
        <v>7.059858734614112E-2</v>
      </c>
      <c r="AC3" s="26">
        <f t="shared" ref="AC3:AC21" si="7">(Q3/E3)*100000*G3</f>
        <v>5.8832156121784275E-3</v>
      </c>
      <c r="AD3" s="26">
        <f t="shared" ref="AD3:AD21" si="8">(R3/E3)*100000*G3</f>
        <v>2.941607806089214E-2</v>
      </c>
      <c r="AE3" s="26">
        <f t="shared" ref="AE3:AE21" si="9">(S3/E3)*100000*G3</f>
        <v>1.1766431224356855E-2</v>
      </c>
      <c r="AF3" s="58">
        <f t="shared" ref="AF3:AF21" si="10">(T3/E3)*100000*G3</f>
        <v>0</v>
      </c>
    </row>
    <row r="4" spans="1:32">
      <c r="A4" s="31"/>
      <c r="B4" s="53"/>
      <c r="C4" s="27">
        <v>44690</v>
      </c>
      <c r="D4" s="18">
        <v>161</v>
      </c>
      <c r="E4" s="19">
        <v>1300568</v>
      </c>
      <c r="F4" s="53"/>
      <c r="G4" s="21">
        <v>7.2999999999999995E-2</v>
      </c>
      <c r="H4" s="3"/>
      <c r="I4" s="9"/>
      <c r="J4" s="50">
        <v>68</v>
      </c>
      <c r="K4" s="1">
        <v>0</v>
      </c>
      <c r="L4" s="50">
        <v>29</v>
      </c>
      <c r="M4" s="50">
        <v>1</v>
      </c>
      <c r="N4" s="1">
        <v>0</v>
      </c>
      <c r="O4" s="50">
        <v>4</v>
      </c>
      <c r="P4" s="50">
        <v>4</v>
      </c>
      <c r="Q4" s="1">
        <v>0</v>
      </c>
      <c r="R4" s="1">
        <v>0</v>
      </c>
      <c r="S4" s="1">
        <v>0</v>
      </c>
      <c r="T4" s="1">
        <v>0</v>
      </c>
      <c r="U4" s="9"/>
      <c r="V4" s="26">
        <f t="shared" si="0"/>
        <v>0.38167938931297707</v>
      </c>
      <c r="W4" s="26">
        <f t="shared" si="1"/>
        <v>0</v>
      </c>
      <c r="X4" s="26">
        <f t="shared" si="2"/>
        <v>0.16277503367759316</v>
      </c>
      <c r="Y4" s="26">
        <f t="shared" si="3"/>
        <v>5.6129321957790745E-3</v>
      </c>
      <c r="Z4" s="26">
        <f t="shared" si="4"/>
        <v>0</v>
      </c>
      <c r="AA4" s="26">
        <f t="shared" si="5"/>
        <v>2.2451728783116298E-2</v>
      </c>
      <c r="AB4" s="26">
        <f t="shared" si="6"/>
        <v>2.2451728783116298E-2</v>
      </c>
      <c r="AC4" s="26">
        <f t="shared" si="7"/>
        <v>0</v>
      </c>
      <c r="AD4" s="26">
        <f t="shared" si="8"/>
        <v>0</v>
      </c>
      <c r="AE4" s="26">
        <f t="shared" si="9"/>
        <v>0</v>
      </c>
      <c r="AF4" s="58">
        <f t="shared" si="10"/>
        <v>0</v>
      </c>
    </row>
    <row r="5" spans="1:32">
      <c r="A5" s="31"/>
      <c r="B5" s="53"/>
      <c r="C5" s="27">
        <v>44848</v>
      </c>
      <c r="D5" s="18">
        <v>225</v>
      </c>
      <c r="E5" s="19">
        <v>1682748</v>
      </c>
      <c r="F5" s="53"/>
      <c r="G5" s="21">
        <v>7.2999999999999995E-2</v>
      </c>
      <c r="H5" s="3"/>
      <c r="I5" s="9"/>
      <c r="J5" s="50">
        <v>67</v>
      </c>
      <c r="K5" s="1">
        <v>0</v>
      </c>
      <c r="L5" s="50">
        <v>53</v>
      </c>
      <c r="M5" s="50">
        <v>11</v>
      </c>
      <c r="N5" s="1">
        <v>1</v>
      </c>
      <c r="O5" s="50">
        <v>2</v>
      </c>
      <c r="P5" s="50">
        <v>11</v>
      </c>
      <c r="Q5" s="1">
        <v>2</v>
      </c>
      <c r="R5" s="1">
        <v>1</v>
      </c>
      <c r="S5" s="1">
        <v>1</v>
      </c>
      <c r="T5" s="50">
        <v>18</v>
      </c>
      <c r="U5" s="9"/>
      <c r="V5" s="26">
        <f t="shared" si="0"/>
        <v>0.2906555229897762</v>
      </c>
      <c r="W5" s="26">
        <f t="shared" si="1"/>
        <v>0</v>
      </c>
      <c r="X5" s="26">
        <f t="shared" si="2"/>
        <v>0.22992153311131555</v>
      </c>
      <c r="Y5" s="26">
        <f t="shared" si="3"/>
        <v>4.771956347593341E-2</v>
      </c>
      <c r="Z5" s="26">
        <f t="shared" si="4"/>
        <v>4.3381421341757648E-3</v>
      </c>
      <c r="AA5" s="26">
        <f t="shared" si="5"/>
        <v>8.6762842683515296E-3</v>
      </c>
      <c r="AB5" s="26">
        <f t="shared" si="6"/>
        <v>4.771956347593341E-2</v>
      </c>
      <c r="AC5" s="26">
        <f t="shared" si="7"/>
        <v>8.6762842683515296E-3</v>
      </c>
      <c r="AD5" s="26">
        <f t="shared" si="8"/>
        <v>4.3381421341757648E-3</v>
      </c>
      <c r="AE5" s="26">
        <f t="shared" si="9"/>
        <v>4.3381421341757648E-3</v>
      </c>
      <c r="AF5" s="58">
        <f t="shared" si="10"/>
        <v>7.8086558415163751E-2</v>
      </c>
    </row>
    <row r="6" spans="1:32">
      <c r="A6" s="31"/>
      <c r="B6" s="53"/>
      <c r="C6" s="18" t="s">
        <v>22</v>
      </c>
      <c r="D6" s="18">
        <v>610</v>
      </c>
      <c r="E6" s="19">
        <v>1821378</v>
      </c>
      <c r="F6" s="53"/>
      <c r="G6" s="21">
        <v>7.1999999999999995E-2</v>
      </c>
      <c r="H6" s="3"/>
      <c r="I6" s="9"/>
      <c r="J6" s="50">
        <v>232</v>
      </c>
      <c r="K6" s="1">
        <v>0</v>
      </c>
      <c r="L6" s="50">
        <v>77</v>
      </c>
      <c r="M6" s="50">
        <v>5</v>
      </c>
      <c r="N6" s="50">
        <v>1</v>
      </c>
      <c r="O6" s="50">
        <v>3</v>
      </c>
      <c r="P6" s="50">
        <v>20</v>
      </c>
      <c r="Q6" s="50">
        <v>2</v>
      </c>
      <c r="R6" s="50">
        <v>1</v>
      </c>
      <c r="S6" s="1">
        <v>1</v>
      </c>
      <c r="T6" s="50">
        <v>121</v>
      </c>
      <c r="U6" s="9"/>
      <c r="V6" s="26">
        <f t="shared" si="0"/>
        <v>0.91710781616995474</v>
      </c>
      <c r="W6" s="26">
        <f t="shared" si="1"/>
        <v>0</v>
      </c>
      <c r="X6" s="26">
        <f t="shared" si="2"/>
        <v>0.30438492174606258</v>
      </c>
      <c r="Y6" s="26">
        <f t="shared" si="3"/>
        <v>1.9765254658835229E-2</v>
      </c>
      <c r="Z6" s="26">
        <f t="shared" si="4"/>
        <v>3.953050931767046E-3</v>
      </c>
      <c r="AA6" s="26">
        <f t="shared" si="5"/>
        <v>1.1859152795301139E-2</v>
      </c>
      <c r="AB6" s="26">
        <f t="shared" si="6"/>
        <v>7.9061018635340916E-2</v>
      </c>
      <c r="AC6" s="26">
        <f t="shared" si="7"/>
        <v>7.9061018635340919E-3</v>
      </c>
      <c r="AD6" s="26">
        <f t="shared" si="8"/>
        <v>3.953050931767046E-3</v>
      </c>
      <c r="AE6" s="26">
        <f t="shared" si="9"/>
        <v>3.953050931767046E-3</v>
      </c>
      <c r="AF6" s="58">
        <f t="shared" si="10"/>
        <v>0.47831916274381259</v>
      </c>
    </row>
    <row r="7" spans="1:32">
      <c r="A7" s="31"/>
      <c r="B7" s="53"/>
      <c r="C7" s="18" t="s">
        <v>23</v>
      </c>
      <c r="D7" s="18">
        <v>885</v>
      </c>
      <c r="E7" s="19">
        <v>1654707</v>
      </c>
      <c r="F7" s="53"/>
      <c r="G7" s="21">
        <v>6.6000000000000003E-2</v>
      </c>
      <c r="H7" s="3"/>
      <c r="I7" s="9"/>
      <c r="J7" s="50">
        <v>292</v>
      </c>
      <c r="K7" s="1">
        <v>0</v>
      </c>
      <c r="L7" s="50">
        <v>70</v>
      </c>
      <c r="M7" s="50">
        <v>12</v>
      </c>
      <c r="N7" s="50">
        <v>2</v>
      </c>
      <c r="O7" s="50">
        <v>3</v>
      </c>
      <c r="P7" s="50">
        <v>32</v>
      </c>
      <c r="Q7" s="50">
        <v>4</v>
      </c>
      <c r="R7" s="50">
        <v>1</v>
      </c>
      <c r="S7" s="50">
        <v>4</v>
      </c>
      <c r="T7" s="50">
        <v>298</v>
      </c>
      <c r="U7" s="9"/>
      <c r="V7" s="26">
        <f t="shared" si="0"/>
        <v>1.1646774927524932</v>
      </c>
      <c r="W7" s="26">
        <f t="shared" si="1"/>
        <v>0</v>
      </c>
      <c r="X7" s="26">
        <f t="shared" si="2"/>
        <v>0.27920350853655662</v>
      </c>
      <c r="Y7" s="26">
        <f t="shared" si="3"/>
        <v>4.7863458606266854E-2</v>
      </c>
      <c r="Z7" s="26">
        <f t="shared" si="4"/>
        <v>7.9772431010444751E-3</v>
      </c>
      <c r="AA7" s="26">
        <f t="shared" si="5"/>
        <v>1.1965864651566713E-2</v>
      </c>
      <c r="AB7" s="26">
        <f t="shared" si="6"/>
        <v>0.1276358896167116</v>
      </c>
      <c r="AC7" s="26">
        <f t="shared" si="7"/>
        <v>1.595448620208895E-2</v>
      </c>
      <c r="AD7" s="26">
        <f t="shared" si="8"/>
        <v>3.9886215505222375E-3</v>
      </c>
      <c r="AE7" s="26">
        <f t="shared" si="9"/>
        <v>1.595448620208895E-2</v>
      </c>
      <c r="AF7" s="58">
        <f t="shared" si="10"/>
        <v>1.1886092220556266</v>
      </c>
    </row>
    <row r="8" spans="1:32">
      <c r="A8" s="31"/>
      <c r="B8" s="53"/>
      <c r="C8" s="18" t="s">
        <v>24</v>
      </c>
      <c r="D8" s="18">
        <v>1342</v>
      </c>
      <c r="E8" s="19">
        <v>1989754</v>
      </c>
      <c r="F8" s="53"/>
      <c r="G8" s="21">
        <v>6.5000000000000002E-2</v>
      </c>
      <c r="H8" s="3"/>
      <c r="I8" s="9"/>
      <c r="J8" s="50">
        <v>349</v>
      </c>
      <c r="K8" s="1">
        <v>0</v>
      </c>
      <c r="L8" s="50">
        <v>102</v>
      </c>
      <c r="M8" s="50">
        <v>19</v>
      </c>
      <c r="N8" s="50">
        <v>10</v>
      </c>
      <c r="O8" s="50">
        <v>3</v>
      </c>
      <c r="P8" s="50">
        <v>51</v>
      </c>
      <c r="Q8" s="50">
        <v>2</v>
      </c>
      <c r="R8" s="50">
        <v>8</v>
      </c>
      <c r="S8" s="50">
        <v>2</v>
      </c>
      <c r="T8" s="50">
        <v>556</v>
      </c>
      <c r="U8" s="9"/>
      <c r="V8" s="26">
        <f t="shared" si="0"/>
        <v>1.1400906845770884</v>
      </c>
      <c r="W8" s="26">
        <f t="shared" si="1"/>
        <v>0</v>
      </c>
      <c r="X8" s="26">
        <f t="shared" si="2"/>
        <v>0.33320701956121207</v>
      </c>
      <c r="Y8" s="26">
        <f t="shared" si="3"/>
        <v>6.2067974231990487E-2</v>
      </c>
      <c r="Z8" s="26">
        <f t="shared" si="4"/>
        <v>3.2667354858942364E-2</v>
      </c>
      <c r="AA8" s="26">
        <f t="shared" si="5"/>
        <v>9.80020645768271E-3</v>
      </c>
      <c r="AB8" s="26">
        <f t="shared" si="6"/>
        <v>0.16660350978060603</v>
      </c>
      <c r="AC8" s="26">
        <f t="shared" si="7"/>
        <v>6.533470971788473E-3</v>
      </c>
      <c r="AD8" s="26">
        <f t="shared" si="8"/>
        <v>2.6133883887153892E-2</v>
      </c>
      <c r="AE8" s="26">
        <f t="shared" si="9"/>
        <v>6.533470971788473E-3</v>
      </c>
      <c r="AF8" s="58">
        <f t="shared" si="10"/>
        <v>1.8163049301571952</v>
      </c>
    </row>
    <row r="9" spans="1:32">
      <c r="A9" s="31"/>
      <c r="B9" s="53"/>
      <c r="C9" s="18" t="s">
        <v>25</v>
      </c>
      <c r="D9" s="18">
        <v>1750</v>
      </c>
      <c r="E9" s="19">
        <v>2000527</v>
      </c>
      <c r="F9" s="53"/>
      <c r="G9" s="21">
        <v>7.0999999999999994E-2</v>
      </c>
      <c r="H9" s="3"/>
      <c r="I9" s="9"/>
      <c r="J9" s="50">
        <v>385</v>
      </c>
      <c r="K9" s="1">
        <v>1</v>
      </c>
      <c r="L9" s="50">
        <v>187</v>
      </c>
      <c r="M9" s="50">
        <v>42</v>
      </c>
      <c r="N9" s="50">
        <v>9</v>
      </c>
      <c r="O9" s="50">
        <v>7</v>
      </c>
      <c r="P9" s="50">
        <v>96</v>
      </c>
      <c r="Q9" s="50">
        <v>5</v>
      </c>
      <c r="R9" s="50">
        <v>34</v>
      </c>
      <c r="S9" s="50">
        <v>1</v>
      </c>
      <c r="T9" s="50">
        <v>692</v>
      </c>
      <c r="U9" s="9"/>
      <c r="V9" s="26">
        <f t="shared" si="0"/>
        <v>1.3663899562465289</v>
      </c>
      <c r="W9" s="26">
        <f t="shared" si="1"/>
        <v>3.549064821419555E-3</v>
      </c>
      <c r="X9" s="26">
        <f t="shared" si="2"/>
        <v>0.66367512160545694</v>
      </c>
      <c r="Y9" s="26">
        <f t="shared" si="3"/>
        <v>0.14906072249962135</v>
      </c>
      <c r="Z9" s="26">
        <f t="shared" si="4"/>
        <v>3.1941583392776002E-2</v>
      </c>
      <c r="AA9" s="26">
        <f t="shared" si="5"/>
        <v>2.4843453749936888E-2</v>
      </c>
      <c r="AB9" s="26">
        <f t="shared" si="6"/>
        <v>0.34071022285627733</v>
      </c>
      <c r="AC9" s="26">
        <f t="shared" si="7"/>
        <v>1.7745324107097778E-2</v>
      </c>
      <c r="AD9" s="26">
        <f t="shared" si="8"/>
        <v>0.12066820392826488</v>
      </c>
      <c r="AE9" s="26">
        <f t="shared" si="9"/>
        <v>3.549064821419555E-3</v>
      </c>
      <c r="AF9" s="58">
        <f t="shared" si="10"/>
        <v>2.4559528564223325</v>
      </c>
    </row>
    <row r="10" spans="1:32">
      <c r="A10" s="31"/>
      <c r="B10" s="53"/>
      <c r="C10" s="18" t="s">
        <v>26</v>
      </c>
      <c r="D10" s="18">
        <v>2549</v>
      </c>
      <c r="E10" s="19">
        <v>2252710</v>
      </c>
      <c r="F10" s="53"/>
      <c r="G10" s="21">
        <v>8.1000000000000003E-2</v>
      </c>
      <c r="H10" s="3"/>
      <c r="I10" s="9"/>
      <c r="J10" s="50">
        <v>446</v>
      </c>
      <c r="K10" s="1">
        <v>0</v>
      </c>
      <c r="L10" s="50">
        <v>390</v>
      </c>
      <c r="M10" s="50">
        <v>100</v>
      </c>
      <c r="N10" s="50">
        <v>34</v>
      </c>
      <c r="O10" s="50">
        <v>15</v>
      </c>
      <c r="P10" s="50">
        <v>153</v>
      </c>
      <c r="Q10" s="50">
        <v>17</v>
      </c>
      <c r="R10" s="50">
        <v>123</v>
      </c>
      <c r="S10" s="50">
        <v>2</v>
      </c>
      <c r="T10" s="50">
        <v>769</v>
      </c>
      <c r="U10" s="9"/>
      <c r="V10" s="26">
        <f t="shared" si="0"/>
        <v>1.6036684704200719</v>
      </c>
      <c r="W10" s="26">
        <f t="shared" si="1"/>
        <v>0</v>
      </c>
      <c r="X10" s="26">
        <f t="shared" si="2"/>
        <v>1.4023109943135157</v>
      </c>
      <c r="Y10" s="26">
        <f t="shared" si="3"/>
        <v>0.35956692161885018</v>
      </c>
      <c r="Z10" s="26">
        <f t="shared" si="4"/>
        <v>0.12225275335040908</v>
      </c>
      <c r="AA10" s="26">
        <f t="shared" si="5"/>
        <v>5.3935038242827534E-2</v>
      </c>
      <c r="AB10" s="26">
        <f t="shared" si="6"/>
        <v>0.5501373900768407</v>
      </c>
      <c r="AC10" s="26">
        <f t="shared" si="7"/>
        <v>6.1126376675204541E-2</v>
      </c>
      <c r="AD10" s="26">
        <f t="shared" si="8"/>
        <v>0.44226731359118576</v>
      </c>
      <c r="AE10" s="26">
        <f t="shared" si="9"/>
        <v>7.1913384323770042E-3</v>
      </c>
      <c r="AF10" s="58">
        <f t="shared" si="10"/>
        <v>2.7650696272489577</v>
      </c>
    </row>
    <row r="11" spans="1:32">
      <c r="A11" s="31"/>
      <c r="B11" s="53"/>
      <c r="C11" s="18" t="s">
        <v>27</v>
      </c>
      <c r="D11" s="18">
        <v>4457</v>
      </c>
      <c r="E11" s="19">
        <v>2192383</v>
      </c>
      <c r="F11" s="53"/>
      <c r="G11" s="21">
        <v>8.2000000000000003E-2</v>
      </c>
      <c r="H11" s="3"/>
      <c r="I11" s="9"/>
      <c r="J11" s="50">
        <v>694</v>
      </c>
      <c r="K11" s="1">
        <v>0</v>
      </c>
      <c r="L11" s="50">
        <v>824</v>
      </c>
      <c r="M11" s="50">
        <v>226</v>
      </c>
      <c r="N11" s="50">
        <v>101</v>
      </c>
      <c r="O11" s="50">
        <v>20</v>
      </c>
      <c r="P11" s="50">
        <v>339</v>
      </c>
      <c r="Q11" s="50">
        <v>20</v>
      </c>
      <c r="R11" s="50">
        <v>369</v>
      </c>
      <c r="S11" s="50">
        <v>14</v>
      </c>
      <c r="T11" s="50">
        <v>920</v>
      </c>
      <c r="U11" s="9"/>
      <c r="V11" s="26">
        <f t="shared" si="0"/>
        <v>2.5957143437072809</v>
      </c>
      <c r="W11" s="26">
        <f t="shared" si="1"/>
        <v>0</v>
      </c>
      <c r="X11" s="26">
        <f t="shared" si="2"/>
        <v>3.0819432553527375</v>
      </c>
      <c r="Y11" s="26">
        <f t="shared" si="3"/>
        <v>0.84529026178363909</v>
      </c>
      <c r="Z11" s="26">
        <f t="shared" si="4"/>
        <v>0.37776246212454667</v>
      </c>
      <c r="AA11" s="26">
        <f t="shared" si="5"/>
        <v>7.4804447945454794E-2</v>
      </c>
      <c r="AB11" s="26">
        <f t="shared" si="6"/>
        <v>1.2679353926754586</v>
      </c>
      <c r="AC11" s="26">
        <f t="shared" si="7"/>
        <v>7.4804447945454794E-2</v>
      </c>
      <c r="AD11" s="26">
        <f t="shared" si="8"/>
        <v>1.3801420645936409</v>
      </c>
      <c r="AE11" s="26">
        <f t="shared" si="9"/>
        <v>5.2363113561818352E-2</v>
      </c>
      <c r="AF11" s="58">
        <f t="shared" si="10"/>
        <v>3.4410046054909205</v>
      </c>
    </row>
    <row r="12" spans="1:32">
      <c r="A12" s="31"/>
      <c r="B12" s="53"/>
      <c r="C12" s="18" t="s">
        <v>28</v>
      </c>
      <c r="D12" s="18">
        <v>6950</v>
      </c>
      <c r="E12" s="19">
        <v>2166821</v>
      </c>
      <c r="F12" s="53"/>
      <c r="G12" s="21">
        <v>7.1999999999999995E-2</v>
      </c>
      <c r="H12" s="3"/>
      <c r="I12" s="9"/>
      <c r="J12" s="50">
        <v>886</v>
      </c>
      <c r="K12" s="50">
        <v>2</v>
      </c>
      <c r="L12" s="50">
        <v>1628</v>
      </c>
      <c r="M12" s="50">
        <v>384</v>
      </c>
      <c r="N12" s="50">
        <v>191</v>
      </c>
      <c r="O12" s="50">
        <v>39</v>
      </c>
      <c r="P12" s="50">
        <v>531</v>
      </c>
      <c r="Q12" s="50">
        <v>43</v>
      </c>
      <c r="R12" s="50">
        <v>755</v>
      </c>
      <c r="S12" s="50">
        <v>21</v>
      </c>
      <c r="T12" s="50">
        <v>1102</v>
      </c>
      <c r="U12" s="9"/>
      <c r="V12" s="26">
        <f t="shared" si="0"/>
        <v>2.9440364478653289</v>
      </c>
      <c r="W12" s="26">
        <f t="shared" si="1"/>
        <v>6.6456804692219618E-3</v>
      </c>
      <c r="X12" s="26">
        <f t="shared" si="2"/>
        <v>5.4095839019466769</v>
      </c>
      <c r="Y12" s="26">
        <f t="shared" si="3"/>
        <v>1.2759706500906165</v>
      </c>
      <c r="Z12" s="26">
        <f t="shared" si="4"/>
        <v>0.63466248481069731</v>
      </c>
      <c r="AA12" s="26">
        <f t="shared" si="5"/>
        <v>0.12959076914982823</v>
      </c>
      <c r="AB12" s="26">
        <f t="shared" si="6"/>
        <v>1.7644281645784305</v>
      </c>
      <c r="AC12" s="26">
        <f t="shared" si="7"/>
        <v>0.14288213008827216</v>
      </c>
      <c r="AD12" s="26">
        <f t="shared" si="8"/>
        <v>2.5087443771312898</v>
      </c>
      <c r="AE12" s="26">
        <f t="shared" si="9"/>
        <v>6.9779644926830586E-2</v>
      </c>
      <c r="AF12" s="58">
        <f t="shared" si="10"/>
        <v>3.6617699385413007</v>
      </c>
    </row>
    <row r="13" spans="1:32">
      <c r="A13" s="31"/>
      <c r="B13" s="53"/>
      <c r="C13" s="18" t="s">
        <v>29</v>
      </c>
      <c r="D13" s="18">
        <v>10279</v>
      </c>
      <c r="E13" s="19">
        <v>1972536</v>
      </c>
      <c r="F13" s="53"/>
      <c r="G13" s="21">
        <v>6.3E-2</v>
      </c>
      <c r="H13" s="3"/>
      <c r="I13" s="9"/>
      <c r="J13" s="50">
        <v>998</v>
      </c>
      <c r="K13" s="50">
        <v>1</v>
      </c>
      <c r="L13" s="50">
        <v>3022</v>
      </c>
      <c r="M13" s="50">
        <v>589</v>
      </c>
      <c r="N13" s="50">
        <v>339</v>
      </c>
      <c r="O13" s="50">
        <v>100</v>
      </c>
      <c r="P13" s="50">
        <v>847</v>
      </c>
      <c r="Q13" s="50">
        <v>102</v>
      </c>
      <c r="R13" s="50">
        <v>1053</v>
      </c>
      <c r="S13" s="50">
        <v>53</v>
      </c>
      <c r="T13" s="50">
        <v>1184</v>
      </c>
      <c r="U13" s="9"/>
      <c r="V13" s="26">
        <f t="shared" si="0"/>
        <v>3.1874703427465962</v>
      </c>
      <c r="W13" s="26">
        <f t="shared" si="1"/>
        <v>3.1938580588643244E-3</v>
      </c>
      <c r="X13" s="26">
        <f t="shared" si="2"/>
        <v>9.6518390538879899</v>
      </c>
      <c r="Y13" s="26">
        <f t="shared" si="3"/>
        <v>1.8811823966710874</v>
      </c>
      <c r="Z13" s="26">
        <f t="shared" si="4"/>
        <v>1.0827178819550063</v>
      </c>
      <c r="AA13" s="26">
        <f t="shared" si="5"/>
        <v>0.31938580588643245</v>
      </c>
      <c r="AB13" s="26">
        <f t="shared" si="6"/>
        <v>2.7051977758580827</v>
      </c>
      <c r="AC13" s="26">
        <f t="shared" si="7"/>
        <v>0.3257735220041611</v>
      </c>
      <c r="AD13" s="26">
        <f t="shared" si="8"/>
        <v>3.3631325359841342</v>
      </c>
      <c r="AE13" s="26">
        <f t="shared" si="9"/>
        <v>0.16927447711980922</v>
      </c>
      <c r="AF13" s="58">
        <f t="shared" si="10"/>
        <v>3.7815279416953609</v>
      </c>
    </row>
    <row r="14" spans="1:32">
      <c r="A14" s="31"/>
      <c r="B14" s="53"/>
      <c r="C14" s="18" t="s">
        <v>30</v>
      </c>
      <c r="D14" s="18">
        <v>10894</v>
      </c>
      <c r="E14" s="19">
        <v>1397202</v>
      </c>
      <c r="F14" s="53"/>
      <c r="G14" s="21">
        <v>4.8000000000000001E-2</v>
      </c>
      <c r="H14" s="3"/>
      <c r="I14" s="9"/>
      <c r="J14" s="50">
        <v>896</v>
      </c>
      <c r="K14" s="50">
        <v>4</v>
      </c>
      <c r="L14" s="50">
        <v>3979</v>
      </c>
      <c r="M14" s="50">
        <v>644</v>
      </c>
      <c r="N14" s="50">
        <v>428</v>
      </c>
      <c r="O14" s="50">
        <v>106</v>
      </c>
      <c r="P14" s="50">
        <v>863</v>
      </c>
      <c r="Q14" s="50">
        <v>122</v>
      </c>
      <c r="R14" s="50">
        <v>907</v>
      </c>
      <c r="S14" s="50">
        <v>103</v>
      </c>
      <c r="T14" s="50">
        <v>957</v>
      </c>
      <c r="U14" s="9"/>
      <c r="V14" s="26">
        <f t="shared" si="0"/>
        <v>3.0781519064530403</v>
      </c>
      <c r="W14" s="26">
        <f t="shared" si="1"/>
        <v>1.374174958237964E-2</v>
      </c>
      <c r="X14" s="26">
        <f t="shared" si="2"/>
        <v>13.66960539707215</v>
      </c>
      <c r="Y14" s="26">
        <f t="shared" si="3"/>
        <v>2.212421682763122</v>
      </c>
      <c r="Z14" s="26">
        <f t="shared" si="4"/>
        <v>1.4703672053146217</v>
      </c>
      <c r="AA14" s="26">
        <f t="shared" si="5"/>
        <v>0.3641563639330605</v>
      </c>
      <c r="AB14" s="26">
        <f t="shared" si="6"/>
        <v>2.964782472398408</v>
      </c>
      <c r="AC14" s="26">
        <f t="shared" si="7"/>
        <v>0.41912336226257907</v>
      </c>
      <c r="AD14" s="26">
        <f t="shared" si="8"/>
        <v>3.1159417178045832</v>
      </c>
      <c r="AE14" s="26">
        <f t="shared" si="9"/>
        <v>0.35385005174627576</v>
      </c>
      <c r="AF14" s="58">
        <f t="shared" si="10"/>
        <v>3.2877135875843293</v>
      </c>
    </row>
    <row r="15" spans="1:32">
      <c r="A15" s="31"/>
      <c r="B15" s="53"/>
      <c r="C15" s="18" t="s">
        <v>31</v>
      </c>
      <c r="D15" s="18">
        <v>11766</v>
      </c>
      <c r="E15" s="19">
        <v>1083119</v>
      </c>
      <c r="F15" s="53"/>
      <c r="G15" s="21">
        <v>3.9E-2</v>
      </c>
      <c r="H15" s="3"/>
      <c r="I15" s="9"/>
      <c r="J15" s="50">
        <v>801</v>
      </c>
      <c r="K15" s="50">
        <v>9</v>
      </c>
      <c r="L15" s="50">
        <v>4999</v>
      </c>
      <c r="M15" s="50">
        <v>849</v>
      </c>
      <c r="N15" s="50">
        <v>445</v>
      </c>
      <c r="O15" s="50">
        <v>138</v>
      </c>
      <c r="P15" s="50">
        <v>994</v>
      </c>
      <c r="Q15" s="50">
        <v>174</v>
      </c>
      <c r="R15" s="50">
        <v>582</v>
      </c>
      <c r="S15" s="50">
        <v>154</v>
      </c>
      <c r="T15" s="50">
        <v>799</v>
      </c>
      <c r="U15" s="9"/>
      <c r="V15" s="26">
        <f t="shared" si="0"/>
        <v>2.8841706220646115</v>
      </c>
      <c r="W15" s="26">
        <f t="shared" si="1"/>
        <v>3.2406411483872043E-2</v>
      </c>
      <c r="X15" s="26">
        <f t="shared" si="2"/>
        <v>17.999961223097369</v>
      </c>
      <c r="Y15" s="26">
        <f t="shared" si="3"/>
        <v>3.0570048166452621</v>
      </c>
      <c r="Z15" s="26">
        <f t="shared" si="4"/>
        <v>1.6023170122581176</v>
      </c>
      <c r="AA15" s="26">
        <f t="shared" si="5"/>
        <v>0.49689830941937124</v>
      </c>
      <c r="AB15" s="26">
        <f t="shared" si="6"/>
        <v>3.5791081127743118</v>
      </c>
      <c r="AC15" s="26">
        <f t="shared" si="7"/>
        <v>0.62652395535485939</v>
      </c>
      <c r="AD15" s="26">
        <f t="shared" si="8"/>
        <v>2.0956146092903918</v>
      </c>
      <c r="AE15" s="26">
        <f t="shared" si="9"/>
        <v>0.55450970761292162</v>
      </c>
      <c r="AF15" s="58">
        <f t="shared" si="10"/>
        <v>2.8769691972904181</v>
      </c>
    </row>
    <row r="16" spans="1:32">
      <c r="A16" s="31"/>
      <c r="B16" s="53"/>
      <c r="C16" s="18" t="s">
        <v>32</v>
      </c>
      <c r="D16" s="18">
        <v>14536</v>
      </c>
      <c r="E16" s="19">
        <v>871002</v>
      </c>
      <c r="F16" s="53"/>
      <c r="G16" s="21">
        <v>3.4000000000000002E-2</v>
      </c>
      <c r="H16" s="3"/>
      <c r="I16" s="9"/>
      <c r="J16" s="50">
        <v>805</v>
      </c>
      <c r="K16" s="50">
        <v>18</v>
      </c>
      <c r="L16" s="50">
        <v>6343</v>
      </c>
      <c r="M16" s="50">
        <v>1297</v>
      </c>
      <c r="N16" s="50">
        <v>621</v>
      </c>
      <c r="O16" s="50">
        <v>235</v>
      </c>
      <c r="P16" s="50">
        <v>1196</v>
      </c>
      <c r="Q16" s="50">
        <v>219</v>
      </c>
      <c r="R16" s="50">
        <v>496</v>
      </c>
      <c r="S16" s="50">
        <v>319</v>
      </c>
      <c r="T16" s="50">
        <v>756</v>
      </c>
      <c r="U16" s="9"/>
      <c r="V16" s="26">
        <f t="shared" si="0"/>
        <v>3.1423578820714533</v>
      </c>
      <c r="W16" s="26">
        <f t="shared" si="1"/>
        <v>7.026390295315052E-2</v>
      </c>
      <c r="X16" s="26">
        <f t="shared" si="2"/>
        <v>24.760218690657428</v>
      </c>
      <c r="Y16" s="26">
        <f t="shared" si="3"/>
        <v>5.0629045627909006</v>
      </c>
      <c r="Z16" s="26">
        <f t="shared" si="4"/>
        <v>2.4241046518836931</v>
      </c>
      <c r="AA16" s="26">
        <f t="shared" si="5"/>
        <v>0.91733428855502053</v>
      </c>
      <c r="AB16" s="26">
        <f t="shared" si="6"/>
        <v>4.6686459962204463</v>
      </c>
      <c r="AC16" s="26">
        <f t="shared" si="7"/>
        <v>0.8548774859299979</v>
      </c>
      <c r="AD16" s="26">
        <f t="shared" si="8"/>
        <v>1.9361608813757034</v>
      </c>
      <c r="AE16" s="26">
        <f t="shared" si="9"/>
        <v>1.2452325023363897</v>
      </c>
      <c r="AF16" s="58">
        <f t="shared" si="10"/>
        <v>2.9510839240323214</v>
      </c>
    </row>
    <row r="17" spans="1:32">
      <c r="A17" s="31"/>
      <c r="B17" s="53"/>
      <c r="C17" s="18" t="s">
        <v>33</v>
      </c>
      <c r="D17" s="18">
        <v>19803</v>
      </c>
      <c r="E17" s="19">
        <v>664268</v>
      </c>
      <c r="F17" s="53"/>
      <c r="G17" s="21">
        <v>3.2000000000000001E-2</v>
      </c>
      <c r="H17" s="3"/>
      <c r="I17" s="9"/>
      <c r="J17" s="50">
        <v>835</v>
      </c>
      <c r="K17" s="50">
        <v>59</v>
      </c>
      <c r="L17" s="50">
        <v>8109</v>
      </c>
      <c r="M17" s="50">
        <v>2052</v>
      </c>
      <c r="N17" s="50">
        <v>926</v>
      </c>
      <c r="O17" s="50">
        <v>448</v>
      </c>
      <c r="P17" s="50">
        <v>1668</v>
      </c>
      <c r="Q17" s="50">
        <v>375</v>
      </c>
      <c r="R17" s="50">
        <v>501</v>
      </c>
      <c r="S17" s="50">
        <v>620</v>
      </c>
      <c r="T17" s="50">
        <v>845</v>
      </c>
      <c r="U17" s="9"/>
      <c r="V17" s="26">
        <f t="shared" si="0"/>
        <v>4.0224728573407127</v>
      </c>
      <c r="W17" s="26">
        <f t="shared" si="1"/>
        <v>0.28422263303365508</v>
      </c>
      <c r="X17" s="26">
        <f t="shared" si="2"/>
        <v>39.063751377456086</v>
      </c>
      <c r="Y17" s="26">
        <f t="shared" si="3"/>
        <v>9.8851668302552582</v>
      </c>
      <c r="Z17" s="26">
        <f t="shared" si="4"/>
        <v>4.4608501387994002</v>
      </c>
      <c r="AA17" s="26">
        <f t="shared" si="5"/>
        <v>2.158165077950466</v>
      </c>
      <c r="AB17" s="26">
        <f t="shared" si="6"/>
        <v>8.0353110491548581</v>
      </c>
      <c r="AC17" s="26">
        <f t="shared" si="7"/>
        <v>1.8064997862308585</v>
      </c>
      <c r="AD17" s="26">
        <f t="shared" si="8"/>
        <v>2.4134837144044274</v>
      </c>
      <c r="AE17" s="26">
        <f t="shared" si="9"/>
        <v>2.9867463132350198</v>
      </c>
      <c r="AF17" s="58">
        <f t="shared" si="10"/>
        <v>4.0706461849735351</v>
      </c>
    </row>
    <row r="18" spans="1:32">
      <c r="A18" s="31"/>
      <c r="B18" s="53"/>
      <c r="C18" s="18" t="s">
        <v>34</v>
      </c>
      <c r="D18" s="18">
        <v>20544</v>
      </c>
      <c r="E18" s="46">
        <v>386793</v>
      </c>
      <c r="F18" s="53"/>
      <c r="G18" s="21">
        <v>2.7E-2</v>
      </c>
      <c r="H18" s="3"/>
      <c r="I18" s="9"/>
      <c r="J18" s="50">
        <v>731</v>
      </c>
      <c r="K18" s="50">
        <v>97</v>
      </c>
      <c r="L18" s="50">
        <v>7456</v>
      </c>
      <c r="M18" s="50">
        <v>2541</v>
      </c>
      <c r="N18" s="50">
        <v>924</v>
      </c>
      <c r="O18" s="50">
        <v>676</v>
      </c>
      <c r="P18" s="50">
        <v>1854</v>
      </c>
      <c r="Q18" s="50">
        <v>322</v>
      </c>
      <c r="R18" s="50">
        <v>311</v>
      </c>
      <c r="S18" s="50">
        <v>968</v>
      </c>
      <c r="T18" s="50">
        <v>640</v>
      </c>
      <c r="U18" s="9"/>
      <c r="V18" s="26">
        <f t="shared" si="0"/>
        <v>5.1027293668706513</v>
      </c>
      <c r="W18" s="26">
        <f t="shared" si="1"/>
        <v>0.6771063592153943</v>
      </c>
      <c r="X18" s="26">
        <f t="shared" si="2"/>
        <v>52.046443446494635</v>
      </c>
      <c r="Y18" s="26">
        <f t="shared" si="3"/>
        <v>17.737394420271308</v>
      </c>
      <c r="Z18" s="26">
        <f t="shared" si="4"/>
        <v>6.4499616073713852</v>
      </c>
      <c r="AA18" s="26">
        <f t="shared" si="5"/>
        <v>4.7188030807175929</v>
      </c>
      <c r="AB18" s="26">
        <f t="shared" si="6"/>
        <v>12.941806082323104</v>
      </c>
      <c r="AC18" s="26">
        <f t="shared" si="7"/>
        <v>2.2477138934779064</v>
      </c>
      <c r="AD18" s="26">
        <f t="shared" si="8"/>
        <v>2.1709286362472953</v>
      </c>
      <c r="AE18" s="26">
        <f t="shared" si="9"/>
        <v>6.7571026362938307</v>
      </c>
      <c r="AF18" s="58">
        <f t="shared" si="10"/>
        <v>4.4675058752355907</v>
      </c>
    </row>
    <row r="19" spans="1:32">
      <c r="A19" s="31"/>
      <c r="B19" s="53"/>
      <c r="C19" s="18" t="s">
        <v>35</v>
      </c>
      <c r="D19" s="18">
        <v>16439</v>
      </c>
      <c r="E19" s="30">
        <v>178050</v>
      </c>
      <c r="F19" s="53"/>
      <c r="G19" s="21">
        <v>1.7999999999999999E-2</v>
      </c>
      <c r="H19" s="3"/>
      <c r="I19" s="9"/>
      <c r="J19" s="50">
        <v>483</v>
      </c>
      <c r="K19" s="50">
        <v>164</v>
      </c>
      <c r="L19" s="50">
        <v>4671</v>
      </c>
      <c r="M19" s="50">
        <v>2027</v>
      </c>
      <c r="N19" s="50">
        <v>670</v>
      </c>
      <c r="O19" s="50">
        <v>801</v>
      </c>
      <c r="P19" s="50">
        <v>1599</v>
      </c>
      <c r="Q19" s="50">
        <v>312</v>
      </c>
      <c r="R19" s="50">
        <v>158</v>
      </c>
      <c r="S19" s="50">
        <v>1039</v>
      </c>
      <c r="T19" s="50">
        <v>367</v>
      </c>
      <c r="U19" s="9"/>
      <c r="V19" s="26">
        <f t="shared" si="0"/>
        <v>4.8828980623420382</v>
      </c>
      <c r="W19" s="26">
        <f t="shared" si="1"/>
        <v>1.6579612468407749</v>
      </c>
      <c r="X19" s="26">
        <f t="shared" si="2"/>
        <v>47.221566975568656</v>
      </c>
      <c r="Y19" s="26">
        <f t="shared" si="3"/>
        <v>20.491996630160063</v>
      </c>
      <c r="Z19" s="26">
        <f t="shared" si="4"/>
        <v>6.7733782645324343</v>
      </c>
      <c r="AA19" s="26">
        <f t="shared" si="5"/>
        <v>8.0977253580454924</v>
      </c>
      <c r="AB19" s="26">
        <f t="shared" si="6"/>
        <v>16.165122156697556</v>
      </c>
      <c r="AC19" s="26">
        <f t="shared" si="7"/>
        <v>3.1541701769165966</v>
      </c>
      <c r="AD19" s="26">
        <f t="shared" si="8"/>
        <v>1.5973041280539173</v>
      </c>
      <c r="AE19" s="26">
        <f t="shared" si="9"/>
        <v>10.503791069924178</v>
      </c>
      <c r="AF19" s="58">
        <f t="shared" si="10"/>
        <v>3.7101937657961241</v>
      </c>
    </row>
    <row r="20" spans="1:32">
      <c r="A20" s="31"/>
      <c r="B20" s="53"/>
      <c r="C20" s="18" t="s">
        <v>36</v>
      </c>
      <c r="D20" s="18">
        <v>18055</v>
      </c>
      <c r="E20" s="30">
        <v>93720</v>
      </c>
      <c r="F20" s="53"/>
      <c r="G20" s="21">
        <v>1.6E-2</v>
      </c>
      <c r="H20" s="3"/>
      <c r="I20" s="9"/>
      <c r="J20" s="50">
        <v>482</v>
      </c>
      <c r="K20" s="50">
        <v>282</v>
      </c>
      <c r="L20" s="50">
        <v>3250</v>
      </c>
      <c r="M20" s="50">
        <v>2063</v>
      </c>
      <c r="N20" s="50">
        <v>535</v>
      </c>
      <c r="O20" s="50">
        <v>1252</v>
      </c>
      <c r="P20" s="50">
        <v>1956</v>
      </c>
      <c r="Q20" s="50">
        <v>286</v>
      </c>
      <c r="R20" s="50">
        <v>108</v>
      </c>
      <c r="S20" s="50">
        <v>1169</v>
      </c>
      <c r="T20" s="50">
        <v>297</v>
      </c>
      <c r="U20" s="9"/>
      <c r="V20" s="26">
        <f t="shared" si="0"/>
        <v>8.2287665386256936</v>
      </c>
      <c r="W20" s="26">
        <f t="shared" si="1"/>
        <v>4.8143405889884763</v>
      </c>
      <c r="X20" s="26">
        <f t="shared" si="2"/>
        <v>55.484421681604779</v>
      </c>
      <c r="Y20" s="26">
        <f t="shared" si="3"/>
        <v>35.219803670507893</v>
      </c>
      <c r="Z20" s="26">
        <f t="shared" si="4"/>
        <v>9.1335894152795554</v>
      </c>
      <c r="AA20" s="26">
        <f t="shared" si="5"/>
        <v>21.37430644472898</v>
      </c>
      <c r="AB20" s="26">
        <f t="shared" si="6"/>
        <v>33.393085787451987</v>
      </c>
      <c r="AC20" s="26">
        <f t="shared" si="7"/>
        <v>4.882629107981221</v>
      </c>
      <c r="AD20" s="26">
        <f t="shared" si="8"/>
        <v>1.8437900128040974</v>
      </c>
      <c r="AE20" s="26">
        <f t="shared" si="9"/>
        <v>19.957319675629535</v>
      </c>
      <c r="AF20" s="58">
        <f t="shared" si="10"/>
        <v>5.070422535211268</v>
      </c>
    </row>
    <row r="21" spans="1:32">
      <c r="A21" s="31"/>
      <c r="B21" s="53"/>
      <c r="C21" s="18" t="s">
        <v>41</v>
      </c>
      <c r="D21" s="20">
        <f t="shared" ref="D21:E21" si="11">SUM(D3:D20)</f>
        <v>142313</v>
      </c>
      <c r="E21" s="64">
        <f t="shared" si="11"/>
        <v>24881114</v>
      </c>
      <c r="F21" s="53"/>
      <c r="G21" s="4">
        <v>1</v>
      </c>
      <c r="H21" s="3"/>
      <c r="I21" s="9"/>
      <c r="J21" s="61">
        <f t="shared" ref="J21:T21" si="12">SUM(J3:J20)</f>
        <v>9535</v>
      </c>
      <c r="K21" s="61">
        <f t="shared" si="12"/>
        <v>637</v>
      </c>
      <c r="L21" s="61">
        <f t="shared" si="12"/>
        <v>45209</v>
      </c>
      <c r="M21" s="61">
        <f t="shared" si="12"/>
        <v>12865</v>
      </c>
      <c r="N21" s="61">
        <f t="shared" si="12"/>
        <v>5237</v>
      </c>
      <c r="O21" s="61">
        <f t="shared" si="12"/>
        <v>3867</v>
      </c>
      <c r="P21" s="61">
        <f t="shared" si="12"/>
        <v>12226</v>
      </c>
      <c r="Q21" s="61">
        <f t="shared" si="12"/>
        <v>2008</v>
      </c>
      <c r="R21" s="61">
        <f t="shared" si="12"/>
        <v>5413</v>
      </c>
      <c r="S21" s="61">
        <f t="shared" si="12"/>
        <v>4473</v>
      </c>
      <c r="T21" s="61">
        <f t="shared" si="12"/>
        <v>10321</v>
      </c>
      <c r="U21" s="9"/>
      <c r="V21" s="26">
        <f t="shared" si="0"/>
        <v>38.322239108747304</v>
      </c>
      <c r="W21" s="26">
        <f t="shared" si="1"/>
        <v>2.5601747574485612</v>
      </c>
      <c r="X21" s="26">
        <f t="shared" si="2"/>
        <v>181.70006375116483</v>
      </c>
      <c r="Y21" s="26">
        <f t="shared" si="3"/>
        <v>51.705884230103202</v>
      </c>
      <c r="Z21" s="26">
        <f t="shared" si="4"/>
        <v>21.04809294310536</v>
      </c>
      <c r="AA21" s="26">
        <f t="shared" si="5"/>
        <v>15.54190861389888</v>
      </c>
      <c r="AB21" s="26">
        <f t="shared" si="6"/>
        <v>49.137671247356522</v>
      </c>
      <c r="AC21" s="26">
        <f t="shared" si="7"/>
        <v>8.0703781993040984</v>
      </c>
      <c r="AD21" s="26">
        <f t="shared" si="8"/>
        <v>21.755456769339187</v>
      </c>
      <c r="AE21" s="26">
        <f t="shared" si="9"/>
        <v>17.977490879226711</v>
      </c>
      <c r="AF21" s="58">
        <f t="shared" si="10"/>
        <v>41.481261650905182</v>
      </c>
    </row>
    <row r="22" spans="1:32">
      <c r="A22" s="42"/>
      <c r="B22" s="77"/>
      <c r="C22" s="72"/>
      <c r="D22" s="72"/>
      <c r="E22" s="73"/>
      <c r="F22" s="41"/>
      <c r="G22" s="41"/>
      <c r="H22" s="52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60"/>
    </row>
    <row r="23" spans="1:32">
      <c r="A23" s="31"/>
      <c r="B23" s="4" t="s">
        <v>38</v>
      </c>
      <c r="C23" s="18" t="s">
        <v>21</v>
      </c>
      <c r="D23" s="18">
        <v>768</v>
      </c>
      <c r="E23" s="19">
        <v>1098975</v>
      </c>
      <c r="F23" s="53"/>
      <c r="G23" s="21">
        <v>6.9000000000000006E-2</v>
      </c>
      <c r="H23" s="3"/>
      <c r="I23" s="9"/>
      <c r="J23" s="78">
        <v>53</v>
      </c>
      <c r="K23" s="50"/>
      <c r="L23" s="50">
        <v>18</v>
      </c>
      <c r="M23" s="50">
        <v>3</v>
      </c>
      <c r="N23" s="1">
        <v>0</v>
      </c>
      <c r="O23" s="50">
        <v>10</v>
      </c>
      <c r="P23" s="50">
        <v>11</v>
      </c>
      <c r="Q23" s="1">
        <v>1</v>
      </c>
      <c r="R23" s="1">
        <v>0</v>
      </c>
      <c r="S23" s="1">
        <v>0</v>
      </c>
      <c r="T23" s="1">
        <v>0</v>
      </c>
      <c r="U23" s="9"/>
      <c r="V23" s="26">
        <f t="shared" ref="V23:V41" si="13">(J23/E23)*100000*G23</f>
        <v>0.33276462157919884</v>
      </c>
      <c r="W23" s="26">
        <f t="shared" ref="W23:W41" si="14">(K23/E23)*100000*G23</f>
        <v>0</v>
      </c>
      <c r="X23" s="26">
        <f t="shared" ref="X23:X41" si="15">(L23/E23)*100000*G23</f>
        <v>0.11301439978161469</v>
      </c>
      <c r="Y23" s="26">
        <f t="shared" ref="Y23:Y41" si="16">(M23/E23)*100000*G23</f>
        <v>1.8835733296935782E-2</v>
      </c>
      <c r="Z23" s="26">
        <f t="shared" ref="Z23:Z41" si="17">(N23/E23)*100000*G23</f>
        <v>0</v>
      </c>
      <c r="AA23" s="26">
        <f t="shared" ref="AA23:AA41" si="18">(O23/E23)*100000*G23</f>
        <v>6.2785777656452615E-2</v>
      </c>
      <c r="AB23" s="26">
        <f t="shared" ref="AB23:AB41" si="19">(P23/E23)*100000*G23</f>
        <v>6.9064355422097864E-2</v>
      </c>
      <c r="AC23" s="26">
        <f t="shared" ref="AC23:AC41" si="20">(Q23/E23)*100000*G23</f>
        <v>6.2785777656452612E-3</v>
      </c>
      <c r="AD23" s="26">
        <f t="shared" ref="AD23:AD41" si="21">(R23/E23)*100000*G23</f>
        <v>0</v>
      </c>
      <c r="AE23" s="26">
        <f t="shared" ref="AE23:AE41" si="22">(S23/E23)*100000*G23</f>
        <v>0</v>
      </c>
      <c r="AF23" s="58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99</v>
      </c>
      <c r="E24" s="19">
        <v>1197359</v>
      </c>
      <c r="F24" s="53"/>
      <c r="G24" s="21">
        <v>7.2999999999999995E-2</v>
      </c>
      <c r="H24" s="3"/>
      <c r="I24" s="9"/>
      <c r="J24" s="78">
        <v>29</v>
      </c>
      <c r="K24" s="50"/>
      <c r="L24" s="50">
        <v>17</v>
      </c>
      <c r="M24" s="50">
        <v>4</v>
      </c>
      <c r="N24" s="1">
        <v>0</v>
      </c>
      <c r="O24" s="50">
        <v>0</v>
      </c>
      <c r="P24" s="50">
        <v>4</v>
      </c>
      <c r="Q24" s="1">
        <v>0</v>
      </c>
      <c r="R24" s="50">
        <v>2</v>
      </c>
      <c r="S24" s="1">
        <v>1</v>
      </c>
      <c r="T24" s="50">
        <v>0</v>
      </c>
      <c r="U24" s="9"/>
      <c r="V24" s="26">
        <f t="shared" si="13"/>
        <v>0.17680578673564068</v>
      </c>
      <c r="W24" s="26">
        <f t="shared" si="14"/>
        <v>0</v>
      </c>
      <c r="X24" s="26">
        <f t="shared" si="15"/>
        <v>0.1036447715346859</v>
      </c>
      <c r="Y24" s="26">
        <f t="shared" si="16"/>
        <v>2.4387005066984921E-2</v>
      </c>
      <c r="Z24" s="26">
        <f t="shared" si="17"/>
        <v>0</v>
      </c>
      <c r="AA24" s="26">
        <f t="shared" si="18"/>
        <v>0</v>
      </c>
      <c r="AB24" s="26">
        <f t="shared" si="19"/>
        <v>2.4387005066984921E-2</v>
      </c>
      <c r="AC24" s="26">
        <f t="shared" si="20"/>
        <v>0</v>
      </c>
      <c r="AD24" s="26">
        <f t="shared" si="21"/>
        <v>1.219350253349246E-2</v>
      </c>
      <c r="AE24" s="26">
        <f t="shared" si="22"/>
        <v>6.0967512667462302E-3</v>
      </c>
      <c r="AF24" s="58">
        <f t="shared" si="23"/>
        <v>0</v>
      </c>
    </row>
    <row r="25" spans="1:32">
      <c r="A25" s="31"/>
      <c r="B25" s="53"/>
      <c r="C25" s="27">
        <v>44848</v>
      </c>
      <c r="D25" s="18">
        <v>149</v>
      </c>
      <c r="E25" s="19">
        <v>1526961</v>
      </c>
      <c r="F25" s="53"/>
      <c r="G25" s="21">
        <v>7.2999999999999995E-2</v>
      </c>
      <c r="H25" s="3"/>
      <c r="I25" s="9"/>
      <c r="J25" s="78">
        <v>28</v>
      </c>
      <c r="K25" s="50"/>
      <c r="L25" s="50">
        <v>32</v>
      </c>
      <c r="M25" s="50">
        <v>3</v>
      </c>
      <c r="N25" s="1">
        <v>1</v>
      </c>
      <c r="O25" s="50">
        <v>1</v>
      </c>
      <c r="P25" s="50">
        <v>7</v>
      </c>
      <c r="Q25" s="50">
        <v>2</v>
      </c>
      <c r="R25" s="50">
        <v>1</v>
      </c>
      <c r="S25" s="50">
        <v>0</v>
      </c>
      <c r="T25" s="50">
        <v>25</v>
      </c>
      <c r="U25" s="9"/>
      <c r="V25" s="26">
        <f t="shared" si="13"/>
        <v>0.13386065524921723</v>
      </c>
      <c r="W25" s="26">
        <f t="shared" si="14"/>
        <v>0</v>
      </c>
      <c r="X25" s="26">
        <f t="shared" si="15"/>
        <v>0.15298360599910538</v>
      </c>
      <c r="Y25" s="26">
        <f t="shared" si="16"/>
        <v>1.4342213062416131E-2</v>
      </c>
      <c r="Z25" s="26">
        <f t="shared" si="17"/>
        <v>4.780737687472043E-3</v>
      </c>
      <c r="AA25" s="26">
        <f t="shared" si="18"/>
        <v>4.780737687472043E-3</v>
      </c>
      <c r="AB25" s="26">
        <f t="shared" si="19"/>
        <v>3.3465163812304306E-2</v>
      </c>
      <c r="AC25" s="26">
        <f t="shared" si="20"/>
        <v>9.561475374944086E-3</v>
      </c>
      <c r="AD25" s="26">
        <f t="shared" si="21"/>
        <v>4.780737687472043E-3</v>
      </c>
      <c r="AE25" s="26">
        <f t="shared" si="22"/>
        <v>0</v>
      </c>
      <c r="AF25" s="58">
        <f t="shared" si="23"/>
        <v>0.11951844218680109</v>
      </c>
    </row>
    <row r="26" spans="1:32">
      <c r="A26" s="31"/>
      <c r="B26" s="53"/>
      <c r="C26" s="18" t="s">
        <v>22</v>
      </c>
      <c r="D26" s="18">
        <v>279</v>
      </c>
      <c r="E26" s="19">
        <v>1607415</v>
      </c>
      <c r="F26" s="53"/>
      <c r="G26" s="21">
        <v>7.1999999999999995E-2</v>
      </c>
      <c r="H26" s="3"/>
      <c r="I26" s="9"/>
      <c r="J26" s="78">
        <v>51</v>
      </c>
      <c r="K26" s="50">
        <v>0</v>
      </c>
      <c r="L26" s="50">
        <v>37</v>
      </c>
      <c r="M26" s="50">
        <v>5</v>
      </c>
      <c r="N26" s="50">
        <v>0</v>
      </c>
      <c r="O26" s="50">
        <v>1</v>
      </c>
      <c r="P26" s="50">
        <v>13</v>
      </c>
      <c r="Q26" s="50">
        <v>0</v>
      </c>
      <c r="R26" s="50">
        <v>0</v>
      </c>
      <c r="S26" s="50">
        <v>1</v>
      </c>
      <c r="T26" s="50">
        <v>102</v>
      </c>
      <c r="U26" s="9"/>
      <c r="V26" s="26">
        <f t="shared" si="13"/>
        <v>0.22844131727027558</v>
      </c>
      <c r="W26" s="26">
        <f t="shared" si="14"/>
        <v>0</v>
      </c>
      <c r="X26" s="26">
        <f t="shared" si="15"/>
        <v>0.16573193605882736</v>
      </c>
      <c r="Y26" s="26">
        <f t="shared" si="16"/>
        <v>2.2396207575517212E-2</v>
      </c>
      <c r="Z26" s="26">
        <f t="shared" si="17"/>
        <v>0</v>
      </c>
      <c r="AA26" s="26">
        <f t="shared" si="18"/>
        <v>4.4792415151034427E-3</v>
      </c>
      <c r="AB26" s="26">
        <f t="shared" si="19"/>
        <v>5.8230139696344746E-2</v>
      </c>
      <c r="AC26" s="26">
        <f t="shared" si="20"/>
        <v>0</v>
      </c>
      <c r="AD26" s="26">
        <f t="shared" si="21"/>
        <v>0</v>
      </c>
      <c r="AE26" s="26">
        <f t="shared" si="22"/>
        <v>4.4792415151034427E-3</v>
      </c>
      <c r="AF26" s="58">
        <f t="shared" si="23"/>
        <v>0.45688263454055117</v>
      </c>
    </row>
    <row r="27" spans="1:32">
      <c r="A27" s="31"/>
      <c r="B27" s="53"/>
      <c r="C27" s="18" t="s">
        <v>23</v>
      </c>
      <c r="D27" s="18">
        <v>466</v>
      </c>
      <c r="E27" s="19">
        <v>1484342</v>
      </c>
      <c r="F27" s="53"/>
      <c r="G27" s="21">
        <v>6.6000000000000003E-2</v>
      </c>
      <c r="H27" s="3"/>
      <c r="I27" s="9"/>
      <c r="J27" s="78">
        <v>68</v>
      </c>
      <c r="K27" s="50">
        <v>0</v>
      </c>
      <c r="L27" s="50">
        <v>52</v>
      </c>
      <c r="M27" s="50">
        <v>3</v>
      </c>
      <c r="N27" s="50">
        <v>2</v>
      </c>
      <c r="O27" s="50">
        <v>6</v>
      </c>
      <c r="P27" s="50">
        <v>13</v>
      </c>
      <c r="Q27" s="50">
        <v>0</v>
      </c>
      <c r="R27" s="50">
        <v>4</v>
      </c>
      <c r="S27" s="79">
        <v>0</v>
      </c>
      <c r="T27" s="50">
        <v>219</v>
      </c>
      <c r="U27" s="9"/>
      <c r="V27" s="26">
        <f t="shared" si="13"/>
        <v>0.30235619553984189</v>
      </c>
      <c r="W27" s="26">
        <f t="shared" si="14"/>
        <v>0</v>
      </c>
      <c r="X27" s="26">
        <f t="shared" si="15"/>
        <v>0.23121356129517323</v>
      </c>
      <c r="Y27" s="26">
        <f t="shared" si="16"/>
        <v>1.333924392087538E-2</v>
      </c>
      <c r="Z27" s="26">
        <f t="shared" si="17"/>
        <v>8.8928292805835855E-3</v>
      </c>
      <c r="AA27" s="26">
        <f t="shared" si="18"/>
        <v>2.667848784175076E-2</v>
      </c>
      <c r="AB27" s="26">
        <f t="shared" si="19"/>
        <v>5.7803390323793308E-2</v>
      </c>
      <c r="AC27" s="26">
        <f t="shared" si="20"/>
        <v>0</v>
      </c>
      <c r="AD27" s="26">
        <f t="shared" si="21"/>
        <v>1.7785658561167171E-2</v>
      </c>
      <c r="AE27" s="26">
        <f t="shared" si="22"/>
        <v>0</v>
      </c>
      <c r="AF27" s="58">
        <f t="shared" si="23"/>
        <v>0.97376480622390249</v>
      </c>
    </row>
    <row r="28" spans="1:32">
      <c r="A28" s="31"/>
      <c r="B28" s="53"/>
      <c r="C28" s="18" t="s">
        <v>24</v>
      </c>
      <c r="D28" s="18">
        <v>775</v>
      </c>
      <c r="E28" s="19">
        <v>1844351</v>
      </c>
      <c r="F28" s="53"/>
      <c r="G28" s="21">
        <v>6.5000000000000002E-2</v>
      </c>
      <c r="H28" s="3"/>
      <c r="I28" s="9"/>
      <c r="J28" s="78">
        <v>81</v>
      </c>
      <c r="K28" s="50">
        <v>0</v>
      </c>
      <c r="L28" s="50">
        <v>84</v>
      </c>
      <c r="M28" s="50">
        <v>12</v>
      </c>
      <c r="N28" s="50">
        <v>4</v>
      </c>
      <c r="O28" s="50">
        <v>4</v>
      </c>
      <c r="P28" s="50">
        <v>17</v>
      </c>
      <c r="Q28" s="50">
        <v>1</v>
      </c>
      <c r="R28" s="50">
        <v>5</v>
      </c>
      <c r="S28" s="79">
        <v>0</v>
      </c>
      <c r="T28" s="50">
        <v>443</v>
      </c>
      <c r="U28" s="9"/>
      <c r="V28" s="26">
        <f t="shared" si="13"/>
        <v>0.28546626970679662</v>
      </c>
      <c r="W28" s="26">
        <f t="shared" si="14"/>
        <v>0</v>
      </c>
      <c r="X28" s="26">
        <f t="shared" si="15"/>
        <v>0.296039094510752</v>
      </c>
      <c r="Y28" s="26">
        <f t="shared" si="16"/>
        <v>4.2291299215821719E-2</v>
      </c>
      <c r="Z28" s="26">
        <f t="shared" si="17"/>
        <v>1.4097099738607241E-2</v>
      </c>
      <c r="AA28" s="26">
        <f t="shared" si="18"/>
        <v>1.4097099738607241E-2</v>
      </c>
      <c r="AB28" s="26">
        <f t="shared" si="19"/>
        <v>5.9912673889080774E-2</v>
      </c>
      <c r="AC28" s="26">
        <f t="shared" si="20"/>
        <v>3.5242749346518104E-3</v>
      </c>
      <c r="AD28" s="26">
        <f t="shared" si="21"/>
        <v>1.7621374673259048E-2</v>
      </c>
      <c r="AE28" s="26">
        <f t="shared" si="22"/>
        <v>0</v>
      </c>
      <c r="AF28" s="58">
        <f t="shared" si="23"/>
        <v>1.5612537960507518</v>
      </c>
    </row>
    <row r="29" spans="1:32">
      <c r="A29" s="31"/>
      <c r="B29" s="53"/>
      <c r="C29" s="18" t="s">
        <v>25</v>
      </c>
      <c r="D29" s="18">
        <v>1015</v>
      </c>
      <c r="E29" s="19">
        <v>1877257</v>
      </c>
      <c r="F29" s="53"/>
      <c r="G29" s="21">
        <v>7.0999999999999994E-2</v>
      </c>
      <c r="H29" s="3"/>
      <c r="I29" s="9"/>
      <c r="J29" s="78">
        <v>63</v>
      </c>
      <c r="K29" s="50">
        <v>0</v>
      </c>
      <c r="L29" s="50">
        <v>199</v>
      </c>
      <c r="M29" s="50">
        <v>21</v>
      </c>
      <c r="N29" s="50">
        <v>8</v>
      </c>
      <c r="O29" s="50">
        <v>7</v>
      </c>
      <c r="P29" s="50">
        <v>22</v>
      </c>
      <c r="Q29" s="50">
        <v>3</v>
      </c>
      <c r="R29" s="50">
        <v>20</v>
      </c>
      <c r="S29" s="79">
        <v>0</v>
      </c>
      <c r="T29" s="50">
        <v>487</v>
      </c>
      <c r="U29" s="9"/>
      <c r="V29" s="26">
        <f t="shared" si="13"/>
        <v>0.2382731826276317</v>
      </c>
      <c r="W29" s="26">
        <f t="shared" si="14"/>
        <v>0</v>
      </c>
      <c r="X29" s="26">
        <f t="shared" si="15"/>
        <v>0.75264068798251915</v>
      </c>
      <c r="Y29" s="26">
        <f t="shared" si="16"/>
        <v>7.9424394209210561E-2</v>
      </c>
      <c r="Z29" s="26">
        <f t="shared" si="17"/>
        <v>3.0256912079699258E-2</v>
      </c>
      <c r="AA29" s="26">
        <f t="shared" si="18"/>
        <v>2.6474798069736852E-2</v>
      </c>
      <c r="AB29" s="26">
        <f t="shared" si="19"/>
        <v>8.3206508219172956E-2</v>
      </c>
      <c r="AC29" s="26">
        <f t="shared" si="20"/>
        <v>1.1346342029887222E-2</v>
      </c>
      <c r="AD29" s="26">
        <f t="shared" si="21"/>
        <v>7.5642280199248152E-2</v>
      </c>
      <c r="AE29" s="26">
        <f t="shared" si="22"/>
        <v>0</v>
      </c>
      <c r="AF29" s="58">
        <f t="shared" si="23"/>
        <v>1.8418895228516927</v>
      </c>
    </row>
    <row r="30" spans="1:32">
      <c r="A30" s="31"/>
      <c r="B30" s="53"/>
      <c r="C30" s="18" t="s">
        <v>26</v>
      </c>
      <c r="D30" s="18">
        <v>1407</v>
      </c>
      <c r="E30" s="19">
        <v>2134326</v>
      </c>
      <c r="F30" s="53"/>
      <c r="G30" s="21">
        <v>8.1000000000000003E-2</v>
      </c>
      <c r="H30" s="3"/>
      <c r="I30" s="9"/>
      <c r="J30" s="78">
        <v>79</v>
      </c>
      <c r="K30" s="50">
        <v>0</v>
      </c>
      <c r="L30" s="50">
        <v>426</v>
      </c>
      <c r="M30" s="50">
        <v>56</v>
      </c>
      <c r="N30" s="50">
        <v>19</v>
      </c>
      <c r="O30" s="50">
        <v>9</v>
      </c>
      <c r="P30" s="50">
        <v>26</v>
      </c>
      <c r="Q30" s="50">
        <v>14</v>
      </c>
      <c r="R30" s="50">
        <v>43</v>
      </c>
      <c r="S30" s="50">
        <v>4</v>
      </c>
      <c r="T30" s="50">
        <v>489</v>
      </c>
      <c r="U30" s="9"/>
      <c r="V30" s="26">
        <f t="shared" si="13"/>
        <v>0.29981361797588563</v>
      </c>
      <c r="W30" s="26">
        <f t="shared" si="14"/>
        <v>0</v>
      </c>
      <c r="X30" s="26">
        <f t="shared" si="15"/>
        <v>1.6167164716168008</v>
      </c>
      <c r="Y30" s="26">
        <f t="shared" si="16"/>
        <v>0.21252610894493157</v>
      </c>
      <c r="Z30" s="26">
        <f t="shared" si="17"/>
        <v>7.2107072677744632E-2</v>
      </c>
      <c r="AA30" s="26">
        <f t="shared" si="18"/>
        <v>3.4155981794721145E-2</v>
      </c>
      <c r="AB30" s="26">
        <f t="shared" si="19"/>
        <v>9.8672836295861086E-2</v>
      </c>
      <c r="AC30" s="26">
        <f t="shared" si="20"/>
        <v>5.3131527236232892E-2</v>
      </c>
      <c r="AD30" s="26">
        <f t="shared" si="21"/>
        <v>0.16318969079700102</v>
      </c>
      <c r="AE30" s="26">
        <f t="shared" si="22"/>
        <v>1.5180436353209398E-2</v>
      </c>
      <c r="AF30" s="58">
        <f t="shared" si="23"/>
        <v>1.8558083441798487</v>
      </c>
    </row>
    <row r="31" spans="1:32">
      <c r="A31" s="31"/>
      <c r="B31" s="53"/>
      <c r="C31" s="18" t="s">
        <v>27</v>
      </c>
      <c r="D31" s="18">
        <v>1933</v>
      </c>
      <c r="E31" s="19">
        <v>2113987</v>
      </c>
      <c r="F31" s="53"/>
      <c r="G31" s="21">
        <v>8.2000000000000003E-2</v>
      </c>
      <c r="H31" s="3"/>
      <c r="I31" s="9"/>
      <c r="J31" s="78">
        <v>91</v>
      </c>
      <c r="K31" s="50">
        <v>0</v>
      </c>
      <c r="L31" s="50">
        <v>736</v>
      </c>
      <c r="M31" s="50">
        <v>113</v>
      </c>
      <c r="N31" s="50">
        <v>25</v>
      </c>
      <c r="O31" s="50">
        <v>11</v>
      </c>
      <c r="P31" s="50">
        <v>70</v>
      </c>
      <c r="Q31" s="50">
        <v>20</v>
      </c>
      <c r="R31" s="50">
        <v>71</v>
      </c>
      <c r="S31" s="50">
        <v>7</v>
      </c>
      <c r="T31" s="50">
        <v>476</v>
      </c>
      <c r="U31" s="9"/>
      <c r="V31" s="26">
        <f t="shared" si="13"/>
        <v>0.35298230310782419</v>
      </c>
      <c r="W31" s="26">
        <f t="shared" si="14"/>
        <v>0</v>
      </c>
      <c r="X31" s="26">
        <f t="shared" si="15"/>
        <v>2.8548898361248205</v>
      </c>
      <c r="Y31" s="26">
        <f t="shared" si="16"/>
        <v>0.43831868407894659</v>
      </c>
      <c r="Z31" s="26">
        <f t="shared" si="17"/>
        <v>9.6973160194457217E-2</v>
      </c>
      <c r="AA31" s="26">
        <f t="shared" si="18"/>
        <v>4.2668190485561176E-2</v>
      </c>
      <c r="AB31" s="26">
        <f t="shared" si="19"/>
        <v>0.27152484854448017</v>
      </c>
      <c r="AC31" s="26">
        <f t="shared" si="20"/>
        <v>7.7578528155565762E-2</v>
      </c>
      <c r="AD31" s="26">
        <f t="shared" si="21"/>
        <v>0.27540377495225848</v>
      </c>
      <c r="AE31" s="26">
        <f t="shared" si="22"/>
        <v>2.715248485444802E-2</v>
      </c>
      <c r="AF31" s="58">
        <f t="shared" si="23"/>
        <v>1.8463689701024653</v>
      </c>
    </row>
    <row r="32" spans="1:32">
      <c r="A32" s="31"/>
      <c r="B32" s="53"/>
      <c r="C32" s="18" t="s">
        <v>28</v>
      </c>
      <c r="D32" s="18">
        <v>2606</v>
      </c>
      <c r="E32" s="19">
        <v>2104888</v>
      </c>
      <c r="F32" s="53"/>
      <c r="G32" s="21">
        <v>7.1999999999999995E-2</v>
      </c>
      <c r="H32" s="3"/>
      <c r="I32" s="9"/>
      <c r="J32" s="78">
        <v>155</v>
      </c>
      <c r="K32" s="50">
        <v>1</v>
      </c>
      <c r="L32" s="50">
        <v>1133</v>
      </c>
      <c r="M32" s="50">
        <v>189</v>
      </c>
      <c r="N32" s="50">
        <v>48</v>
      </c>
      <c r="O32" s="50">
        <v>14</v>
      </c>
      <c r="P32" s="50">
        <v>114</v>
      </c>
      <c r="Q32" s="50">
        <v>31</v>
      </c>
      <c r="R32" s="50">
        <v>117</v>
      </c>
      <c r="S32" s="50">
        <v>17</v>
      </c>
      <c r="T32" s="50">
        <v>399</v>
      </c>
      <c r="U32" s="9"/>
      <c r="V32" s="26">
        <f t="shared" si="13"/>
        <v>0.53019448065645292</v>
      </c>
      <c r="W32" s="26">
        <f t="shared" si="14"/>
        <v>3.4206095526222767E-3</v>
      </c>
      <c r="X32" s="26">
        <f t="shared" si="15"/>
        <v>3.8755506231210402</v>
      </c>
      <c r="Y32" s="26">
        <f t="shared" si="16"/>
        <v>0.64649520544561045</v>
      </c>
      <c r="Z32" s="26">
        <f t="shared" si="17"/>
        <v>0.16418925852586927</v>
      </c>
      <c r="AA32" s="26">
        <f t="shared" si="18"/>
        <v>4.7888533736711876E-2</v>
      </c>
      <c r="AB32" s="26">
        <f t="shared" si="19"/>
        <v>0.38994948899893961</v>
      </c>
      <c r="AC32" s="26">
        <f t="shared" si="20"/>
        <v>0.10603889613129058</v>
      </c>
      <c r="AD32" s="26">
        <f t="shared" si="21"/>
        <v>0.4002113176568064</v>
      </c>
      <c r="AE32" s="26">
        <f t="shared" si="22"/>
        <v>5.8150362394578707E-2</v>
      </c>
      <c r="AF32" s="58">
        <f t="shared" si="23"/>
        <v>1.3648232114962884</v>
      </c>
    </row>
    <row r="33" spans="1:32">
      <c r="A33" s="31"/>
      <c r="B33" s="53"/>
      <c r="C33" s="18" t="s">
        <v>29</v>
      </c>
      <c r="D33" s="18">
        <v>3607</v>
      </c>
      <c r="E33" s="19">
        <v>1961827</v>
      </c>
      <c r="F33" s="53"/>
      <c r="G33" s="21">
        <v>6.3E-2</v>
      </c>
      <c r="H33" s="3"/>
      <c r="I33" s="9"/>
      <c r="J33" s="78">
        <v>187</v>
      </c>
      <c r="K33" s="50">
        <v>1</v>
      </c>
      <c r="L33" s="50">
        <v>1742</v>
      </c>
      <c r="M33" s="50">
        <v>306</v>
      </c>
      <c r="N33" s="50">
        <v>77</v>
      </c>
      <c r="O33" s="50">
        <v>17</v>
      </c>
      <c r="P33" s="50">
        <v>151</v>
      </c>
      <c r="Q33" s="50">
        <v>51</v>
      </c>
      <c r="R33" s="50">
        <v>135</v>
      </c>
      <c r="S33" s="50">
        <v>19</v>
      </c>
      <c r="T33" s="50">
        <v>408</v>
      </c>
      <c r="U33" s="9"/>
      <c r="V33" s="26">
        <f t="shared" si="13"/>
        <v>0.60051166591141825</v>
      </c>
      <c r="W33" s="26">
        <f t="shared" si="14"/>
        <v>3.2112923310771029E-3</v>
      </c>
      <c r="X33" s="26">
        <f t="shared" si="15"/>
        <v>5.594071240736314</v>
      </c>
      <c r="Y33" s="26">
        <f t="shared" si="16"/>
        <v>0.98265545330959347</v>
      </c>
      <c r="Z33" s="26">
        <f t="shared" si="17"/>
        <v>0.24726950949293694</v>
      </c>
      <c r="AA33" s="26">
        <f t="shared" si="18"/>
        <v>5.4591969628310755E-2</v>
      </c>
      <c r="AB33" s="26">
        <f t="shared" si="19"/>
        <v>0.48490514199264256</v>
      </c>
      <c r="AC33" s="26">
        <f t="shared" si="20"/>
        <v>0.16377590888493226</v>
      </c>
      <c r="AD33" s="26">
        <f t="shared" si="21"/>
        <v>0.4335244646954089</v>
      </c>
      <c r="AE33" s="26">
        <f t="shared" si="22"/>
        <v>6.1014554290464956E-2</v>
      </c>
      <c r="AF33" s="58">
        <f t="shared" si="23"/>
        <v>1.3102072710794581</v>
      </c>
    </row>
    <row r="34" spans="1:32">
      <c r="A34" s="31"/>
      <c r="B34" s="53"/>
      <c r="C34" s="18" t="s">
        <v>30</v>
      </c>
      <c r="D34" s="18">
        <v>3616</v>
      </c>
      <c r="E34" s="19">
        <v>1420113</v>
      </c>
      <c r="F34" s="53"/>
      <c r="G34" s="21">
        <v>4.8000000000000001E-2</v>
      </c>
      <c r="H34" s="3"/>
      <c r="I34" s="9"/>
      <c r="J34" s="78">
        <v>186</v>
      </c>
      <c r="K34" s="50">
        <v>0</v>
      </c>
      <c r="L34" s="50">
        <v>1730</v>
      </c>
      <c r="M34" s="50">
        <v>324</v>
      </c>
      <c r="N34" s="50">
        <v>105</v>
      </c>
      <c r="O34" s="50">
        <v>31</v>
      </c>
      <c r="P34" s="50">
        <v>217</v>
      </c>
      <c r="Q34" s="50">
        <v>66</v>
      </c>
      <c r="R34" s="50">
        <v>98</v>
      </c>
      <c r="S34" s="50">
        <v>25</v>
      </c>
      <c r="T34" s="50">
        <v>309</v>
      </c>
      <c r="U34" s="9"/>
      <c r="V34" s="26">
        <f t="shared" si="13"/>
        <v>0.62868236541739986</v>
      </c>
      <c r="W34" s="26">
        <f t="shared" si="14"/>
        <v>0</v>
      </c>
      <c r="X34" s="26">
        <f t="shared" si="15"/>
        <v>5.8474220009252784</v>
      </c>
      <c r="Y34" s="26">
        <f t="shared" si="16"/>
        <v>1.095124120404503</v>
      </c>
      <c r="Z34" s="26">
        <f t="shared" si="17"/>
        <v>0.3549013353162741</v>
      </c>
      <c r="AA34" s="26">
        <f t="shared" si="18"/>
        <v>0.10478039423623332</v>
      </c>
      <c r="AB34" s="26">
        <f t="shared" si="19"/>
        <v>0.73346275965363328</v>
      </c>
      <c r="AC34" s="26">
        <f t="shared" si="20"/>
        <v>0.22308083934165804</v>
      </c>
      <c r="AD34" s="26">
        <f t="shared" si="21"/>
        <v>0.3312412462951892</v>
      </c>
      <c r="AE34" s="26">
        <f t="shared" si="22"/>
        <v>8.4500317932446223E-2</v>
      </c>
      <c r="AF34" s="58">
        <f t="shared" si="23"/>
        <v>1.0444239296450353</v>
      </c>
    </row>
    <row r="35" spans="1:32">
      <c r="A35" s="31"/>
      <c r="B35" s="53"/>
      <c r="C35" s="18" t="s">
        <v>31</v>
      </c>
      <c r="D35" s="18">
        <v>4347</v>
      </c>
      <c r="E35" s="19">
        <v>1128921</v>
      </c>
      <c r="F35" s="53"/>
      <c r="G35" s="21">
        <v>3.9E-2</v>
      </c>
      <c r="H35" s="3"/>
      <c r="I35" s="9"/>
      <c r="J35" s="78">
        <v>194</v>
      </c>
      <c r="K35" s="50">
        <v>5</v>
      </c>
      <c r="L35" s="50">
        <v>2028</v>
      </c>
      <c r="M35" s="50">
        <v>422</v>
      </c>
      <c r="N35" s="50">
        <v>191</v>
      </c>
      <c r="O35" s="50">
        <v>37</v>
      </c>
      <c r="P35" s="50">
        <v>306</v>
      </c>
      <c r="Q35" s="50">
        <v>110</v>
      </c>
      <c r="R35" s="50">
        <v>94</v>
      </c>
      <c r="S35" s="50">
        <v>44</v>
      </c>
      <c r="T35" s="50">
        <v>243</v>
      </c>
      <c r="U35" s="9"/>
      <c r="V35" s="26">
        <f t="shared" si="13"/>
        <v>0.67019747174514421</v>
      </c>
      <c r="W35" s="26">
        <f t="shared" si="14"/>
        <v>1.7273130715081037E-2</v>
      </c>
      <c r="X35" s="26">
        <f t="shared" si="15"/>
        <v>7.0059818180368696</v>
      </c>
      <c r="Y35" s="26">
        <f t="shared" si="16"/>
        <v>1.4578522323528396</v>
      </c>
      <c r="Z35" s="26">
        <f t="shared" si="17"/>
        <v>0.65983359331609559</v>
      </c>
      <c r="AA35" s="26">
        <f t="shared" si="18"/>
        <v>0.1278211672915997</v>
      </c>
      <c r="AB35" s="26">
        <f t="shared" si="19"/>
        <v>1.0571155997629595</v>
      </c>
      <c r="AC35" s="26">
        <f t="shared" si="20"/>
        <v>0.38000887573178282</v>
      </c>
      <c r="AD35" s="26">
        <f t="shared" si="21"/>
        <v>0.32473485744352354</v>
      </c>
      <c r="AE35" s="26">
        <f t="shared" si="22"/>
        <v>0.15200355029271315</v>
      </c>
      <c r="AF35" s="58">
        <f t="shared" si="23"/>
        <v>0.83947415275293846</v>
      </c>
    </row>
    <row r="36" spans="1:32">
      <c r="A36" s="31"/>
      <c r="B36" s="53"/>
      <c r="C36" s="18" t="s">
        <v>32</v>
      </c>
      <c r="D36" s="18">
        <v>6534</v>
      </c>
      <c r="E36" s="19">
        <v>1007312</v>
      </c>
      <c r="F36" s="53"/>
      <c r="G36" s="21">
        <v>3.4000000000000002E-2</v>
      </c>
      <c r="H36" s="3"/>
      <c r="I36" s="9"/>
      <c r="J36" s="78">
        <v>280</v>
      </c>
      <c r="K36" s="50">
        <v>13</v>
      </c>
      <c r="L36" s="50">
        <v>2663</v>
      </c>
      <c r="M36" s="50">
        <v>718</v>
      </c>
      <c r="N36" s="50">
        <v>408</v>
      </c>
      <c r="O36" s="50">
        <v>96</v>
      </c>
      <c r="P36" s="50">
        <v>600</v>
      </c>
      <c r="Q36" s="50">
        <v>191</v>
      </c>
      <c r="R36" s="50">
        <v>135</v>
      </c>
      <c r="S36" s="50">
        <v>83</v>
      </c>
      <c r="T36" s="50">
        <v>293</v>
      </c>
      <c r="U36" s="9"/>
      <c r="V36" s="26">
        <f t="shared" si="13"/>
        <v>0.94508950553552418</v>
      </c>
      <c r="W36" s="26">
        <f t="shared" si="14"/>
        <v>4.3879155614149352E-2</v>
      </c>
      <c r="X36" s="26">
        <f t="shared" si="15"/>
        <v>8.9884762615753626</v>
      </c>
      <c r="Y36" s="26">
        <f t="shared" si="16"/>
        <v>2.4234795177660944</v>
      </c>
      <c r="Z36" s="26">
        <f t="shared" si="17"/>
        <v>1.377130422351764</v>
      </c>
      <c r="AA36" s="26">
        <f t="shared" si="18"/>
        <v>0.32403068761217974</v>
      </c>
      <c r="AB36" s="26">
        <f t="shared" si="19"/>
        <v>2.0251917975761233</v>
      </c>
      <c r="AC36" s="26">
        <f t="shared" si="20"/>
        <v>0.64468605556173264</v>
      </c>
      <c r="AD36" s="26">
        <f t="shared" si="21"/>
        <v>0.45566815445462772</v>
      </c>
      <c r="AE36" s="26">
        <f t="shared" si="22"/>
        <v>0.28015153199803039</v>
      </c>
      <c r="AF36" s="58">
        <f t="shared" si="23"/>
        <v>0.98896866114967363</v>
      </c>
    </row>
    <row r="37" spans="1:32">
      <c r="A37" s="31"/>
      <c r="B37" s="53"/>
      <c r="C37" s="18" t="s">
        <v>33</v>
      </c>
      <c r="D37" s="18">
        <v>10792</v>
      </c>
      <c r="E37" s="19">
        <v>875369</v>
      </c>
      <c r="F37" s="53"/>
      <c r="G37" s="21">
        <v>3.2000000000000001E-2</v>
      </c>
      <c r="H37" s="3"/>
      <c r="I37" s="9"/>
      <c r="J37" s="78">
        <v>456</v>
      </c>
      <c r="K37" s="50">
        <v>37</v>
      </c>
      <c r="L37" s="50">
        <v>3576</v>
      </c>
      <c r="M37" s="50">
        <v>1474</v>
      </c>
      <c r="N37" s="50">
        <v>723</v>
      </c>
      <c r="O37" s="50">
        <v>217</v>
      </c>
      <c r="P37" s="50">
        <v>1267</v>
      </c>
      <c r="Q37" s="50">
        <v>265</v>
      </c>
      <c r="R37" s="50">
        <v>166</v>
      </c>
      <c r="S37" s="50">
        <v>203</v>
      </c>
      <c r="T37" s="50">
        <v>339</v>
      </c>
      <c r="U37" s="9"/>
      <c r="V37" s="26">
        <f t="shared" si="13"/>
        <v>1.6669541644723538</v>
      </c>
      <c r="W37" s="26">
        <f t="shared" si="14"/>
        <v>0.13525724580148485</v>
      </c>
      <c r="X37" s="26">
        <f t="shared" si="15"/>
        <v>13.072430026651618</v>
      </c>
      <c r="Y37" s="26">
        <f t="shared" si="16"/>
        <v>5.3883562246321262</v>
      </c>
      <c r="Z37" s="26">
        <f t="shared" si="17"/>
        <v>2.6429996949857717</v>
      </c>
      <c r="AA37" s="26">
        <f t="shared" si="18"/>
        <v>0.7932654686195193</v>
      </c>
      <c r="AB37" s="26">
        <f t="shared" si="19"/>
        <v>4.6316467683913869</v>
      </c>
      <c r="AC37" s="26">
        <f t="shared" si="20"/>
        <v>0.96873432803766191</v>
      </c>
      <c r="AD37" s="26">
        <f t="shared" si="21"/>
        <v>0.6068298054877429</v>
      </c>
      <c r="AE37" s="26">
        <f t="shared" si="22"/>
        <v>0.74208705128922781</v>
      </c>
      <c r="AF37" s="58">
        <f t="shared" si="23"/>
        <v>1.2392488196406315</v>
      </c>
    </row>
    <row r="38" spans="1:32">
      <c r="A38" s="31"/>
      <c r="B38" s="53"/>
      <c r="C38" s="18" t="s">
        <v>34</v>
      </c>
      <c r="D38" s="18">
        <v>16359</v>
      </c>
      <c r="E38" s="46">
        <v>638739</v>
      </c>
      <c r="F38" s="53"/>
      <c r="G38" s="21">
        <v>2.7E-2</v>
      </c>
      <c r="H38" s="3"/>
      <c r="I38" s="9"/>
      <c r="J38" s="78">
        <v>491</v>
      </c>
      <c r="K38" s="50">
        <v>158</v>
      </c>
      <c r="L38" s="50">
        <v>4430</v>
      </c>
      <c r="M38" s="50">
        <v>2499</v>
      </c>
      <c r="N38" s="50">
        <v>1158</v>
      </c>
      <c r="O38" s="50">
        <v>435</v>
      </c>
      <c r="P38" s="50">
        <v>2089</v>
      </c>
      <c r="Q38" s="50">
        <v>312</v>
      </c>
      <c r="R38" s="50">
        <v>210</v>
      </c>
      <c r="S38" s="50">
        <v>381</v>
      </c>
      <c r="T38" s="50">
        <v>410</v>
      </c>
      <c r="U38" s="9"/>
      <c r="V38" s="26">
        <f t="shared" si="13"/>
        <v>2.0754956249735805</v>
      </c>
      <c r="W38" s="26">
        <f t="shared" si="14"/>
        <v>0.66787842921756779</v>
      </c>
      <c r="X38" s="26">
        <f t="shared" si="15"/>
        <v>18.725958490087503</v>
      </c>
      <c r="Y38" s="26">
        <f t="shared" si="16"/>
        <v>10.563469586168999</v>
      </c>
      <c r="Z38" s="26">
        <f t="shared" si="17"/>
        <v>4.8949570951515415</v>
      </c>
      <c r="AA38" s="26">
        <f t="shared" si="18"/>
        <v>1.8387792196812782</v>
      </c>
      <c r="AB38" s="26">
        <f t="shared" si="19"/>
        <v>8.8303673331360706</v>
      </c>
      <c r="AC38" s="26">
        <f t="shared" si="20"/>
        <v>1.3188485437713997</v>
      </c>
      <c r="AD38" s="26">
        <f t="shared" si="21"/>
        <v>0.88768651984613423</v>
      </c>
      <c r="AE38" s="26">
        <f t="shared" si="22"/>
        <v>1.6105169717208436</v>
      </c>
      <c r="AF38" s="58">
        <f t="shared" si="23"/>
        <v>1.733102253032929</v>
      </c>
    </row>
    <row r="39" spans="1:32">
      <c r="A39" s="31"/>
      <c r="B39" s="53"/>
      <c r="C39" s="18" t="s">
        <v>35</v>
      </c>
      <c r="D39" s="18">
        <v>20666</v>
      </c>
      <c r="E39" s="30">
        <v>387547</v>
      </c>
      <c r="F39" s="53"/>
      <c r="G39" s="21">
        <v>1.7999999999999999E-2</v>
      </c>
      <c r="H39" s="3"/>
      <c r="I39" s="9"/>
      <c r="J39" s="78">
        <v>548</v>
      </c>
      <c r="K39" s="50">
        <v>295</v>
      </c>
      <c r="L39" s="50">
        <v>4164</v>
      </c>
      <c r="M39" s="50">
        <v>3116</v>
      </c>
      <c r="N39" s="50">
        <v>1180</v>
      </c>
      <c r="O39" s="50">
        <v>736</v>
      </c>
      <c r="P39" s="50">
        <v>2986</v>
      </c>
      <c r="Q39" s="50">
        <v>376</v>
      </c>
      <c r="R39" s="50">
        <v>185</v>
      </c>
      <c r="S39" s="50">
        <v>610</v>
      </c>
      <c r="T39" s="50">
        <v>305</v>
      </c>
      <c r="U39" s="9"/>
      <c r="V39" s="26">
        <f t="shared" si="13"/>
        <v>2.5452396741556504</v>
      </c>
      <c r="W39" s="26">
        <f t="shared" si="14"/>
        <v>1.370156393934155</v>
      </c>
      <c r="X39" s="26">
        <f t="shared" si="15"/>
        <v>19.340105845226514</v>
      </c>
      <c r="Y39" s="26">
        <f t="shared" si="16"/>
        <v>14.472567198301107</v>
      </c>
      <c r="Z39" s="26">
        <f t="shared" si="17"/>
        <v>5.48062557573662</v>
      </c>
      <c r="AA39" s="26">
        <f t="shared" si="18"/>
        <v>3.4184240879170784</v>
      </c>
      <c r="AB39" s="26">
        <f t="shared" si="19"/>
        <v>13.868769465380971</v>
      </c>
      <c r="AC39" s="26">
        <f t="shared" si="20"/>
        <v>1.7463688275228553</v>
      </c>
      <c r="AD39" s="26">
        <f t="shared" si="21"/>
        <v>0.859250619924809</v>
      </c>
      <c r="AE39" s="26">
        <f t="shared" si="22"/>
        <v>2.8332047467791002</v>
      </c>
      <c r="AF39" s="58">
        <f t="shared" si="23"/>
        <v>1.4166023733895501</v>
      </c>
    </row>
    <row r="40" spans="1:32">
      <c r="A40" s="31"/>
      <c r="B40" s="53"/>
      <c r="C40" s="18" t="s">
        <v>36</v>
      </c>
      <c r="D40" s="18">
        <v>37603</v>
      </c>
      <c r="E40" s="30">
        <v>263309</v>
      </c>
      <c r="F40" s="53"/>
      <c r="G40" s="21">
        <v>1.6E-2</v>
      </c>
      <c r="H40" s="3"/>
      <c r="I40" s="9"/>
      <c r="J40" s="78">
        <v>978</v>
      </c>
      <c r="K40" s="50">
        <v>899</v>
      </c>
      <c r="L40" s="50">
        <v>3771</v>
      </c>
      <c r="M40" s="50">
        <v>4379</v>
      </c>
      <c r="N40" s="50">
        <v>1163</v>
      </c>
      <c r="O40" s="50">
        <v>2026</v>
      </c>
      <c r="P40" s="50">
        <v>5441</v>
      </c>
      <c r="Q40" s="50">
        <v>479</v>
      </c>
      <c r="R40" s="50">
        <v>188</v>
      </c>
      <c r="S40" s="50">
        <v>1223</v>
      </c>
      <c r="T40" s="50">
        <v>291</v>
      </c>
      <c r="U40" s="9"/>
      <c r="V40" s="26">
        <f t="shared" si="13"/>
        <v>5.9428276283757873</v>
      </c>
      <c r="W40" s="26">
        <f t="shared" si="14"/>
        <v>5.4627832698464545</v>
      </c>
      <c r="X40" s="26">
        <f t="shared" si="15"/>
        <v>22.914522481191298</v>
      </c>
      <c r="Y40" s="26">
        <f t="shared" si="16"/>
        <v>26.609041088606922</v>
      </c>
      <c r="Z40" s="26">
        <f t="shared" si="17"/>
        <v>7.0669821388558693</v>
      </c>
      <c r="AA40" s="26">
        <f t="shared" si="18"/>
        <v>12.311011017473765</v>
      </c>
      <c r="AB40" s="26">
        <f t="shared" si="19"/>
        <v>33.062295629849345</v>
      </c>
      <c r="AC40" s="26">
        <f t="shared" si="20"/>
        <v>2.9106487055132946</v>
      </c>
      <c r="AD40" s="26">
        <f t="shared" si="21"/>
        <v>1.1423840430824621</v>
      </c>
      <c r="AE40" s="26">
        <f t="shared" si="22"/>
        <v>7.4315727909034646</v>
      </c>
      <c r="AF40" s="58">
        <f t="shared" si="23"/>
        <v>1.7682646624308325</v>
      </c>
    </row>
    <row r="41" spans="1:32">
      <c r="A41" s="31"/>
      <c r="B41" s="53"/>
      <c r="C41" s="18" t="s">
        <v>41</v>
      </c>
      <c r="D41" s="20">
        <f t="shared" ref="D41:E41" si="24">SUM(D23:D40)</f>
        <v>113021</v>
      </c>
      <c r="E41" s="64">
        <f t="shared" si="24"/>
        <v>24672998</v>
      </c>
      <c r="F41" s="53"/>
      <c r="G41" s="4">
        <v>1</v>
      </c>
      <c r="H41" s="3"/>
      <c r="I41" s="9"/>
      <c r="J41" s="61">
        <f t="shared" ref="J41:T41" si="25">SUM(J23:J40)</f>
        <v>4018</v>
      </c>
      <c r="K41" s="61">
        <f t="shared" si="25"/>
        <v>1409</v>
      </c>
      <c r="L41" s="61">
        <f t="shared" si="25"/>
        <v>26838</v>
      </c>
      <c r="M41" s="61">
        <f t="shared" si="25"/>
        <v>13647</v>
      </c>
      <c r="N41" s="61">
        <f t="shared" si="25"/>
        <v>5112</v>
      </c>
      <c r="O41" s="61">
        <f t="shared" si="25"/>
        <v>3658</v>
      </c>
      <c r="P41" s="61">
        <f t="shared" si="25"/>
        <v>13354</v>
      </c>
      <c r="Q41" s="61">
        <f t="shared" si="25"/>
        <v>1922</v>
      </c>
      <c r="R41" s="61">
        <f t="shared" si="25"/>
        <v>1474</v>
      </c>
      <c r="S41" s="61">
        <f t="shared" si="25"/>
        <v>2618</v>
      </c>
      <c r="T41" s="61">
        <f t="shared" si="25"/>
        <v>5238</v>
      </c>
      <c r="U41" s="9"/>
      <c r="V41" s="26">
        <f t="shared" si="13"/>
        <v>16.285009223443378</v>
      </c>
      <c r="W41" s="26">
        <f t="shared" si="14"/>
        <v>5.7106963653140168</v>
      </c>
      <c r="X41" s="26">
        <f t="shared" si="15"/>
        <v>108.77478286181518</v>
      </c>
      <c r="Y41" s="26">
        <f t="shared" si="16"/>
        <v>55.311478564542497</v>
      </c>
      <c r="Z41" s="26">
        <f t="shared" si="17"/>
        <v>20.719006259393367</v>
      </c>
      <c r="AA41" s="26">
        <f t="shared" si="18"/>
        <v>14.825924275598773</v>
      </c>
      <c r="AB41" s="26">
        <f t="shared" si="19"/>
        <v>54.12394553754676</v>
      </c>
      <c r="AC41" s="26">
        <f t="shared" si="20"/>
        <v>7.7898924159925755</v>
      </c>
      <c r="AD41" s="26">
        <f t="shared" si="21"/>
        <v>5.9741422586748474</v>
      </c>
      <c r="AE41" s="26">
        <f t="shared" si="22"/>
        <v>10.610789981825477</v>
      </c>
      <c r="AF41" s="58">
        <f t="shared" si="23"/>
        <v>21.229685991138975</v>
      </c>
    </row>
    <row r="42" spans="1:32">
      <c r="A42" s="42"/>
      <c r="B42" s="77"/>
      <c r="C42" s="72"/>
      <c r="D42" s="72"/>
      <c r="E42" s="73"/>
      <c r="F42" s="41"/>
      <c r="G42" s="41"/>
      <c r="H42" s="52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60"/>
    </row>
    <row r="43" spans="1:32">
      <c r="A43" s="31"/>
      <c r="B43" s="4" t="s">
        <v>39</v>
      </c>
      <c r="C43" s="18" t="s">
        <v>21</v>
      </c>
      <c r="D43" s="18">
        <v>1836</v>
      </c>
      <c r="E43" s="19">
        <v>2271803</v>
      </c>
      <c r="F43" s="53"/>
      <c r="G43" s="21">
        <v>6.9000000000000006E-2</v>
      </c>
      <c r="H43" s="3"/>
      <c r="I43" s="9"/>
      <c r="J43" s="50">
        <v>138</v>
      </c>
      <c r="L43" s="50">
        <v>38</v>
      </c>
      <c r="M43" s="50">
        <v>6</v>
      </c>
      <c r="N43" s="1">
        <v>0</v>
      </c>
      <c r="O43" s="50">
        <v>25</v>
      </c>
      <c r="P43" s="50">
        <v>23</v>
      </c>
      <c r="Q43" s="1">
        <v>2</v>
      </c>
      <c r="R43" s="50">
        <v>5</v>
      </c>
      <c r="S43" s="50">
        <v>2</v>
      </c>
      <c r="T43" s="1">
        <v>0</v>
      </c>
      <c r="U43" s="9"/>
      <c r="V43" s="26">
        <f t="shared" ref="V43:V61" si="26">(J43/E43)*100000*G43</f>
        <v>0.41913845522697174</v>
      </c>
      <c r="W43" s="26">
        <f t="shared" ref="W43:W61" si="27">(K43/E43)*100000*G43</f>
        <v>0</v>
      </c>
      <c r="X43" s="26">
        <f t="shared" ref="X43:X61" si="28">(L43/E43)*100000*G43</f>
        <v>0.11541493694655744</v>
      </c>
      <c r="Y43" s="26">
        <f t="shared" ref="Y43:Y61" si="29">(M43/E43)*100000*G43</f>
        <v>1.8223411096824859E-2</v>
      </c>
      <c r="Z43" s="26">
        <f t="shared" ref="Z43:Z61" si="30">(N43/E43)*100000*G43</f>
        <v>0</v>
      </c>
      <c r="AA43" s="26">
        <f t="shared" ref="AA43:AA61" si="31">(O43/E43)*100000*G43</f>
        <v>7.5930879570103582E-2</v>
      </c>
      <c r="AB43" s="26">
        <f t="shared" ref="AB43:AB61" si="32">(P43/E43)*100000*G43</f>
        <v>6.985640920449529E-2</v>
      </c>
      <c r="AC43" s="26">
        <f t="shared" ref="AC43:AC61" si="33">(Q43/E43)*100000*G43</f>
        <v>6.0744703656082861E-3</v>
      </c>
      <c r="AD43" s="26">
        <f t="shared" ref="AD43:AD61" si="34">(R43/E43)*100000*G43</f>
        <v>1.5186175914020716E-2</v>
      </c>
      <c r="AE43" s="26">
        <f t="shared" ref="AE43:AE61" si="35">(S43/E43)*100000*G43</f>
        <v>6.0744703656082861E-3</v>
      </c>
      <c r="AF43" s="58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260</v>
      </c>
      <c r="E44" s="19">
        <v>2497927</v>
      </c>
      <c r="F44" s="53"/>
      <c r="G44" s="21">
        <v>7.2999999999999995E-2</v>
      </c>
      <c r="H44" s="3"/>
      <c r="I44" s="9"/>
      <c r="J44" s="50">
        <v>97</v>
      </c>
      <c r="L44" s="50">
        <v>46</v>
      </c>
      <c r="M44" s="50">
        <v>5</v>
      </c>
      <c r="N44" s="1">
        <v>0</v>
      </c>
      <c r="O44" s="50">
        <v>4</v>
      </c>
      <c r="P44" s="50">
        <v>8</v>
      </c>
      <c r="Q44" s="1">
        <v>0</v>
      </c>
      <c r="R44" s="50">
        <v>2</v>
      </c>
      <c r="S44" s="50">
        <v>1</v>
      </c>
      <c r="T44" s="1">
        <v>0</v>
      </c>
      <c r="U44" s="9"/>
      <c r="V44" s="26">
        <f t="shared" si="26"/>
        <v>0.28347505751769364</v>
      </c>
      <c r="W44" s="26">
        <f t="shared" si="27"/>
        <v>0</v>
      </c>
      <c r="X44" s="26">
        <f t="shared" si="28"/>
        <v>0.13443147057540111</v>
      </c>
      <c r="Y44" s="26">
        <f t="shared" si="29"/>
        <v>1.4612116366891423E-2</v>
      </c>
      <c r="Z44" s="26">
        <f t="shared" si="30"/>
        <v>0</v>
      </c>
      <c r="AA44" s="26">
        <f t="shared" si="31"/>
        <v>1.1689693093513141E-2</v>
      </c>
      <c r="AB44" s="26">
        <f t="shared" si="32"/>
        <v>2.3379386187026282E-2</v>
      </c>
      <c r="AC44" s="26">
        <f t="shared" si="33"/>
        <v>0</v>
      </c>
      <c r="AD44" s="26">
        <f t="shared" si="34"/>
        <v>5.8448465467565705E-3</v>
      </c>
      <c r="AE44" s="26">
        <f t="shared" si="35"/>
        <v>2.9224232733782852E-3</v>
      </c>
      <c r="AF44" s="58">
        <f t="shared" si="36"/>
        <v>0</v>
      </c>
    </row>
    <row r="45" spans="1:32">
      <c r="A45" s="31"/>
      <c r="B45" s="53"/>
      <c r="C45" s="27">
        <v>44848</v>
      </c>
      <c r="D45" s="18">
        <v>374</v>
      </c>
      <c r="E45" s="19">
        <v>3209709</v>
      </c>
      <c r="F45" s="53"/>
      <c r="G45" s="21">
        <v>7.2999999999999995E-2</v>
      </c>
      <c r="H45" s="3"/>
      <c r="I45" s="9"/>
      <c r="J45" s="50">
        <v>95</v>
      </c>
      <c r="L45" s="50">
        <v>85</v>
      </c>
      <c r="M45" s="50">
        <v>14</v>
      </c>
      <c r="N45" s="1">
        <v>2</v>
      </c>
      <c r="O45" s="50">
        <v>3</v>
      </c>
      <c r="P45" s="50">
        <v>18</v>
      </c>
      <c r="Q45" s="50">
        <v>4</v>
      </c>
      <c r="R45" s="50">
        <v>2</v>
      </c>
      <c r="S45" s="50">
        <v>1</v>
      </c>
      <c r="T45" s="50">
        <v>43</v>
      </c>
      <c r="U45" s="9"/>
      <c r="V45" s="26">
        <f t="shared" si="26"/>
        <v>0.21606320074498964</v>
      </c>
      <c r="W45" s="26">
        <f t="shared" si="27"/>
        <v>0</v>
      </c>
      <c r="X45" s="26">
        <f t="shared" si="28"/>
        <v>0.19331970592972758</v>
      </c>
      <c r="Y45" s="26">
        <f t="shared" si="29"/>
        <v>3.1840892741366894E-2</v>
      </c>
      <c r="Z45" s="26">
        <f t="shared" si="30"/>
        <v>4.5486989630524133E-3</v>
      </c>
      <c r="AA45" s="26">
        <f t="shared" si="31"/>
        <v>6.8230484445786204E-3</v>
      </c>
      <c r="AB45" s="26">
        <f t="shared" si="32"/>
        <v>4.0938290667471719E-2</v>
      </c>
      <c r="AC45" s="26">
        <f t="shared" si="33"/>
        <v>9.0973979261048266E-3</v>
      </c>
      <c r="AD45" s="26">
        <f t="shared" si="34"/>
        <v>4.5486989630524133E-3</v>
      </c>
      <c r="AE45" s="26">
        <f t="shared" si="35"/>
        <v>2.2743494815262067E-3</v>
      </c>
      <c r="AF45" s="58">
        <f t="shared" si="36"/>
        <v>9.7797027705626885E-2</v>
      </c>
    </row>
    <row r="46" spans="1:32">
      <c r="A46" s="31"/>
      <c r="B46" s="53"/>
      <c r="C46" s="18" t="s">
        <v>22</v>
      </c>
      <c r="D46" s="18">
        <v>889</v>
      </c>
      <c r="E46" s="19">
        <v>3428793</v>
      </c>
      <c r="F46" s="53"/>
      <c r="G46" s="21">
        <v>7.1999999999999995E-2</v>
      </c>
      <c r="H46" s="3"/>
      <c r="I46" s="9"/>
      <c r="J46" s="50">
        <v>283</v>
      </c>
      <c r="K46" s="1">
        <v>0</v>
      </c>
      <c r="L46" s="50">
        <v>114</v>
      </c>
      <c r="M46" s="50">
        <v>10</v>
      </c>
      <c r="N46" s="50">
        <v>1</v>
      </c>
      <c r="O46" s="50">
        <v>4</v>
      </c>
      <c r="P46" s="50">
        <v>33</v>
      </c>
      <c r="Q46" s="50">
        <v>2</v>
      </c>
      <c r="R46" s="50">
        <v>1</v>
      </c>
      <c r="S46" s="50">
        <v>2</v>
      </c>
      <c r="T46" s="50">
        <v>223</v>
      </c>
      <c r="U46" s="9"/>
      <c r="V46" s="26">
        <f t="shared" si="26"/>
        <v>0.59426159584436855</v>
      </c>
      <c r="W46" s="26">
        <f t="shared" si="27"/>
        <v>0</v>
      </c>
      <c r="X46" s="26">
        <f t="shared" si="28"/>
        <v>0.23938452977476332</v>
      </c>
      <c r="Y46" s="26">
        <f t="shared" si="29"/>
        <v>2.0998642962698533E-2</v>
      </c>
      <c r="Z46" s="26">
        <f t="shared" si="30"/>
        <v>2.0998642962698536E-3</v>
      </c>
      <c r="AA46" s="26">
        <f t="shared" si="31"/>
        <v>8.3994571850794144E-3</v>
      </c>
      <c r="AB46" s="26">
        <f t="shared" si="32"/>
        <v>6.9295521776905164E-2</v>
      </c>
      <c r="AC46" s="26">
        <f t="shared" si="33"/>
        <v>4.1997285925397072E-3</v>
      </c>
      <c r="AD46" s="26">
        <f t="shared" si="34"/>
        <v>2.0998642962698536E-3</v>
      </c>
      <c r="AE46" s="26">
        <f t="shared" si="35"/>
        <v>4.1997285925397072E-3</v>
      </c>
      <c r="AF46" s="58">
        <f t="shared" si="36"/>
        <v>0.46826973806817723</v>
      </c>
    </row>
    <row r="47" spans="1:32">
      <c r="A47" s="31"/>
      <c r="B47" s="53"/>
      <c r="C47" s="18" t="s">
        <v>23</v>
      </c>
      <c r="D47" s="18">
        <v>1351</v>
      </c>
      <c r="E47" s="19">
        <v>3139049</v>
      </c>
      <c r="F47" s="53"/>
      <c r="G47" s="21">
        <v>6.6000000000000003E-2</v>
      </c>
      <c r="H47" s="3"/>
      <c r="I47" s="9"/>
      <c r="J47" s="50">
        <v>360</v>
      </c>
      <c r="K47" s="1">
        <v>0</v>
      </c>
      <c r="L47" s="50">
        <v>122</v>
      </c>
      <c r="M47" s="50">
        <v>15</v>
      </c>
      <c r="N47" s="50">
        <v>4</v>
      </c>
      <c r="O47" s="50">
        <v>9</v>
      </c>
      <c r="P47" s="50">
        <v>45</v>
      </c>
      <c r="Q47" s="50">
        <v>4</v>
      </c>
      <c r="R47" s="50">
        <v>5</v>
      </c>
      <c r="S47" s="50">
        <v>4</v>
      </c>
      <c r="T47" s="50">
        <v>517</v>
      </c>
      <c r="U47" s="9"/>
      <c r="V47" s="26">
        <f t="shared" si="26"/>
        <v>0.75691714273972799</v>
      </c>
      <c r="W47" s="26">
        <f t="shared" si="27"/>
        <v>0</v>
      </c>
      <c r="X47" s="26">
        <f t="shared" si="28"/>
        <v>0.25651080948401889</v>
      </c>
      <c r="Y47" s="26">
        <f t="shared" si="29"/>
        <v>3.1538214280821993E-2</v>
      </c>
      <c r="Z47" s="26">
        <f t="shared" si="30"/>
        <v>8.4101904748858647E-3</v>
      </c>
      <c r="AA47" s="26">
        <f t="shared" si="31"/>
        <v>1.8922928568493196E-2</v>
      </c>
      <c r="AB47" s="26">
        <f t="shared" si="32"/>
        <v>9.4614642842465999E-2</v>
      </c>
      <c r="AC47" s="26">
        <f t="shared" si="33"/>
        <v>8.4101904748858647E-3</v>
      </c>
      <c r="AD47" s="26">
        <f t="shared" si="34"/>
        <v>1.0512738093607331E-2</v>
      </c>
      <c r="AE47" s="26">
        <f t="shared" si="35"/>
        <v>8.4101904748858647E-3</v>
      </c>
      <c r="AF47" s="58">
        <f t="shared" si="36"/>
        <v>1.0870171188789981</v>
      </c>
    </row>
    <row r="48" spans="1:32">
      <c r="A48" s="31"/>
      <c r="B48" s="53"/>
      <c r="C48" s="18" t="s">
        <v>24</v>
      </c>
      <c r="D48" s="18">
        <v>2117</v>
      </c>
      <c r="E48" s="19">
        <v>3834105</v>
      </c>
      <c r="F48" s="53"/>
      <c r="G48" s="21">
        <v>6.5000000000000002E-2</v>
      </c>
      <c r="H48" s="3"/>
      <c r="I48" s="9"/>
      <c r="J48" s="50">
        <v>430</v>
      </c>
      <c r="K48" s="1">
        <v>0</v>
      </c>
      <c r="L48" s="50">
        <v>186</v>
      </c>
      <c r="M48" s="50">
        <v>31</v>
      </c>
      <c r="N48" s="50">
        <v>14</v>
      </c>
      <c r="O48" s="50">
        <v>7</v>
      </c>
      <c r="P48" s="50">
        <v>68</v>
      </c>
      <c r="Q48" s="50">
        <v>3</v>
      </c>
      <c r="R48" s="50">
        <v>13</v>
      </c>
      <c r="S48" s="50">
        <v>2</v>
      </c>
      <c r="T48" s="50">
        <v>999</v>
      </c>
      <c r="U48" s="9"/>
      <c r="V48" s="26">
        <f t="shared" si="26"/>
        <v>0.72898368719688167</v>
      </c>
      <c r="W48" s="26">
        <f t="shared" si="27"/>
        <v>0</v>
      </c>
      <c r="X48" s="26">
        <f t="shared" si="28"/>
        <v>0.31532782748516275</v>
      </c>
      <c r="Y48" s="26">
        <f t="shared" si="29"/>
        <v>5.2554637914193798E-2</v>
      </c>
      <c r="Z48" s="26">
        <f t="shared" si="30"/>
        <v>2.3734352606410103E-2</v>
      </c>
      <c r="AA48" s="26">
        <f t="shared" si="31"/>
        <v>1.1867176303205051E-2</v>
      </c>
      <c r="AB48" s="26">
        <f t="shared" si="32"/>
        <v>0.11528114123113478</v>
      </c>
      <c r="AC48" s="26">
        <f t="shared" si="33"/>
        <v>5.0859327013735934E-3</v>
      </c>
      <c r="AD48" s="26">
        <f t="shared" si="34"/>
        <v>2.2039041705952236E-2</v>
      </c>
      <c r="AE48" s="26">
        <f t="shared" si="35"/>
        <v>3.3906218009157282E-3</v>
      </c>
      <c r="AF48" s="58">
        <f t="shared" si="36"/>
        <v>1.6936155895574065</v>
      </c>
    </row>
    <row r="49" spans="1:32">
      <c r="A49" s="31"/>
      <c r="B49" s="53"/>
      <c r="C49" s="18" t="s">
        <v>25</v>
      </c>
      <c r="D49" s="18">
        <v>2765</v>
      </c>
      <c r="E49" s="19">
        <v>3877784</v>
      </c>
      <c r="F49" s="53"/>
      <c r="G49" s="21">
        <v>7.0999999999999994E-2</v>
      </c>
      <c r="H49" s="3"/>
      <c r="I49" s="9"/>
      <c r="J49" s="50">
        <v>448</v>
      </c>
      <c r="K49" s="1">
        <v>1</v>
      </c>
      <c r="L49" s="50">
        <v>386</v>
      </c>
      <c r="M49" s="50">
        <v>63</v>
      </c>
      <c r="N49" s="50">
        <v>17</v>
      </c>
      <c r="O49" s="50">
        <v>14</v>
      </c>
      <c r="P49" s="50">
        <v>118</v>
      </c>
      <c r="Q49" s="50">
        <v>8</v>
      </c>
      <c r="R49" s="50">
        <v>54</v>
      </c>
      <c r="S49" s="50">
        <v>1</v>
      </c>
      <c r="T49" s="50">
        <v>1179</v>
      </c>
      <c r="U49" s="9"/>
      <c r="V49" s="26">
        <f t="shared" si="26"/>
        <v>0.82026229413500074</v>
      </c>
      <c r="W49" s="26">
        <f t="shared" si="27"/>
        <v>1.8309426208370553E-3</v>
      </c>
      <c r="X49" s="26">
        <f t="shared" si="28"/>
        <v>0.70674385164310338</v>
      </c>
      <c r="Y49" s="26">
        <f t="shared" si="29"/>
        <v>0.11534938511273447</v>
      </c>
      <c r="Z49" s="26">
        <f t="shared" si="30"/>
        <v>3.1126024554229935E-2</v>
      </c>
      <c r="AA49" s="26">
        <f t="shared" si="31"/>
        <v>2.5633196691718773E-2</v>
      </c>
      <c r="AB49" s="26">
        <f t="shared" si="32"/>
        <v>0.21605122925877251</v>
      </c>
      <c r="AC49" s="26">
        <f t="shared" si="33"/>
        <v>1.4647540966696442E-2</v>
      </c>
      <c r="AD49" s="26">
        <f t="shared" si="34"/>
        <v>9.8870901525200991E-2</v>
      </c>
      <c r="AE49" s="26">
        <f t="shared" si="35"/>
        <v>1.8309426208370553E-3</v>
      </c>
      <c r="AF49" s="58">
        <f t="shared" si="36"/>
        <v>2.158681349966888</v>
      </c>
    </row>
    <row r="50" spans="1:32">
      <c r="A50" s="31"/>
      <c r="B50" s="53"/>
      <c r="C50" s="18" t="s">
        <v>26</v>
      </c>
      <c r="D50" s="18">
        <v>3956</v>
      </c>
      <c r="E50" s="19">
        <v>4387036</v>
      </c>
      <c r="F50" s="53"/>
      <c r="G50" s="21">
        <v>8.1000000000000003E-2</v>
      </c>
      <c r="H50" s="3"/>
      <c r="I50" s="9"/>
      <c r="J50" s="50">
        <v>525</v>
      </c>
      <c r="K50" s="1">
        <v>0</v>
      </c>
      <c r="L50" s="50">
        <v>816</v>
      </c>
      <c r="M50" s="50">
        <v>156</v>
      </c>
      <c r="N50" s="50">
        <v>53</v>
      </c>
      <c r="O50" s="50">
        <v>24</v>
      </c>
      <c r="P50" s="50">
        <v>179</v>
      </c>
      <c r="Q50" s="50">
        <v>31</v>
      </c>
      <c r="R50" s="50">
        <v>166</v>
      </c>
      <c r="S50" s="50">
        <v>6</v>
      </c>
      <c r="T50" s="50">
        <v>1258</v>
      </c>
      <c r="U50" s="9"/>
      <c r="V50" s="26">
        <f t="shared" si="26"/>
        <v>0.96933328105809935</v>
      </c>
      <c r="W50" s="26">
        <f t="shared" si="27"/>
        <v>0</v>
      </c>
      <c r="X50" s="26">
        <f t="shared" si="28"/>
        <v>1.5066208711303031</v>
      </c>
      <c r="Y50" s="26">
        <f t="shared" si="29"/>
        <v>0.28803046065726379</v>
      </c>
      <c r="Z50" s="26">
        <f t="shared" si="30"/>
        <v>9.7856502659198596E-2</v>
      </c>
      <c r="AA50" s="26">
        <f t="shared" si="31"/>
        <v>4.431237856265597E-2</v>
      </c>
      <c r="AB50" s="26">
        <f t="shared" si="32"/>
        <v>0.33049649011314247</v>
      </c>
      <c r="AC50" s="26">
        <f t="shared" si="33"/>
        <v>5.7236822310097295E-2</v>
      </c>
      <c r="AD50" s="26">
        <f t="shared" si="34"/>
        <v>0.30649395172503718</v>
      </c>
      <c r="AE50" s="26">
        <f t="shared" si="35"/>
        <v>1.1078094640663992E-2</v>
      </c>
      <c r="AF50" s="58">
        <f t="shared" si="36"/>
        <v>2.322707176325884</v>
      </c>
    </row>
    <row r="51" spans="1:32">
      <c r="A51" s="31"/>
      <c r="B51" s="53"/>
      <c r="C51" s="18" t="s">
        <v>27</v>
      </c>
      <c r="D51" s="18">
        <v>6390</v>
      </c>
      <c r="E51" s="19">
        <v>4306370</v>
      </c>
      <c r="F51" s="53"/>
      <c r="G51" s="21">
        <v>8.2000000000000003E-2</v>
      </c>
      <c r="H51" s="3"/>
      <c r="I51" s="9"/>
      <c r="J51" s="50">
        <v>785</v>
      </c>
      <c r="K51" s="1">
        <v>0</v>
      </c>
      <c r="L51" s="50">
        <v>1560</v>
      </c>
      <c r="M51" s="50">
        <v>339</v>
      </c>
      <c r="N51" s="50">
        <v>126</v>
      </c>
      <c r="O51" s="50">
        <v>31</v>
      </c>
      <c r="P51" s="50">
        <v>409</v>
      </c>
      <c r="Q51" s="50">
        <v>40</v>
      </c>
      <c r="R51" s="50">
        <v>440</v>
      </c>
      <c r="S51" s="50">
        <v>21</v>
      </c>
      <c r="T51" s="50">
        <v>1396</v>
      </c>
      <c r="U51" s="9"/>
      <c r="V51" s="26">
        <f t="shared" si="26"/>
        <v>1.4947624101041017</v>
      </c>
      <c r="W51" s="26">
        <f t="shared" si="27"/>
        <v>0</v>
      </c>
      <c r="X51" s="26">
        <f t="shared" si="28"/>
        <v>2.9704832608438201</v>
      </c>
      <c r="Y51" s="26">
        <f t="shared" si="29"/>
        <v>0.64550886245259931</v>
      </c>
      <c r="Z51" s="26">
        <f t="shared" si="30"/>
        <v>0.23992364799123161</v>
      </c>
      <c r="AA51" s="26">
        <f t="shared" si="31"/>
        <v>5.9028834029588736E-2</v>
      </c>
      <c r="AB51" s="26">
        <f t="shared" si="32"/>
        <v>0.77879977800328348</v>
      </c>
      <c r="AC51" s="26">
        <f t="shared" si="33"/>
        <v>7.6166237457533856E-2</v>
      </c>
      <c r="AD51" s="26">
        <f t="shared" si="34"/>
        <v>0.83782861203287229</v>
      </c>
      <c r="AE51" s="26">
        <f t="shared" si="35"/>
        <v>3.9987274665205269E-2</v>
      </c>
      <c r="AF51" s="58">
        <f t="shared" si="36"/>
        <v>2.6582016872679306</v>
      </c>
    </row>
    <row r="52" spans="1:32">
      <c r="A52" s="31"/>
      <c r="B52" s="53"/>
      <c r="C52" s="18" t="s">
        <v>28</v>
      </c>
      <c r="D52" s="18">
        <v>9556</v>
      </c>
      <c r="E52" s="19">
        <v>4271709</v>
      </c>
      <c r="F52" s="53"/>
      <c r="G52" s="21">
        <v>7.1999999999999995E-2</v>
      </c>
      <c r="H52" s="3"/>
      <c r="I52" s="9"/>
      <c r="J52" s="50">
        <v>1041</v>
      </c>
      <c r="K52" s="50">
        <v>3</v>
      </c>
      <c r="L52" s="50">
        <v>2761</v>
      </c>
      <c r="M52" s="50">
        <v>573</v>
      </c>
      <c r="N52" s="50">
        <v>239</v>
      </c>
      <c r="O52" s="50">
        <v>53</v>
      </c>
      <c r="P52" s="50">
        <v>645</v>
      </c>
      <c r="Q52" s="50">
        <v>74</v>
      </c>
      <c r="R52" s="50">
        <v>872</v>
      </c>
      <c r="S52" s="50">
        <v>38</v>
      </c>
      <c r="T52" s="50">
        <v>1501</v>
      </c>
      <c r="U52" s="9"/>
      <c r="V52" s="26">
        <f t="shared" si="26"/>
        <v>1.7546139027728711</v>
      </c>
      <c r="W52" s="26">
        <f t="shared" si="27"/>
        <v>5.0565242154837799E-3</v>
      </c>
      <c r="X52" s="26">
        <f t="shared" si="28"/>
        <v>4.6536877863169055</v>
      </c>
      <c r="Y52" s="26">
        <f t="shared" si="29"/>
        <v>0.96579612515740176</v>
      </c>
      <c r="Z52" s="26">
        <f t="shared" si="30"/>
        <v>0.4028364291668744</v>
      </c>
      <c r="AA52" s="26">
        <f t="shared" si="31"/>
        <v>8.9331927806880096E-2</v>
      </c>
      <c r="AB52" s="26">
        <f t="shared" si="32"/>
        <v>1.0871527063290125</v>
      </c>
      <c r="AC52" s="26">
        <f t="shared" si="33"/>
        <v>0.12472759731526656</v>
      </c>
      <c r="AD52" s="26">
        <f t="shared" si="34"/>
        <v>1.4697630386339515</v>
      </c>
      <c r="AE52" s="26">
        <f t="shared" si="35"/>
        <v>6.40493067294612E-2</v>
      </c>
      <c r="AF52" s="58">
        <f t="shared" si="36"/>
        <v>2.5299476158137177</v>
      </c>
    </row>
    <row r="53" spans="1:32">
      <c r="A53" s="31"/>
      <c r="B53" s="53"/>
      <c r="C53" s="18" t="s">
        <v>29</v>
      </c>
      <c r="D53" s="18">
        <v>13886</v>
      </c>
      <c r="E53" s="19">
        <v>3934363</v>
      </c>
      <c r="F53" s="53"/>
      <c r="G53" s="21">
        <v>6.3E-2</v>
      </c>
      <c r="H53" s="3"/>
      <c r="I53" s="9"/>
      <c r="J53" s="50">
        <v>1185</v>
      </c>
      <c r="K53" s="50">
        <v>2</v>
      </c>
      <c r="L53" s="50">
        <v>4764</v>
      </c>
      <c r="M53" s="50">
        <v>895</v>
      </c>
      <c r="N53" s="50">
        <v>416</v>
      </c>
      <c r="O53" s="50">
        <v>117</v>
      </c>
      <c r="P53" s="50">
        <v>998</v>
      </c>
      <c r="Q53" s="50">
        <v>153</v>
      </c>
      <c r="R53" s="50">
        <v>1188</v>
      </c>
      <c r="S53" s="50">
        <v>72</v>
      </c>
      <c r="T53" s="50">
        <v>1592</v>
      </c>
      <c r="U53" s="9"/>
      <c r="V53" s="26">
        <f t="shared" si="26"/>
        <v>1.8975117445949956</v>
      </c>
      <c r="W53" s="26">
        <f t="shared" si="27"/>
        <v>3.2025514676708787E-3</v>
      </c>
      <c r="X53" s="26">
        <f t="shared" si="28"/>
        <v>7.628477595992031</v>
      </c>
      <c r="Y53" s="26">
        <f t="shared" si="29"/>
        <v>1.4331417817827181</v>
      </c>
      <c r="Z53" s="26">
        <f t="shared" si="30"/>
        <v>0.66613070527554274</v>
      </c>
      <c r="AA53" s="26">
        <f t="shared" si="31"/>
        <v>0.18734926085874637</v>
      </c>
      <c r="AB53" s="26">
        <f t="shared" si="32"/>
        <v>1.5980731823677683</v>
      </c>
      <c r="AC53" s="26">
        <f t="shared" si="33"/>
        <v>0.24499518727682221</v>
      </c>
      <c r="AD53" s="26">
        <f t="shared" si="34"/>
        <v>1.9023155717965019</v>
      </c>
      <c r="AE53" s="26">
        <f t="shared" si="35"/>
        <v>0.11529185283615161</v>
      </c>
      <c r="AF53" s="58">
        <f t="shared" si="36"/>
        <v>2.549230968266019</v>
      </c>
    </row>
    <row r="54" spans="1:32">
      <c r="A54" s="31"/>
      <c r="B54" s="53"/>
      <c r="C54" s="18" t="s">
        <v>30</v>
      </c>
      <c r="D54" s="18">
        <v>14510</v>
      </c>
      <c r="E54" s="19">
        <v>2817315</v>
      </c>
      <c r="F54" s="53"/>
      <c r="G54" s="21">
        <v>4.8000000000000001E-2</v>
      </c>
      <c r="H54" s="3"/>
      <c r="I54" s="9"/>
      <c r="J54" s="50">
        <v>1082</v>
      </c>
      <c r="K54" s="50">
        <v>4</v>
      </c>
      <c r="L54" s="50">
        <v>5709</v>
      </c>
      <c r="M54" s="50">
        <v>968</v>
      </c>
      <c r="N54" s="50">
        <v>533</v>
      </c>
      <c r="O54" s="50">
        <v>137</v>
      </c>
      <c r="P54" s="50">
        <v>1080</v>
      </c>
      <c r="Q54" s="50">
        <v>188</v>
      </c>
      <c r="R54" s="50">
        <v>1005</v>
      </c>
      <c r="S54" s="50">
        <v>128</v>
      </c>
      <c r="T54" s="50">
        <v>1266</v>
      </c>
      <c r="U54" s="9"/>
      <c r="V54" s="26">
        <f t="shared" si="26"/>
        <v>1.8434573343768803</v>
      </c>
      <c r="W54" s="26">
        <f t="shared" si="27"/>
        <v>6.8149993877148997E-3</v>
      </c>
      <c r="X54" s="26">
        <f t="shared" si="28"/>
        <v>9.726707876116091</v>
      </c>
      <c r="Y54" s="26">
        <f t="shared" si="29"/>
        <v>1.6492298518270057</v>
      </c>
      <c r="Z54" s="26">
        <f t="shared" si="30"/>
        <v>0.90809866841301023</v>
      </c>
      <c r="AA54" s="26">
        <f t="shared" si="31"/>
        <v>0.23341372902923527</v>
      </c>
      <c r="AB54" s="26">
        <f t="shared" si="32"/>
        <v>1.8400498346830227</v>
      </c>
      <c r="AC54" s="26">
        <f t="shared" si="33"/>
        <v>0.32030497122260027</v>
      </c>
      <c r="AD54" s="26">
        <f t="shared" si="34"/>
        <v>1.7122685961633686</v>
      </c>
      <c r="AE54" s="26">
        <f t="shared" si="35"/>
        <v>0.21807998040687679</v>
      </c>
      <c r="AF54" s="58">
        <f t="shared" si="36"/>
        <v>2.1569473062117654</v>
      </c>
    </row>
    <row r="55" spans="1:32">
      <c r="A55" s="31"/>
      <c r="B55" s="53"/>
      <c r="C55" s="18" t="s">
        <v>31</v>
      </c>
      <c r="D55" s="18">
        <v>16113</v>
      </c>
      <c r="E55" s="19">
        <v>2212040</v>
      </c>
      <c r="F55" s="53"/>
      <c r="G55" s="21">
        <v>3.9E-2</v>
      </c>
      <c r="H55" s="3"/>
      <c r="I55" s="9"/>
      <c r="J55" s="50">
        <v>995</v>
      </c>
      <c r="K55" s="50">
        <v>14</v>
      </c>
      <c r="L55" s="50">
        <v>7027</v>
      </c>
      <c r="M55" s="50">
        <v>1271</v>
      </c>
      <c r="N55" s="50">
        <v>636</v>
      </c>
      <c r="O55" s="50">
        <v>175</v>
      </c>
      <c r="P55" s="50">
        <v>1300</v>
      </c>
      <c r="Q55" s="50">
        <v>284</v>
      </c>
      <c r="R55" s="50">
        <v>676</v>
      </c>
      <c r="S55" s="50">
        <v>198</v>
      </c>
      <c r="T55" s="50">
        <v>1042</v>
      </c>
      <c r="U55" s="9"/>
      <c r="V55" s="26">
        <f t="shared" si="26"/>
        <v>1.7542630332182061</v>
      </c>
      <c r="W55" s="26">
        <f t="shared" si="27"/>
        <v>2.4683097954829022E-2</v>
      </c>
      <c r="X55" s="26">
        <f t="shared" si="28"/>
        <v>12.389152094898826</v>
      </c>
      <c r="Y55" s="26">
        <f t="shared" si="29"/>
        <v>2.2408726786134068</v>
      </c>
      <c r="Z55" s="26">
        <f t="shared" si="30"/>
        <v>1.1213178785193758</v>
      </c>
      <c r="AA55" s="26">
        <f t="shared" si="31"/>
        <v>0.30853872443536284</v>
      </c>
      <c r="AB55" s="26">
        <f t="shared" si="32"/>
        <v>2.2920019529484095</v>
      </c>
      <c r="AC55" s="26">
        <f t="shared" si="33"/>
        <v>0.50071427279796021</v>
      </c>
      <c r="AD55" s="26">
        <f t="shared" si="34"/>
        <v>1.1918410155331729</v>
      </c>
      <c r="AE55" s="26">
        <f t="shared" si="35"/>
        <v>0.34908952821829625</v>
      </c>
      <c r="AF55" s="58">
        <f t="shared" si="36"/>
        <v>1.8371277192094175</v>
      </c>
    </row>
    <row r="56" spans="1:32">
      <c r="A56" s="31"/>
      <c r="B56" s="53"/>
      <c r="C56" s="18" t="s">
        <v>32</v>
      </c>
      <c r="D56" s="18">
        <v>21070</v>
      </c>
      <c r="E56" s="19">
        <v>1878314</v>
      </c>
      <c r="F56" s="53"/>
      <c r="G56" s="21">
        <v>3.4000000000000002E-2</v>
      </c>
      <c r="H56" s="3"/>
      <c r="I56" s="9"/>
      <c r="J56" s="50">
        <v>1085</v>
      </c>
      <c r="K56" s="50">
        <v>31</v>
      </c>
      <c r="L56" s="50">
        <v>9006</v>
      </c>
      <c r="M56" s="50">
        <v>2015</v>
      </c>
      <c r="N56" s="50">
        <v>1029</v>
      </c>
      <c r="O56" s="50">
        <v>331</v>
      </c>
      <c r="P56" s="50">
        <v>1796</v>
      </c>
      <c r="Q56" s="50">
        <v>410</v>
      </c>
      <c r="R56" s="50">
        <v>631</v>
      </c>
      <c r="S56" s="50">
        <v>402</v>
      </c>
      <c r="T56" s="50">
        <v>1049</v>
      </c>
      <c r="U56" s="9"/>
      <c r="V56" s="26">
        <f t="shared" si="26"/>
        <v>1.9639953703161452</v>
      </c>
      <c r="W56" s="26">
        <f t="shared" si="27"/>
        <v>5.6114153437604147E-2</v>
      </c>
      <c r="X56" s="26">
        <f t="shared" si="28"/>
        <v>16.302066640614935</v>
      </c>
      <c r="Y56" s="26">
        <f t="shared" si="29"/>
        <v>3.6474199734442703</v>
      </c>
      <c r="Z56" s="26">
        <f t="shared" si="30"/>
        <v>1.8626278673320862</v>
      </c>
      <c r="AA56" s="26">
        <f t="shared" si="31"/>
        <v>0.59915434799506362</v>
      </c>
      <c r="AB56" s="26">
        <f t="shared" si="32"/>
        <v>3.2510006314173245</v>
      </c>
      <c r="AC56" s="26">
        <f t="shared" si="33"/>
        <v>0.74215493256186138</v>
      </c>
      <c r="AD56" s="26">
        <f t="shared" si="34"/>
        <v>1.1421945425525235</v>
      </c>
      <c r="AE56" s="26">
        <f t="shared" si="35"/>
        <v>0.7276738607069958</v>
      </c>
      <c r="AF56" s="58">
        <f t="shared" si="36"/>
        <v>1.8988305469692504</v>
      </c>
    </row>
    <row r="57" spans="1:32">
      <c r="A57" s="31"/>
      <c r="B57" s="53"/>
      <c r="C57" s="18" t="s">
        <v>33</v>
      </c>
      <c r="D57" s="18">
        <v>30595</v>
      </c>
      <c r="E57" s="19">
        <v>1539637</v>
      </c>
      <c r="F57" s="53"/>
      <c r="G57" s="21">
        <v>3.2000000000000001E-2</v>
      </c>
      <c r="H57" s="3"/>
      <c r="I57" s="9"/>
      <c r="J57" s="50">
        <v>1291</v>
      </c>
      <c r="K57" s="50">
        <v>96</v>
      </c>
      <c r="L57" s="50">
        <v>11685</v>
      </c>
      <c r="M57" s="50">
        <v>3526</v>
      </c>
      <c r="N57" s="50">
        <v>1649</v>
      </c>
      <c r="O57" s="50">
        <v>665</v>
      </c>
      <c r="P57" s="50">
        <v>2935</v>
      </c>
      <c r="Q57" s="50">
        <v>640</v>
      </c>
      <c r="R57" s="50">
        <v>667</v>
      </c>
      <c r="S57" s="50">
        <v>823</v>
      </c>
      <c r="T57" s="50">
        <v>1184</v>
      </c>
      <c r="U57" s="9"/>
      <c r="V57" s="26">
        <f t="shared" si="26"/>
        <v>2.6832298782115527</v>
      </c>
      <c r="W57" s="26">
        <f t="shared" si="27"/>
        <v>0.19952755097467781</v>
      </c>
      <c r="X57" s="26">
        <f t="shared" si="28"/>
        <v>24.286244095199066</v>
      </c>
      <c r="Y57" s="26">
        <f t="shared" si="29"/>
        <v>7.3284806743407707</v>
      </c>
      <c r="Z57" s="26">
        <f t="shared" si="30"/>
        <v>3.4273013703879553</v>
      </c>
      <c r="AA57" s="26">
        <f t="shared" si="31"/>
        <v>1.3821439728975076</v>
      </c>
      <c r="AB57" s="26">
        <f t="shared" si="32"/>
        <v>6.1001391886529088</v>
      </c>
      <c r="AC57" s="26">
        <f t="shared" si="33"/>
        <v>1.3301836731645187</v>
      </c>
      <c r="AD57" s="26">
        <f t="shared" si="34"/>
        <v>1.3863007968761467</v>
      </c>
      <c r="AE57" s="26">
        <f t="shared" si="35"/>
        <v>1.7105330672099981</v>
      </c>
      <c r="AF57" s="58">
        <f t="shared" si="36"/>
        <v>2.4608397953543597</v>
      </c>
    </row>
    <row r="58" spans="1:32">
      <c r="A58" s="31"/>
      <c r="B58" s="53"/>
      <c r="C58" s="18" t="s">
        <v>34</v>
      </c>
      <c r="D58" s="18">
        <v>36903</v>
      </c>
      <c r="E58" s="46">
        <v>1025532</v>
      </c>
      <c r="F58" s="53"/>
      <c r="G58" s="21">
        <v>2.7E-2</v>
      </c>
      <c r="H58" s="3"/>
      <c r="I58" s="9"/>
      <c r="J58" s="50">
        <v>1222</v>
      </c>
      <c r="K58" s="50">
        <v>255</v>
      </c>
      <c r="L58" s="50">
        <v>11886</v>
      </c>
      <c r="M58" s="50">
        <v>5040</v>
      </c>
      <c r="N58" s="50">
        <v>2082</v>
      </c>
      <c r="O58" s="50">
        <v>1111</v>
      </c>
      <c r="P58" s="50">
        <v>3943</v>
      </c>
      <c r="Q58" s="50">
        <v>634</v>
      </c>
      <c r="R58" s="50">
        <v>521</v>
      </c>
      <c r="S58" s="50">
        <v>1349</v>
      </c>
      <c r="T58" s="50">
        <v>1050</v>
      </c>
      <c r="U58" s="9"/>
      <c r="V58" s="26">
        <f t="shared" si="26"/>
        <v>3.2172569944185061</v>
      </c>
      <c r="W58" s="26">
        <f t="shared" si="27"/>
        <v>0.67135886544739709</v>
      </c>
      <c r="X58" s="26">
        <f t="shared" si="28"/>
        <v>31.293221469442202</v>
      </c>
      <c r="Y58" s="26">
        <f t="shared" si="29"/>
        <v>13.269210517077964</v>
      </c>
      <c r="Z58" s="26">
        <f t="shared" si="30"/>
        <v>5.48144767788816</v>
      </c>
      <c r="AA58" s="26">
        <f t="shared" si="31"/>
        <v>2.9250184294590515</v>
      </c>
      <c r="AB58" s="26">
        <f t="shared" si="32"/>
        <v>10.381051005721908</v>
      </c>
      <c r="AC58" s="26">
        <f t="shared" si="33"/>
        <v>1.6691824340927439</v>
      </c>
      <c r="AD58" s="26">
        <f t="shared" si="34"/>
        <v>1.3716783094042897</v>
      </c>
      <c r="AE58" s="26">
        <f t="shared" si="35"/>
        <v>3.5516200372099549</v>
      </c>
      <c r="AF58" s="58">
        <f t="shared" si="36"/>
        <v>2.7644188577245763</v>
      </c>
    </row>
    <row r="59" spans="1:32">
      <c r="A59" s="31"/>
      <c r="B59" s="53"/>
      <c r="C59" s="18" t="s">
        <v>35</v>
      </c>
      <c r="D59" s="18">
        <v>37105</v>
      </c>
      <c r="E59" s="30">
        <v>565597</v>
      </c>
      <c r="F59" s="53"/>
      <c r="G59" s="21">
        <v>1.7999999999999999E-2</v>
      </c>
      <c r="H59" s="3"/>
      <c r="I59" s="9"/>
      <c r="J59" s="50">
        <v>1031</v>
      </c>
      <c r="K59" s="50">
        <v>459</v>
      </c>
      <c r="L59" s="50">
        <v>8835</v>
      </c>
      <c r="M59" s="50">
        <v>5143</v>
      </c>
      <c r="N59" s="50">
        <v>1850</v>
      </c>
      <c r="O59" s="50">
        <v>1537</v>
      </c>
      <c r="P59" s="50">
        <v>4585</v>
      </c>
      <c r="Q59" s="50">
        <v>688</v>
      </c>
      <c r="R59" s="50">
        <v>343</v>
      </c>
      <c r="S59" s="50">
        <v>1649</v>
      </c>
      <c r="T59" s="50">
        <v>672</v>
      </c>
      <c r="U59" s="9"/>
      <c r="V59" s="26">
        <f t="shared" si="26"/>
        <v>3.2811348009271621</v>
      </c>
      <c r="W59" s="26">
        <f t="shared" si="27"/>
        <v>1.4607573943991923</v>
      </c>
      <c r="X59" s="26">
        <f t="shared" si="28"/>
        <v>28.117192983696871</v>
      </c>
      <c r="Y59" s="26">
        <f t="shared" si="29"/>
        <v>16.367484268834524</v>
      </c>
      <c r="Z59" s="26">
        <f t="shared" si="30"/>
        <v>5.8875842693649361</v>
      </c>
      <c r="AA59" s="26">
        <f t="shared" si="31"/>
        <v>4.8914686605480586</v>
      </c>
      <c r="AB59" s="26">
        <f t="shared" si="32"/>
        <v>14.591661554074719</v>
      </c>
      <c r="AC59" s="26">
        <f t="shared" si="33"/>
        <v>2.1895448526070678</v>
      </c>
      <c r="AD59" s="26">
        <f t="shared" si="34"/>
        <v>1.0915899483200937</v>
      </c>
      <c r="AE59" s="26">
        <f t="shared" si="35"/>
        <v>5.2479061946933943</v>
      </c>
      <c r="AF59" s="58">
        <f t="shared" si="36"/>
        <v>2.13862520487202</v>
      </c>
    </row>
    <row r="60" spans="1:32">
      <c r="A60" s="31"/>
      <c r="B60" s="53"/>
      <c r="C60" s="18" t="s">
        <v>36</v>
      </c>
      <c r="D60" s="18">
        <v>55658</v>
      </c>
      <c r="E60" s="30">
        <v>357029</v>
      </c>
      <c r="F60" s="53"/>
      <c r="G60" s="21">
        <v>1.6E-2</v>
      </c>
      <c r="H60" s="3"/>
      <c r="I60" s="9"/>
      <c r="J60" s="50">
        <v>1460</v>
      </c>
      <c r="K60" s="50">
        <v>1181</v>
      </c>
      <c r="L60" s="50">
        <v>7021</v>
      </c>
      <c r="M60" s="50">
        <v>6442</v>
      </c>
      <c r="N60" s="50">
        <v>1698</v>
      </c>
      <c r="O60" s="50">
        <v>3278</v>
      </c>
      <c r="P60" s="50">
        <v>7397</v>
      </c>
      <c r="Q60" s="50">
        <v>765</v>
      </c>
      <c r="R60" s="50">
        <v>296</v>
      </c>
      <c r="S60" s="50">
        <v>2392</v>
      </c>
      <c r="T60" s="50">
        <v>588</v>
      </c>
      <c r="U60" s="9"/>
      <c r="V60" s="26">
        <f t="shared" si="26"/>
        <v>6.5428858720159999</v>
      </c>
      <c r="W60" s="26">
        <f t="shared" si="27"/>
        <v>5.2925672704458178</v>
      </c>
      <c r="X60" s="26">
        <f t="shared" si="28"/>
        <v>31.464110758509811</v>
      </c>
      <c r="Y60" s="26">
        <f t="shared" si="29"/>
        <v>28.869363553100733</v>
      </c>
      <c r="Z60" s="26">
        <f t="shared" si="30"/>
        <v>7.6094658977281959</v>
      </c>
      <c r="AA60" s="26">
        <f t="shared" si="31"/>
        <v>14.690123211279758</v>
      </c>
      <c r="AB60" s="26">
        <f t="shared" si="32"/>
        <v>33.149127941987906</v>
      </c>
      <c r="AC60" s="26">
        <f t="shared" si="33"/>
        <v>3.428292939789205</v>
      </c>
      <c r="AD60" s="26">
        <f t="shared" si="34"/>
        <v>1.3265028891210517</v>
      </c>
      <c r="AE60" s="26">
        <f t="shared" si="35"/>
        <v>10.719577401275526</v>
      </c>
      <c r="AF60" s="58">
        <f t="shared" si="36"/>
        <v>2.6350800635242519</v>
      </c>
    </row>
    <row r="61" spans="1:32">
      <c r="A61" s="31"/>
      <c r="B61" s="53"/>
      <c r="C61" s="18" t="s">
        <v>41</v>
      </c>
      <c r="D61" s="20">
        <f t="shared" ref="D61:E61" si="37">SUM(D43:D60)</f>
        <v>255334</v>
      </c>
      <c r="E61" s="64">
        <f t="shared" si="37"/>
        <v>49554112</v>
      </c>
      <c r="F61" s="53"/>
      <c r="G61" s="4">
        <v>1</v>
      </c>
      <c r="H61" s="3"/>
      <c r="I61" s="9"/>
      <c r="J61" s="61">
        <f t="shared" ref="J61:T61" si="38">SUM(J43:J60)</f>
        <v>13553</v>
      </c>
      <c r="K61" s="61">
        <f t="shared" si="38"/>
        <v>2046</v>
      </c>
      <c r="L61" s="61">
        <f t="shared" si="38"/>
        <v>72047</v>
      </c>
      <c r="M61" s="61">
        <f t="shared" si="38"/>
        <v>26512</v>
      </c>
      <c r="N61" s="61">
        <f t="shared" si="38"/>
        <v>10349</v>
      </c>
      <c r="O61" s="61">
        <f t="shared" si="38"/>
        <v>7525</v>
      </c>
      <c r="P61" s="61">
        <f t="shared" si="38"/>
        <v>25580</v>
      </c>
      <c r="Q61" s="61">
        <f t="shared" si="38"/>
        <v>3930</v>
      </c>
      <c r="R61" s="61">
        <f t="shared" si="38"/>
        <v>6887</v>
      </c>
      <c r="S61" s="61">
        <f t="shared" si="38"/>
        <v>7091</v>
      </c>
      <c r="T61" s="61">
        <f t="shared" si="38"/>
        <v>15559</v>
      </c>
      <c r="U61" s="9"/>
      <c r="V61" s="26">
        <f t="shared" si="26"/>
        <v>27.349899842822328</v>
      </c>
      <c r="W61" s="26">
        <f t="shared" si="27"/>
        <v>4.1288198242761371</v>
      </c>
      <c r="X61" s="26">
        <f t="shared" si="28"/>
        <v>145.39055810343248</v>
      </c>
      <c r="Y61" s="26">
        <f t="shared" si="29"/>
        <v>53.501110059241903</v>
      </c>
      <c r="Z61" s="26">
        <f t="shared" si="30"/>
        <v>20.884240645862043</v>
      </c>
      <c r="AA61" s="26">
        <f t="shared" si="31"/>
        <v>15.18541993043887</v>
      </c>
      <c r="AB61" s="26">
        <f t="shared" si="32"/>
        <v>51.620337783471939</v>
      </c>
      <c r="AC61" s="26">
        <f t="shared" si="33"/>
        <v>7.9307242958969786</v>
      </c>
      <c r="AD61" s="26">
        <f t="shared" si="34"/>
        <v>13.897938479858139</v>
      </c>
      <c r="AE61" s="26">
        <f t="shared" si="35"/>
        <v>14.309609664683327</v>
      </c>
      <c r="AF61" s="58">
        <f t="shared" si="36"/>
        <v>31.397999826936662</v>
      </c>
    </row>
    <row r="62" spans="1:3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C63" s="28"/>
      <c r="D63" s="28"/>
      <c r="I63" s="9"/>
      <c r="U63" s="9"/>
    </row>
    <row r="64" spans="1:32">
      <c r="I64" s="9"/>
      <c r="U64" s="9"/>
    </row>
    <row r="65" spans="9:21">
      <c r="I65" s="9"/>
      <c r="U65" s="9"/>
    </row>
    <row r="66" spans="9:21">
      <c r="I66" s="9"/>
      <c r="U66" s="9"/>
    </row>
    <row r="67" spans="9:21">
      <c r="I67" s="9"/>
      <c r="U67" s="9"/>
    </row>
    <row r="68" spans="9:21">
      <c r="I68" s="9"/>
      <c r="U68" s="9"/>
    </row>
    <row r="69" spans="9:21">
      <c r="I69" s="9"/>
      <c r="U69" s="9"/>
    </row>
    <row r="70" spans="9:21">
      <c r="I70" s="9"/>
      <c r="U70" s="9"/>
    </row>
    <row r="71" spans="9:21">
      <c r="I71" s="9"/>
      <c r="U71" s="9"/>
    </row>
    <row r="72" spans="9:21">
      <c r="I72" s="9"/>
      <c r="U72" s="9"/>
    </row>
    <row r="73" spans="9:21">
      <c r="I73" s="9"/>
      <c r="U73" s="9"/>
    </row>
    <row r="74" spans="9:21">
      <c r="I74" s="9"/>
      <c r="U74" s="9"/>
    </row>
    <row r="75" spans="9:21">
      <c r="I75" s="9"/>
      <c r="U75" s="9"/>
    </row>
    <row r="76" spans="9:21">
      <c r="I76" s="9"/>
      <c r="U76" s="9"/>
    </row>
    <row r="77" spans="9:21">
      <c r="I77" s="9"/>
      <c r="U77" s="9"/>
    </row>
    <row r="78" spans="9:21">
      <c r="I78" s="9"/>
      <c r="U78" s="9"/>
    </row>
    <row r="79" spans="9:21">
      <c r="I79" s="9"/>
      <c r="U79" s="9"/>
    </row>
    <row r="80" spans="9:21">
      <c r="I80" s="9"/>
      <c r="U80" s="9"/>
    </row>
    <row r="81" spans="9:21">
      <c r="I81" s="9"/>
      <c r="U81" s="9"/>
    </row>
    <row r="82" spans="9:21">
      <c r="I82" s="9"/>
      <c r="U82" s="9"/>
    </row>
    <row r="83" spans="9:21">
      <c r="I83" s="9"/>
      <c r="U83" s="9"/>
    </row>
    <row r="84" spans="9:21">
      <c r="I84" s="9"/>
      <c r="U84" s="9"/>
    </row>
    <row r="85" spans="9:21">
      <c r="I85" s="9"/>
      <c r="U85" s="9"/>
    </row>
    <row r="86" spans="9:21">
      <c r="I86" s="9"/>
      <c r="U86" s="9"/>
    </row>
    <row r="87" spans="9:21">
      <c r="I87" s="9"/>
      <c r="U87" s="9"/>
    </row>
    <row r="88" spans="9:21">
      <c r="I88" s="9"/>
      <c r="U88" s="9"/>
    </row>
    <row r="89" spans="9:21">
      <c r="I89" s="9"/>
      <c r="U89" s="9"/>
    </row>
    <row r="90" spans="9:21">
      <c r="I90" s="9"/>
      <c r="U90" s="9"/>
    </row>
    <row r="91" spans="9:21">
      <c r="I91" s="9"/>
      <c r="U91" s="9"/>
    </row>
    <row r="92" spans="9:21">
      <c r="I92" s="9"/>
      <c r="U92" s="9"/>
    </row>
    <row r="93" spans="9:21">
      <c r="I93" s="9"/>
      <c r="U93" s="9"/>
    </row>
    <row r="94" spans="9:21">
      <c r="I94" s="9"/>
      <c r="U94" s="9"/>
    </row>
    <row r="95" spans="9:21">
      <c r="I95" s="9"/>
      <c r="U95" s="9"/>
    </row>
    <row r="96" spans="9:21">
      <c r="I96" s="9"/>
      <c r="U96" s="9"/>
    </row>
    <row r="97" spans="9:21">
      <c r="I97" s="9"/>
      <c r="U97" s="9"/>
    </row>
    <row r="98" spans="9:21">
      <c r="I98" s="9"/>
      <c r="U98" s="9"/>
    </row>
    <row r="99" spans="9:21">
      <c r="I99" s="9"/>
      <c r="U99" s="9"/>
    </row>
    <row r="100" spans="9:21">
      <c r="I100" s="9"/>
      <c r="U100" s="9"/>
    </row>
    <row r="101" spans="9:21">
      <c r="I101" s="9"/>
      <c r="U101" s="9"/>
    </row>
    <row r="102" spans="9:21">
      <c r="I102" s="9"/>
      <c r="U102" s="9"/>
    </row>
    <row r="103" spans="9:21">
      <c r="I103" s="9"/>
      <c r="U103" s="9"/>
    </row>
    <row r="104" spans="9:21">
      <c r="I104" s="9"/>
      <c r="U104" s="9"/>
    </row>
    <row r="105" spans="9:21">
      <c r="I105" s="9"/>
      <c r="U105" s="9"/>
    </row>
    <row r="106" spans="9:21">
      <c r="I106" s="9"/>
      <c r="U106" s="9"/>
    </row>
    <row r="107" spans="9:21">
      <c r="I107" s="9"/>
      <c r="U107" s="9"/>
    </row>
    <row r="108" spans="9:21">
      <c r="I108" s="9"/>
      <c r="U108" s="9"/>
    </row>
    <row r="109" spans="9:21">
      <c r="I109" s="9"/>
      <c r="U109" s="9"/>
    </row>
    <row r="110" spans="9:21">
      <c r="I110" s="9"/>
      <c r="U110" s="9"/>
    </row>
    <row r="111" spans="9:21">
      <c r="I111" s="9"/>
      <c r="U111" s="9"/>
    </row>
    <row r="112" spans="9:21">
      <c r="I112" s="9"/>
      <c r="U112" s="9"/>
    </row>
    <row r="113" spans="9:21">
      <c r="I113" s="9"/>
      <c r="U113" s="9"/>
    </row>
    <row r="114" spans="9:21">
      <c r="I114" s="9"/>
      <c r="U114" s="9"/>
    </row>
    <row r="115" spans="9:21">
      <c r="I115" s="9"/>
      <c r="U115" s="9"/>
    </row>
    <row r="116" spans="9:21">
      <c r="I116" s="9"/>
      <c r="U116" s="9"/>
    </row>
    <row r="117" spans="9:21">
      <c r="I117" s="9"/>
      <c r="U117" s="9"/>
    </row>
    <row r="118" spans="9:21">
      <c r="I118" s="9"/>
      <c r="U118" s="9"/>
    </row>
    <row r="119" spans="9:21">
      <c r="I119" s="9"/>
      <c r="U119" s="9"/>
    </row>
    <row r="120" spans="9:21">
      <c r="I120" s="9"/>
      <c r="U120" s="9"/>
    </row>
    <row r="121" spans="9:21">
      <c r="I121" s="9"/>
      <c r="U121" s="9"/>
    </row>
    <row r="122" spans="9:21">
      <c r="I122" s="9"/>
      <c r="U122" s="9"/>
    </row>
    <row r="123" spans="9:21">
      <c r="I123" s="9"/>
      <c r="U123" s="9"/>
    </row>
    <row r="124" spans="9:21">
      <c r="I124" s="9"/>
      <c r="U124" s="9"/>
    </row>
    <row r="125" spans="9:21">
      <c r="I125" s="9"/>
      <c r="U125" s="9"/>
    </row>
    <row r="126" spans="9:21">
      <c r="I126" s="9"/>
      <c r="U126" s="9"/>
    </row>
    <row r="127" spans="9:21">
      <c r="I127" s="9"/>
      <c r="U127" s="9"/>
    </row>
    <row r="128" spans="9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664062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2011</v>
      </c>
      <c r="B3" s="18" t="s">
        <v>20</v>
      </c>
      <c r="C3" s="18" t="s">
        <v>21</v>
      </c>
      <c r="D3" s="18">
        <v>1008</v>
      </c>
      <c r="E3" s="19">
        <v>1193656</v>
      </c>
      <c r="F3" s="53"/>
      <c r="G3" s="21">
        <v>6.9000000000000006E-2</v>
      </c>
      <c r="H3" s="53"/>
      <c r="I3" s="25"/>
      <c r="J3" s="50">
        <v>73</v>
      </c>
      <c r="L3" s="50">
        <v>40</v>
      </c>
      <c r="M3" s="50">
        <v>3</v>
      </c>
      <c r="N3" s="1">
        <v>0</v>
      </c>
      <c r="O3" s="50">
        <v>14</v>
      </c>
      <c r="P3" s="50">
        <v>14</v>
      </c>
      <c r="Q3" s="1">
        <v>0</v>
      </c>
      <c r="R3" s="50">
        <v>1</v>
      </c>
      <c r="S3" s="50">
        <v>1</v>
      </c>
      <c r="T3" s="1">
        <v>0</v>
      </c>
      <c r="U3" s="9"/>
      <c r="V3" s="26">
        <f t="shared" ref="V3:V21" si="0">(J3/E3)*100000*G3</f>
        <v>0.42198087221108926</v>
      </c>
      <c r="W3" s="26">
        <f t="shared" ref="W3:W21" si="1">(K3/E3)*100000*G3</f>
        <v>0</v>
      </c>
      <c r="X3" s="26">
        <f t="shared" ref="X3:X21" si="2">(L3/E3)*100000*G3</f>
        <v>0.23122239573210374</v>
      </c>
      <c r="Y3" s="26">
        <f t="shared" ref="Y3:Y21" si="3">(M3/E3)*100000*G3</f>
        <v>1.7341679679907782E-2</v>
      </c>
      <c r="Z3" s="26">
        <f t="shared" ref="Z3:Z21" si="4">(N3/E3)*100000*G3</f>
        <v>0</v>
      </c>
      <c r="AA3" s="26">
        <f t="shared" ref="AA3:AA21" si="5">(O3/E3)*100000*G3</f>
        <v>8.0927838506236305E-2</v>
      </c>
      <c r="AB3" s="26">
        <f t="shared" ref="AB3:AB21" si="6">(P3/E3)*100000*G3</f>
        <v>8.0927838506236305E-2</v>
      </c>
      <c r="AC3" s="26">
        <f t="shared" ref="AC3:AC21" si="7">(Q3/E3)*100000*G3</f>
        <v>0</v>
      </c>
      <c r="AD3" s="26">
        <f t="shared" ref="AD3:AD21" si="8">(R3/E3)*100000*G3</f>
        <v>5.7805598933025936E-3</v>
      </c>
      <c r="AE3" s="26">
        <f t="shared" ref="AE3:AE21" si="9">(S3/E3)*100000*G3</f>
        <v>5.7805598933025936E-3</v>
      </c>
      <c r="AF3" s="58">
        <f t="shared" ref="AF3:AF21" si="10">(T3/E3)*100000*G3</f>
        <v>0</v>
      </c>
    </row>
    <row r="4" spans="1:32">
      <c r="A4" s="31"/>
      <c r="B4" s="53"/>
      <c r="C4" s="27">
        <v>44690</v>
      </c>
      <c r="D4" s="18">
        <v>139</v>
      </c>
      <c r="E4" s="19">
        <v>1214418</v>
      </c>
      <c r="F4" s="53"/>
      <c r="G4" s="21">
        <v>7.2999999999999995E-2</v>
      </c>
      <c r="H4" s="53"/>
      <c r="I4" s="25"/>
      <c r="J4" s="50">
        <v>51</v>
      </c>
      <c r="L4" s="50">
        <v>27</v>
      </c>
      <c r="M4" s="50">
        <v>6</v>
      </c>
      <c r="N4" s="1">
        <v>0</v>
      </c>
      <c r="O4" s="50">
        <v>3</v>
      </c>
      <c r="P4" s="50">
        <v>8</v>
      </c>
      <c r="Q4" s="1">
        <v>0</v>
      </c>
      <c r="R4" s="50">
        <v>0</v>
      </c>
      <c r="S4" s="50">
        <v>1</v>
      </c>
      <c r="T4" s="1">
        <v>0</v>
      </c>
      <c r="U4" s="9"/>
      <c r="V4" s="26">
        <f t="shared" si="0"/>
        <v>0.30656660227368165</v>
      </c>
      <c r="W4" s="26">
        <f t="shared" si="1"/>
        <v>0</v>
      </c>
      <c r="X4" s="26">
        <f t="shared" si="2"/>
        <v>0.16229996590959622</v>
      </c>
      <c r="Y4" s="26">
        <f t="shared" si="3"/>
        <v>3.6066659091021372E-2</v>
      </c>
      <c r="Z4" s="26">
        <f t="shared" si="4"/>
        <v>0</v>
      </c>
      <c r="AA4" s="26">
        <f t="shared" si="5"/>
        <v>1.8033329545510686E-2</v>
      </c>
      <c r="AB4" s="26">
        <f t="shared" si="6"/>
        <v>4.8088878788028498E-2</v>
      </c>
      <c r="AC4" s="26">
        <f t="shared" si="7"/>
        <v>0</v>
      </c>
      <c r="AD4" s="26">
        <f t="shared" si="8"/>
        <v>0</v>
      </c>
      <c r="AE4" s="26">
        <f t="shared" si="9"/>
        <v>6.0111098485035623E-3</v>
      </c>
      <c r="AF4" s="58">
        <f t="shared" si="10"/>
        <v>0</v>
      </c>
    </row>
    <row r="5" spans="1:32">
      <c r="A5" s="31"/>
      <c r="B5" s="53"/>
      <c r="C5" s="27">
        <v>44848</v>
      </c>
      <c r="D5" s="18">
        <v>195</v>
      </c>
      <c r="E5" s="19">
        <v>1630159</v>
      </c>
      <c r="F5" s="53"/>
      <c r="G5" s="21">
        <v>7.2999999999999995E-2</v>
      </c>
      <c r="H5" s="53"/>
      <c r="I5" s="25"/>
      <c r="J5" s="50">
        <v>49</v>
      </c>
      <c r="L5" s="50">
        <v>36</v>
      </c>
      <c r="M5" s="50">
        <v>4</v>
      </c>
      <c r="N5" s="1">
        <v>0</v>
      </c>
      <c r="O5" s="50">
        <v>1</v>
      </c>
      <c r="P5" s="50">
        <v>10</v>
      </c>
      <c r="Q5" s="50">
        <v>1</v>
      </c>
      <c r="R5" s="50">
        <v>0</v>
      </c>
      <c r="S5" s="50">
        <v>1</v>
      </c>
      <c r="T5" s="50">
        <v>15</v>
      </c>
      <c r="U5" s="9"/>
      <c r="V5" s="26">
        <f t="shared" si="0"/>
        <v>0.21942644858569008</v>
      </c>
      <c r="W5" s="26">
        <f t="shared" si="1"/>
        <v>0</v>
      </c>
      <c r="X5" s="26">
        <f t="shared" si="2"/>
        <v>0.16121126834867028</v>
      </c>
      <c r="Y5" s="26">
        <f t="shared" si="3"/>
        <v>1.7912363149852253E-2</v>
      </c>
      <c r="Z5" s="26">
        <f t="shared" si="4"/>
        <v>0</v>
      </c>
      <c r="AA5" s="26">
        <f t="shared" si="5"/>
        <v>4.4780907874630632E-3</v>
      </c>
      <c r="AB5" s="26">
        <f t="shared" si="6"/>
        <v>4.4780907874630634E-2</v>
      </c>
      <c r="AC5" s="26">
        <f t="shared" si="7"/>
        <v>4.4780907874630632E-3</v>
      </c>
      <c r="AD5" s="26">
        <f t="shared" si="8"/>
        <v>0</v>
      </c>
      <c r="AE5" s="26">
        <f t="shared" si="9"/>
        <v>4.4780907874630632E-3</v>
      </c>
      <c r="AF5" s="58">
        <f t="shared" si="10"/>
        <v>6.717136181194594E-2</v>
      </c>
    </row>
    <row r="6" spans="1:32">
      <c r="A6" s="31"/>
      <c r="B6" s="53"/>
      <c r="C6" s="18" t="s">
        <v>22</v>
      </c>
      <c r="D6" s="18">
        <v>593</v>
      </c>
      <c r="E6" s="19">
        <v>1842937</v>
      </c>
      <c r="F6" s="53"/>
      <c r="G6" s="21">
        <v>7.1999999999999995E-2</v>
      </c>
      <c r="H6" s="53"/>
      <c r="I6" s="25"/>
      <c r="J6" s="50">
        <v>244</v>
      </c>
      <c r="L6" s="50">
        <v>63</v>
      </c>
      <c r="M6" s="50">
        <v>6</v>
      </c>
      <c r="N6" s="50">
        <v>2</v>
      </c>
      <c r="O6" s="50">
        <v>3</v>
      </c>
      <c r="P6" s="50">
        <v>15</v>
      </c>
      <c r="Q6" s="50">
        <v>4</v>
      </c>
      <c r="R6" s="50">
        <v>0</v>
      </c>
      <c r="S6" s="50">
        <v>1</v>
      </c>
      <c r="T6" s="50">
        <v>150</v>
      </c>
      <c r="U6" s="9"/>
      <c r="V6" s="26">
        <f t="shared" si="0"/>
        <v>0.95326101760396575</v>
      </c>
      <c r="W6" s="26">
        <f t="shared" si="1"/>
        <v>0</v>
      </c>
      <c r="X6" s="26">
        <f t="shared" si="2"/>
        <v>0.2461288692993846</v>
      </c>
      <c r="Y6" s="26">
        <f t="shared" si="3"/>
        <v>2.3440844695179482E-2</v>
      </c>
      <c r="Z6" s="26">
        <f t="shared" si="4"/>
        <v>7.8136148983931602E-3</v>
      </c>
      <c r="AA6" s="26">
        <f t="shared" si="5"/>
        <v>1.1720422347589741E-2</v>
      </c>
      <c r="AB6" s="26">
        <f t="shared" si="6"/>
        <v>5.8602111737948707E-2</v>
      </c>
      <c r="AC6" s="26">
        <f t="shared" si="7"/>
        <v>1.562722979678632E-2</v>
      </c>
      <c r="AD6" s="26">
        <f t="shared" si="8"/>
        <v>0</v>
      </c>
      <c r="AE6" s="26">
        <f t="shared" si="9"/>
        <v>3.9068074491965801E-3</v>
      </c>
      <c r="AF6" s="58">
        <f t="shared" si="10"/>
        <v>0.58602111737948714</v>
      </c>
    </row>
    <row r="7" spans="1:32">
      <c r="A7" s="31"/>
      <c r="B7" s="53"/>
      <c r="C7" s="18" t="s">
        <v>23</v>
      </c>
      <c r="D7" s="18">
        <v>832</v>
      </c>
      <c r="E7" s="19">
        <v>1678222</v>
      </c>
      <c r="F7" s="53"/>
      <c r="G7" s="21">
        <v>6.6000000000000003E-2</v>
      </c>
      <c r="H7" s="53"/>
      <c r="I7" s="25"/>
      <c r="J7" s="50">
        <v>233</v>
      </c>
      <c r="L7" s="50">
        <v>79</v>
      </c>
      <c r="M7" s="50">
        <v>16</v>
      </c>
      <c r="N7" s="50">
        <v>0</v>
      </c>
      <c r="O7" s="50">
        <v>2</v>
      </c>
      <c r="P7" s="50">
        <v>36</v>
      </c>
      <c r="Q7" s="50">
        <v>1</v>
      </c>
      <c r="R7" s="50">
        <v>1</v>
      </c>
      <c r="S7" s="50">
        <v>0</v>
      </c>
      <c r="T7" s="50">
        <v>303</v>
      </c>
      <c r="U7" s="9"/>
      <c r="V7" s="26">
        <f t="shared" si="0"/>
        <v>0.91632692218312006</v>
      </c>
      <c r="W7" s="26">
        <f t="shared" si="1"/>
        <v>0</v>
      </c>
      <c r="X7" s="26">
        <f t="shared" si="2"/>
        <v>0.31068595215650852</v>
      </c>
      <c r="Y7" s="26">
        <f t="shared" si="3"/>
        <v>6.292373714562198E-2</v>
      </c>
      <c r="Z7" s="26">
        <f t="shared" si="4"/>
        <v>0</v>
      </c>
      <c r="AA7" s="26">
        <f t="shared" si="5"/>
        <v>7.8654671432027475E-3</v>
      </c>
      <c r="AB7" s="26">
        <f t="shared" si="6"/>
        <v>0.14157840857764944</v>
      </c>
      <c r="AC7" s="26">
        <f t="shared" si="7"/>
        <v>3.9327335716013738E-3</v>
      </c>
      <c r="AD7" s="26">
        <f t="shared" si="8"/>
        <v>3.9327335716013738E-3</v>
      </c>
      <c r="AE7" s="26">
        <f t="shared" si="9"/>
        <v>0</v>
      </c>
      <c r="AF7" s="58">
        <f t="shared" si="10"/>
        <v>1.1916182721952162</v>
      </c>
    </row>
    <row r="8" spans="1:32">
      <c r="A8" s="31"/>
      <c r="B8" s="53"/>
      <c r="C8" s="18" t="s">
        <v>24</v>
      </c>
      <c r="D8" s="18">
        <v>1248</v>
      </c>
      <c r="E8" s="19">
        <v>1909497</v>
      </c>
      <c r="F8" s="53"/>
      <c r="G8" s="21">
        <v>6.5000000000000002E-2</v>
      </c>
      <c r="H8" s="53"/>
      <c r="I8" s="25"/>
      <c r="J8" s="50">
        <v>319</v>
      </c>
      <c r="L8" s="50">
        <v>119</v>
      </c>
      <c r="M8" s="50">
        <v>12</v>
      </c>
      <c r="N8" s="50">
        <v>5</v>
      </c>
      <c r="O8" s="50">
        <v>3</v>
      </c>
      <c r="P8" s="50">
        <v>40</v>
      </c>
      <c r="Q8" s="50">
        <v>2</v>
      </c>
      <c r="R8" s="50">
        <v>3</v>
      </c>
      <c r="S8" s="50">
        <v>0</v>
      </c>
      <c r="T8" s="50">
        <v>576</v>
      </c>
      <c r="U8" s="9"/>
      <c r="V8" s="26">
        <f t="shared" si="0"/>
        <v>1.0858880637152089</v>
      </c>
      <c r="W8" s="26">
        <f t="shared" si="1"/>
        <v>0</v>
      </c>
      <c r="X8" s="26">
        <f t="shared" si="2"/>
        <v>0.40508050025739767</v>
      </c>
      <c r="Y8" s="26">
        <f t="shared" si="3"/>
        <v>4.0848453807468668E-2</v>
      </c>
      <c r="Z8" s="26">
        <f t="shared" si="4"/>
        <v>1.7020189086445283E-2</v>
      </c>
      <c r="AA8" s="26">
        <f t="shared" si="5"/>
        <v>1.0212113451867167E-2</v>
      </c>
      <c r="AB8" s="26">
        <f t="shared" si="6"/>
        <v>0.13616151269156226</v>
      </c>
      <c r="AC8" s="26">
        <f t="shared" si="7"/>
        <v>6.8080756345781116E-3</v>
      </c>
      <c r="AD8" s="26">
        <f t="shared" si="8"/>
        <v>1.0212113451867167E-2</v>
      </c>
      <c r="AE8" s="26">
        <f t="shared" si="9"/>
        <v>0</v>
      </c>
      <c r="AF8" s="58">
        <f t="shared" si="10"/>
        <v>1.9607257827584961</v>
      </c>
    </row>
    <row r="9" spans="1:32">
      <c r="A9" s="31"/>
      <c r="B9" s="53"/>
      <c r="C9" s="18" t="s">
        <v>25</v>
      </c>
      <c r="D9" s="18">
        <v>1743</v>
      </c>
      <c r="E9" s="19">
        <v>2049481</v>
      </c>
      <c r="F9" s="53"/>
      <c r="G9" s="21">
        <v>7.0999999999999994E-2</v>
      </c>
      <c r="H9" s="53"/>
      <c r="I9" s="25"/>
      <c r="J9" s="50">
        <v>354</v>
      </c>
      <c r="L9" s="50">
        <v>172</v>
      </c>
      <c r="M9" s="50">
        <v>42</v>
      </c>
      <c r="N9" s="50">
        <v>6</v>
      </c>
      <c r="O9" s="50">
        <v>6</v>
      </c>
      <c r="P9" s="50">
        <v>82</v>
      </c>
      <c r="Q9" s="50">
        <v>6</v>
      </c>
      <c r="R9" s="50">
        <v>27</v>
      </c>
      <c r="S9" s="78">
        <v>2</v>
      </c>
      <c r="T9" s="50">
        <v>765</v>
      </c>
      <c r="U9" s="9"/>
      <c r="V9" s="26">
        <f t="shared" si="0"/>
        <v>1.2263592587586809</v>
      </c>
      <c r="W9" s="26">
        <f t="shared" si="1"/>
        <v>0</v>
      </c>
      <c r="X9" s="26">
        <f t="shared" si="2"/>
        <v>0.59585817092229687</v>
      </c>
      <c r="Y9" s="26">
        <f t="shared" si="3"/>
        <v>0.1455002510391655</v>
      </c>
      <c r="Z9" s="26">
        <f t="shared" si="4"/>
        <v>2.0785750148452214E-2</v>
      </c>
      <c r="AA9" s="26">
        <f t="shared" si="5"/>
        <v>2.0785750148452214E-2</v>
      </c>
      <c r="AB9" s="26">
        <f t="shared" si="6"/>
        <v>0.28407191869551363</v>
      </c>
      <c r="AC9" s="26">
        <f t="shared" si="7"/>
        <v>2.0785750148452214E-2</v>
      </c>
      <c r="AD9" s="26">
        <f t="shared" si="8"/>
        <v>9.3535875668034965E-2</v>
      </c>
      <c r="AE9" s="26">
        <f t="shared" si="9"/>
        <v>6.9285833828174057E-3</v>
      </c>
      <c r="AF9" s="58">
        <f t="shared" si="10"/>
        <v>2.650183143927658</v>
      </c>
    </row>
    <row r="10" spans="1:32">
      <c r="A10" s="31"/>
      <c r="B10" s="53"/>
      <c r="C10" s="18" t="s">
        <v>26</v>
      </c>
      <c r="D10" s="18">
        <v>2385</v>
      </c>
      <c r="E10" s="19">
        <v>2181088</v>
      </c>
      <c r="F10" s="53"/>
      <c r="G10" s="21">
        <v>8.1000000000000003E-2</v>
      </c>
      <c r="H10" s="53"/>
      <c r="I10" s="25"/>
      <c r="J10" s="50">
        <v>385</v>
      </c>
      <c r="L10" s="50">
        <v>316</v>
      </c>
      <c r="M10" s="50">
        <v>100</v>
      </c>
      <c r="N10" s="50">
        <v>25</v>
      </c>
      <c r="O10" s="50">
        <v>18</v>
      </c>
      <c r="P10" s="50">
        <v>149</v>
      </c>
      <c r="Q10" s="50">
        <v>12</v>
      </c>
      <c r="R10" s="50">
        <v>111</v>
      </c>
      <c r="S10" s="78">
        <v>4</v>
      </c>
      <c r="T10" s="50">
        <v>832</v>
      </c>
      <c r="U10" s="9"/>
      <c r="V10" s="26">
        <f t="shared" si="0"/>
        <v>1.4297910033891341</v>
      </c>
      <c r="W10" s="26">
        <f t="shared" si="1"/>
        <v>0</v>
      </c>
      <c r="X10" s="26">
        <f t="shared" si="2"/>
        <v>1.1735427456388736</v>
      </c>
      <c r="Y10" s="26">
        <f t="shared" si="3"/>
        <v>0.37137428659458033</v>
      </c>
      <c r="Z10" s="26">
        <f t="shared" si="4"/>
        <v>9.2843571648645082E-2</v>
      </c>
      <c r="AA10" s="26">
        <f t="shared" si="5"/>
        <v>6.6847371587024459E-2</v>
      </c>
      <c r="AB10" s="26">
        <f t="shared" si="6"/>
        <v>0.55334768702592474</v>
      </c>
      <c r="AC10" s="26">
        <f t="shared" si="7"/>
        <v>4.4564914391349637E-2</v>
      </c>
      <c r="AD10" s="26">
        <f t="shared" si="8"/>
        <v>0.41222545811998418</v>
      </c>
      <c r="AE10" s="26">
        <f t="shared" si="9"/>
        <v>1.4854971463783213E-2</v>
      </c>
      <c r="AF10" s="58">
        <f t="shared" si="10"/>
        <v>3.0898340644669084</v>
      </c>
    </row>
    <row r="11" spans="1:32">
      <c r="A11" s="31"/>
      <c r="B11" s="53"/>
      <c r="C11" s="18" t="s">
        <v>27</v>
      </c>
      <c r="D11" s="18">
        <v>4123</v>
      </c>
      <c r="E11" s="19">
        <v>2240870</v>
      </c>
      <c r="F11" s="53"/>
      <c r="G11" s="21">
        <v>8.2000000000000003E-2</v>
      </c>
      <c r="H11" s="53"/>
      <c r="I11" s="25"/>
      <c r="J11" s="50">
        <v>559</v>
      </c>
      <c r="L11" s="50">
        <v>799</v>
      </c>
      <c r="M11" s="50">
        <v>184</v>
      </c>
      <c r="N11" s="50">
        <v>60</v>
      </c>
      <c r="O11" s="50">
        <v>26</v>
      </c>
      <c r="P11" s="50">
        <v>307</v>
      </c>
      <c r="Q11" s="50">
        <v>29</v>
      </c>
      <c r="R11" s="50">
        <v>329</v>
      </c>
      <c r="S11" s="78">
        <v>3</v>
      </c>
      <c r="T11" s="50">
        <v>1001</v>
      </c>
      <c r="U11" s="9"/>
      <c r="V11" s="26">
        <f t="shared" si="0"/>
        <v>2.0455448107208363</v>
      </c>
      <c r="W11" s="26">
        <f t="shared" si="1"/>
        <v>0</v>
      </c>
      <c r="X11" s="26">
        <f t="shared" si="2"/>
        <v>2.9237751409050952</v>
      </c>
      <c r="Y11" s="26">
        <f t="shared" si="3"/>
        <v>0.67330991980793176</v>
      </c>
      <c r="Z11" s="26">
        <f t="shared" si="4"/>
        <v>0.21955758254606469</v>
      </c>
      <c r="AA11" s="26">
        <f t="shared" si="5"/>
        <v>9.5141619103294717E-2</v>
      </c>
      <c r="AB11" s="26">
        <f t="shared" si="6"/>
        <v>1.1234029640273644</v>
      </c>
      <c r="AC11" s="26">
        <f t="shared" si="7"/>
        <v>0.10611949823059795</v>
      </c>
      <c r="AD11" s="26">
        <f t="shared" si="8"/>
        <v>1.2039074109609216</v>
      </c>
      <c r="AE11" s="26">
        <f t="shared" si="9"/>
        <v>1.0977879127303235E-2</v>
      </c>
      <c r="AF11" s="58">
        <f t="shared" si="10"/>
        <v>3.6629523354768461</v>
      </c>
    </row>
    <row r="12" spans="1:32">
      <c r="A12" s="31"/>
      <c r="B12" s="53"/>
      <c r="C12" s="18" t="s">
        <v>28</v>
      </c>
      <c r="D12" s="18">
        <v>6453</v>
      </c>
      <c r="E12" s="19">
        <v>2133627</v>
      </c>
      <c r="F12" s="53"/>
      <c r="G12" s="21">
        <v>7.1999999999999995E-2</v>
      </c>
      <c r="H12" s="53"/>
      <c r="I12" s="25"/>
      <c r="J12" s="50">
        <v>747</v>
      </c>
      <c r="L12" s="50">
        <v>1525</v>
      </c>
      <c r="M12" s="50">
        <v>339</v>
      </c>
      <c r="N12" s="50">
        <v>149</v>
      </c>
      <c r="O12" s="50">
        <v>64</v>
      </c>
      <c r="P12" s="50">
        <v>494</v>
      </c>
      <c r="Q12" s="50">
        <v>53</v>
      </c>
      <c r="R12" s="50">
        <v>690</v>
      </c>
      <c r="S12" s="78">
        <v>13</v>
      </c>
      <c r="T12" s="50">
        <v>1050</v>
      </c>
      <c r="U12" s="9"/>
      <c r="V12" s="26">
        <f t="shared" si="0"/>
        <v>2.5207779991535539</v>
      </c>
      <c r="W12" s="26">
        <f t="shared" si="1"/>
        <v>0</v>
      </c>
      <c r="X12" s="26">
        <f t="shared" si="2"/>
        <v>5.1461665980042426</v>
      </c>
      <c r="Y12" s="26">
        <f t="shared" si="3"/>
        <v>1.1439675257202875</v>
      </c>
      <c r="Z12" s="26">
        <f t="shared" si="4"/>
        <v>0.50280578564107037</v>
      </c>
      <c r="AA12" s="26">
        <f t="shared" si="5"/>
        <v>0.21597027034247315</v>
      </c>
      <c r="AB12" s="26">
        <f t="shared" si="6"/>
        <v>1.6670205242059646</v>
      </c>
      <c r="AC12" s="26">
        <f t="shared" si="7"/>
        <v>0.1788503801273606</v>
      </c>
      <c r="AD12" s="26">
        <f t="shared" si="8"/>
        <v>2.3284294771297889</v>
      </c>
      <c r="AE12" s="26">
        <f t="shared" si="9"/>
        <v>4.386896116331486E-2</v>
      </c>
      <c r="AF12" s="58">
        <f t="shared" si="10"/>
        <v>3.5432622478061999</v>
      </c>
    </row>
    <row r="13" spans="1:32">
      <c r="A13" s="31"/>
      <c r="B13" s="53"/>
      <c r="C13" s="18" t="s">
        <v>29</v>
      </c>
      <c r="D13" s="18">
        <v>10359</v>
      </c>
      <c r="E13" s="19">
        <v>2085550</v>
      </c>
      <c r="F13" s="53"/>
      <c r="G13" s="21">
        <v>6.3E-2</v>
      </c>
      <c r="H13" s="53"/>
      <c r="I13" s="25"/>
      <c r="J13" s="50">
        <v>999</v>
      </c>
      <c r="K13" s="50"/>
      <c r="L13" s="50">
        <v>2971</v>
      </c>
      <c r="M13" s="50">
        <v>568</v>
      </c>
      <c r="N13" s="50">
        <v>342</v>
      </c>
      <c r="O13" s="50">
        <v>90</v>
      </c>
      <c r="P13" s="50">
        <v>849</v>
      </c>
      <c r="Q13" s="50">
        <v>98</v>
      </c>
      <c r="R13" s="50">
        <v>1062</v>
      </c>
      <c r="S13" s="78">
        <v>42</v>
      </c>
      <c r="T13" s="50">
        <v>1279</v>
      </c>
      <c r="U13" s="9"/>
      <c r="V13" s="26">
        <f t="shared" si="0"/>
        <v>3.0177650979357962</v>
      </c>
      <c r="W13" s="26">
        <f t="shared" si="1"/>
        <v>0</v>
      </c>
      <c r="X13" s="26">
        <f t="shared" si="2"/>
        <v>8.9747548608280798</v>
      </c>
      <c r="Y13" s="26">
        <f t="shared" si="3"/>
        <v>1.7158063820095417</v>
      </c>
      <c r="Z13" s="26">
        <f t="shared" si="4"/>
        <v>1.0331087722663086</v>
      </c>
      <c r="AA13" s="26">
        <f t="shared" si="5"/>
        <v>0.27187072954376545</v>
      </c>
      <c r="AB13" s="26">
        <f t="shared" si="6"/>
        <v>2.5646472153628537</v>
      </c>
      <c r="AC13" s="26">
        <f t="shared" si="7"/>
        <v>0.29603701661432236</v>
      </c>
      <c r="AD13" s="26">
        <f t="shared" si="8"/>
        <v>3.2080746086164318</v>
      </c>
      <c r="AE13" s="26">
        <f t="shared" si="9"/>
        <v>0.12687300712042388</v>
      </c>
      <c r="AF13" s="58">
        <f t="shared" si="10"/>
        <v>3.8635851454052887</v>
      </c>
    </row>
    <row r="14" spans="1:32">
      <c r="A14" s="31"/>
      <c r="B14" s="53"/>
      <c r="C14" s="18" t="s">
        <v>30</v>
      </c>
      <c r="D14" s="18">
        <v>11089</v>
      </c>
      <c r="E14" s="19">
        <v>1519137</v>
      </c>
      <c r="F14" s="53"/>
      <c r="G14" s="21">
        <v>4.8000000000000001E-2</v>
      </c>
      <c r="H14" s="53"/>
      <c r="I14" s="25"/>
      <c r="J14" s="50">
        <v>906</v>
      </c>
      <c r="K14" s="50">
        <v>1</v>
      </c>
      <c r="L14" s="50">
        <v>4051</v>
      </c>
      <c r="M14" s="50">
        <v>622</v>
      </c>
      <c r="N14" s="50">
        <v>418</v>
      </c>
      <c r="O14" s="50">
        <v>123</v>
      </c>
      <c r="P14" s="50">
        <v>928</v>
      </c>
      <c r="Q14" s="50">
        <v>113</v>
      </c>
      <c r="R14" s="50">
        <v>855</v>
      </c>
      <c r="S14" s="78">
        <v>77</v>
      </c>
      <c r="T14" s="50">
        <v>994</v>
      </c>
      <c r="U14" s="9"/>
      <c r="V14" s="26">
        <f t="shared" si="0"/>
        <v>2.8626779546545174</v>
      </c>
      <c r="W14" s="26">
        <f t="shared" si="1"/>
        <v>3.1596886916716535E-3</v>
      </c>
      <c r="X14" s="26">
        <f t="shared" si="2"/>
        <v>12.799898889961867</v>
      </c>
      <c r="Y14" s="26">
        <f t="shared" si="3"/>
        <v>1.9653263662197682</v>
      </c>
      <c r="Z14" s="26">
        <f t="shared" si="4"/>
        <v>1.3207498731187512</v>
      </c>
      <c r="AA14" s="26">
        <f t="shared" si="5"/>
        <v>0.3886417090756133</v>
      </c>
      <c r="AB14" s="26">
        <f t="shared" si="6"/>
        <v>2.9321911058712939</v>
      </c>
      <c r="AC14" s="26">
        <f t="shared" si="7"/>
        <v>0.35704482215889682</v>
      </c>
      <c r="AD14" s="26">
        <f t="shared" si="8"/>
        <v>2.7015338313792636</v>
      </c>
      <c r="AE14" s="26">
        <f t="shared" si="9"/>
        <v>0.24329602925871729</v>
      </c>
      <c r="AF14" s="58">
        <f t="shared" si="10"/>
        <v>3.1407305595216233</v>
      </c>
    </row>
    <row r="15" spans="1:32">
      <c r="A15" s="31"/>
      <c r="B15" s="53"/>
      <c r="C15" s="18" t="s">
        <v>31</v>
      </c>
      <c r="D15" s="18">
        <v>11634</v>
      </c>
      <c r="E15" s="19">
        <v>1126838</v>
      </c>
      <c r="F15" s="53"/>
      <c r="G15" s="21">
        <v>3.9E-2</v>
      </c>
      <c r="H15" s="53"/>
      <c r="I15" s="25"/>
      <c r="J15" s="50">
        <v>751</v>
      </c>
      <c r="K15" s="50">
        <v>14</v>
      </c>
      <c r="L15" s="50">
        <v>4796</v>
      </c>
      <c r="M15" s="50">
        <v>811</v>
      </c>
      <c r="N15" s="50">
        <v>468</v>
      </c>
      <c r="O15" s="50">
        <v>145</v>
      </c>
      <c r="P15" s="50">
        <v>966</v>
      </c>
      <c r="Q15" s="50">
        <v>157</v>
      </c>
      <c r="R15" s="50">
        <v>612</v>
      </c>
      <c r="S15" s="78">
        <v>159</v>
      </c>
      <c r="T15" s="50">
        <v>838</v>
      </c>
      <c r="U15" s="9"/>
      <c r="V15" s="26">
        <f t="shared" si="0"/>
        <v>2.5992201185973491</v>
      </c>
      <c r="W15" s="26">
        <f t="shared" si="1"/>
        <v>4.8454169987167638E-2</v>
      </c>
      <c r="X15" s="26">
        <f t="shared" si="2"/>
        <v>16.599014232746853</v>
      </c>
      <c r="Y15" s="26">
        <f t="shared" si="3"/>
        <v>2.8068808471137823</v>
      </c>
      <c r="Z15" s="26">
        <f t="shared" si="4"/>
        <v>1.6197536824281751</v>
      </c>
      <c r="AA15" s="26">
        <f t="shared" si="5"/>
        <v>0.50184676058137911</v>
      </c>
      <c r="AB15" s="26">
        <f t="shared" si="6"/>
        <v>3.3433377291145665</v>
      </c>
      <c r="AC15" s="26">
        <f t="shared" si="7"/>
        <v>0.54337890628466556</v>
      </c>
      <c r="AD15" s="26">
        <f t="shared" si="8"/>
        <v>2.1181394308676138</v>
      </c>
      <c r="AE15" s="26">
        <f t="shared" si="9"/>
        <v>0.55030093056854679</v>
      </c>
      <c r="AF15" s="58">
        <f t="shared" si="10"/>
        <v>2.9003281749461767</v>
      </c>
    </row>
    <row r="16" spans="1:32">
      <c r="A16" s="31"/>
      <c r="B16" s="53"/>
      <c r="C16" s="18" t="s">
        <v>32</v>
      </c>
      <c r="D16" s="18">
        <v>13549</v>
      </c>
      <c r="E16" s="19">
        <v>863928</v>
      </c>
      <c r="F16" s="53"/>
      <c r="G16" s="21">
        <v>3.4000000000000002E-2</v>
      </c>
      <c r="H16" s="53"/>
      <c r="I16" s="25"/>
      <c r="J16" s="50">
        <v>732</v>
      </c>
      <c r="K16" s="50">
        <v>28</v>
      </c>
      <c r="L16" s="50">
        <v>5780</v>
      </c>
      <c r="M16" s="50">
        <v>1095</v>
      </c>
      <c r="N16" s="50">
        <v>643</v>
      </c>
      <c r="O16" s="50">
        <v>250</v>
      </c>
      <c r="P16" s="50">
        <v>1106</v>
      </c>
      <c r="Q16" s="50">
        <v>222</v>
      </c>
      <c r="R16" s="50">
        <v>476</v>
      </c>
      <c r="S16" s="78">
        <v>265</v>
      </c>
      <c r="T16" s="50">
        <v>717</v>
      </c>
      <c r="U16" s="9"/>
      <c r="V16" s="26">
        <f t="shared" si="0"/>
        <v>2.8807956218573771</v>
      </c>
      <c r="W16" s="26">
        <f t="shared" si="1"/>
        <v>0.11019436804918929</v>
      </c>
      <c r="X16" s="26">
        <f t="shared" si="2"/>
        <v>22.747265975868363</v>
      </c>
      <c r="Y16" s="26">
        <f t="shared" si="3"/>
        <v>4.3093868933522232</v>
      </c>
      <c r="Z16" s="26">
        <f t="shared" si="4"/>
        <v>2.5305349519867395</v>
      </c>
      <c r="AA16" s="26">
        <f t="shared" si="5"/>
        <v>0.98387828615347572</v>
      </c>
      <c r="AB16" s="26">
        <f t="shared" si="6"/>
        <v>4.3526775379429772</v>
      </c>
      <c r="AC16" s="26">
        <f t="shared" si="7"/>
        <v>0.87368391810428647</v>
      </c>
      <c r="AD16" s="26">
        <f t="shared" si="8"/>
        <v>1.8733042568362179</v>
      </c>
      <c r="AE16" s="26">
        <f t="shared" si="9"/>
        <v>1.0429109833226844</v>
      </c>
      <c r="AF16" s="58">
        <f t="shared" si="10"/>
        <v>2.8217629246881684</v>
      </c>
    </row>
    <row r="17" spans="1:32">
      <c r="A17" s="31"/>
      <c r="B17" s="53"/>
      <c r="C17" s="18" t="s">
        <v>33</v>
      </c>
      <c r="D17" s="18">
        <v>20316</v>
      </c>
      <c r="E17" s="19">
        <v>689761</v>
      </c>
      <c r="F17" s="53"/>
      <c r="G17" s="21">
        <v>3.2000000000000001E-2</v>
      </c>
      <c r="H17" s="53"/>
      <c r="I17" s="25"/>
      <c r="J17" s="50">
        <v>910</v>
      </c>
      <c r="K17" s="50">
        <v>53</v>
      </c>
      <c r="L17" s="50">
        <v>8147</v>
      </c>
      <c r="M17" s="50">
        <v>1931</v>
      </c>
      <c r="N17" s="50">
        <v>1053</v>
      </c>
      <c r="O17" s="50">
        <v>552</v>
      </c>
      <c r="P17" s="50">
        <v>1825</v>
      </c>
      <c r="Q17" s="50">
        <v>365</v>
      </c>
      <c r="R17" s="50">
        <v>498</v>
      </c>
      <c r="S17" s="78">
        <v>596</v>
      </c>
      <c r="T17" s="50">
        <v>900</v>
      </c>
      <c r="U17" s="9"/>
      <c r="V17" s="26">
        <f t="shared" si="0"/>
        <v>4.2217521721291869</v>
      </c>
      <c r="W17" s="26">
        <f t="shared" si="1"/>
        <v>0.24588226936576582</v>
      </c>
      <c r="X17" s="26">
        <f t="shared" si="2"/>
        <v>37.796280160809332</v>
      </c>
      <c r="Y17" s="26">
        <f t="shared" si="3"/>
        <v>8.9584653234961102</v>
      </c>
      <c r="Z17" s="26">
        <f t="shared" si="4"/>
        <v>4.8851703706066312</v>
      </c>
      <c r="AA17" s="26">
        <f t="shared" si="5"/>
        <v>2.560887031884957</v>
      </c>
      <c r="AB17" s="26">
        <f t="shared" si="6"/>
        <v>8.4667007847645781</v>
      </c>
      <c r="AC17" s="26">
        <f t="shared" si="7"/>
        <v>1.6933401569529158</v>
      </c>
      <c r="AD17" s="26">
        <f t="shared" si="8"/>
        <v>2.3103654744179503</v>
      </c>
      <c r="AE17" s="26">
        <f t="shared" si="9"/>
        <v>2.7650157083395555</v>
      </c>
      <c r="AF17" s="58">
        <f t="shared" si="10"/>
        <v>4.1753592911167781</v>
      </c>
    </row>
    <row r="18" spans="1:32">
      <c r="A18" s="31"/>
      <c r="B18" s="53"/>
      <c r="C18" s="18" t="s">
        <v>34</v>
      </c>
      <c r="D18" s="18">
        <v>21419</v>
      </c>
      <c r="E18" s="46">
        <v>422066</v>
      </c>
      <c r="F18" s="53"/>
      <c r="G18" s="21">
        <v>2.7E-2</v>
      </c>
      <c r="H18" s="53"/>
      <c r="I18" s="25"/>
      <c r="J18" s="50">
        <v>771</v>
      </c>
      <c r="K18" s="50">
        <v>115</v>
      </c>
      <c r="L18" s="50">
        <v>7583</v>
      </c>
      <c r="M18" s="50">
        <v>2314</v>
      </c>
      <c r="N18" s="50">
        <v>1028</v>
      </c>
      <c r="O18" s="50">
        <v>728</v>
      </c>
      <c r="P18" s="50">
        <v>1978</v>
      </c>
      <c r="Q18" s="50">
        <v>349</v>
      </c>
      <c r="R18" s="50">
        <v>318</v>
      </c>
      <c r="S18" s="78">
        <v>1027</v>
      </c>
      <c r="T18" s="50">
        <v>752</v>
      </c>
      <c r="U18" s="9"/>
      <c r="V18" s="26">
        <f t="shared" si="0"/>
        <v>4.932167007055769</v>
      </c>
      <c r="W18" s="26">
        <f t="shared" si="1"/>
        <v>0.73566693360753999</v>
      </c>
      <c r="X18" s="26">
        <f t="shared" si="2"/>
        <v>48.509237891704139</v>
      </c>
      <c r="Y18" s="26">
        <f t="shared" si="3"/>
        <v>14.802898124937807</v>
      </c>
      <c r="Z18" s="26">
        <f t="shared" si="4"/>
        <v>6.5762226760743587</v>
      </c>
      <c r="AA18" s="26">
        <f t="shared" si="5"/>
        <v>4.6570915449242536</v>
      </c>
      <c r="AB18" s="26">
        <f t="shared" si="6"/>
        <v>12.65347125804969</v>
      </c>
      <c r="AC18" s="26">
        <f t="shared" si="7"/>
        <v>2.2325892159046217</v>
      </c>
      <c r="AD18" s="26">
        <f t="shared" si="8"/>
        <v>2.034278999019111</v>
      </c>
      <c r="AE18" s="26">
        <f t="shared" si="9"/>
        <v>6.5698255723038583</v>
      </c>
      <c r="AF18" s="58">
        <f t="shared" si="10"/>
        <v>4.8106220354162614</v>
      </c>
    </row>
    <row r="19" spans="1:32">
      <c r="A19" s="31"/>
      <c r="B19" s="53"/>
      <c r="C19" s="18" t="s">
        <v>35</v>
      </c>
      <c r="D19" s="18">
        <v>17073</v>
      </c>
      <c r="E19" s="30">
        <v>189129</v>
      </c>
      <c r="F19" s="53"/>
      <c r="G19" s="21">
        <v>1.7999999999999999E-2</v>
      </c>
      <c r="H19" s="53"/>
      <c r="I19" s="25"/>
      <c r="J19" s="50">
        <v>472</v>
      </c>
      <c r="K19" s="50">
        <v>149</v>
      </c>
      <c r="L19" s="50">
        <v>4935</v>
      </c>
      <c r="M19" s="50">
        <v>1999</v>
      </c>
      <c r="N19" s="50">
        <v>728</v>
      </c>
      <c r="O19" s="50">
        <v>909</v>
      </c>
      <c r="P19" s="50">
        <v>1770</v>
      </c>
      <c r="Q19" s="50">
        <v>300</v>
      </c>
      <c r="R19" s="50">
        <v>138</v>
      </c>
      <c r="S19" s="80">
        <v>1007</v>
      </c>
      <c r="T19" s="50">
        <v>422</v>
      </c>
      <c r="U19" s="9"/>
      <c r="V19" s="26">
        <f t="shared" si="0"/>
        <v>4.492172009580762</v>
      </c>
      <c r="W19" s="26">
        <f t="shared" si="1"/>
        <v>1.4180797233634186</v>
      </c>
      <c r="X19" s="26">
        <f t="shared" si="2"/>
        <v>46.967942515425975</v>
      </c>
      <c r="Y19" s="26">
        <f t="shared" si="3"/>
        <v>19.025109845660893</v>
      </c>
      <c r="Z19" s="26">
        <f t="shared" si="4"/>
        <v>6.9286042859635488</v>
      </c>
      <c r="AA19" s="26">
        <f t="shared" si="5"/>
        <v>8.651238043874816</v>
      </c>
      <c r="AB19" s="26">
        <f t="shared" si="6"/>
        <v>16.845645035927856</v>
      </c>
      <c r="AC19" s="26">
        <f t="shared" si="7"/>
        <v>2.8551940738860773</v>
      </c>
      <c r="AD19" s="26">
        <f t="shared" si="8"/>
        <v>1.3133892739875956</v>
      </c>
      <c r="AE19" s="26">
        <f t="shared" si="9"/>
        <v>9.5839347746775996</v>
      </c>
      <c r="AF19" s="58">
        <f t="shared" si="10"/>
        <v>4.0163063305997486</v>
      </c>
    </row>
    <row r="20" spans="1:32">
      <c r="A20" s="31"/>
      <c r="B20" s="53"/>
      <c r="C20" s="18" t="s">
        <v>36</v>
      </c>
      <c r="D20" s="18">
        <v>19091</v>
      </c>
      <c r="E20" s="30">
        <v>99503</v>
      </c>
      <c r="F20" s="53"/>
      <c r="G20" s="21">
        <v>1.6E-2</v>
      </c>
      <c r="H20" s="53"/>
      <c r="I20" s="25"/>
      <c r="J20" s="50">
        <v>508</v>
      </c>
      <c r="K20" s="50">
        <v>388</v>
      </c>
      <c r="L20" s="50">
        <v>3421</v>
      </c>
      <c r="M20" s="50">
        <v>2133</v>
      </c>
      <c r="N20" s="50">
        <v>626</v>
      </c>
      <c r="O20" s="50">
        <v>1425</v>
      </c>
      <c r="P20" s="50">
        <v>2195</v>
      </c>
      <c r="Q20" s="50">
        <v>308</v>
      </c>
      <c r="R20" s="50">
        <v>130</v>
      </c>
      <c r="S20" s="80">
        <v>1205</v>
      </c>
      <c r="T20" s="50">
        <v>272</v>
      </c>
      <c r="U20" s="9"/>
      <c r="V20" s="26">
        <f t="shared" si="0"/>
        <v>8.1685979317206527</v>
      </c>
      <c r="W20" s="26">
        <f t="shared" si="1"/>
        <v>6.2390078691094741</v>
      </c>
      <c r="X20" s="26">
        <f t="shared" si="2"/>
        <v>55.009396701606981</v>
      </c>
      <c r="Y20" s="26">
        <f t="shared" si="3"/>
        <v>34.298463362913679</v>
      </c>
      <c r="Z20" s="26">
        <f t="shared" si="4"/>
        <v>10.066028159954977</v>
      </c>
      <c r="AA20" s="26">
        <f t="shared" si="5"/>
        <v>22.913881993507733</v>
      </c>
      <c r="AB20" s="26">
        <f t="shared" si="6"/>
        <v>35.29541822859612</v>
      </c>
      <c r="AC20" s="26">
        <f t="shared" si="7"/>
        <v>4.9526144940353563</v>
      </c>
      <c r="AD20" s="26">
        <f t="shared" si="8"/>
        <v>2.0903892344954427</v>
      </c>
      <c r="AE20" s="26">
        <f t="shared" si="9"/>
        <v>19.376300212053906</v>
      </c>
      <c r="AF20" s="58">
        <f t="shared" si="10"/>
        <v>4.3737374752520024</v>
      </c>
    </row>
    <row r="21" spans="1:32">
      <c r="A21" s="31"/>
      <c r="B21" s="53"/>
      <c r="C21" s="18" t="s">
        <v>41</v>
      </c>
      <c r="D21" s="20">
        <f t="shared" ref="D21:E21" si="11">SUM(D3:D20)</f>
        <v>143249</v>
      </c>
      <c r="E21" s="64">
        <f t="shared" si="11"/>
        <v>25069867</v>
      </c>
      <c r="F21" s="53"/>
      <c r="G21" s="4">
        <v>1</v>
      </c>
      <c r="H21" s="53"/>
      <c r="I21" s="25"/>
      <c r="J21" s="61">
        <f t="shared" ref="J21:T21" si="12">SUM(J3:J20)</f>
        <v>9063</v>
      </c>
      <c r="K21" s="61">
        <f t="shared" si="12"/>
        <v>748</v>
      </c>
      <c r="L21" s="61">
        <f t="shared" si="12"/>
        <v>44860</v>
      </c>
      <c r="M21" s="61">
        <f t="shared" si="12"/>
        <v>12185</v>
      </c>
      <c r="N21" s="61">
        <f t="shared" si="12"/>
        <v>5553</v>
      </c>
      <c r="O21" s="61">
        <f t="shared" si="12"/>
        <v>4362</v>
      </c>
      <c r="P21" s="61">
        <f t="shared" si="12"/>
        <v>12772</v>
      </c>
      <c r="Q21" s="61">
        <f t="shared" si="12"/>
        <v>2020</v>
      </c>
      <c r="R21" s="61">
        <f t="shared" si="12"/>
        <v>5251</v>
      </c>
      <c r="S21" s="61">
        <f t="shared" si="12"/>
        <v>4404</v>
      </c>
      <c r="T21" s="61">
        <f t="shared" si="12"/>
        <v>10866</v>
      </c>
      <c r="U21" s="9"/>
      <c r="V21" s="26">
        <f t="shared" si="0"/>
        <v>36.150969608255195</v>
      </c>
      <c r="W21" s="26">
        <f t="shared" si="1"/>
        <v>2.983661620542303</v>
      </c>
      <c r="X21" s="26">
        <f t="shared" si="2"/>
        <v>178.93992018386055</v>
      </c>
      <c r="Y21" s="26">
        <f t="shared" si="3"/>
        <v>48.604166906828823</v>
      </c>
      <c r="Z21" s="26">
        <f t="shared" si="4"/>
        <v>22.150097565336107</v>
      </c>
      <c r="AA21" s="26">
        <f t="shared" si="5"/>
        <v>17.399374316584925</v>
      </c>
      <c r="AB21" s="26">
        <f t="shared" si="6"/>
        <v>50.945623285516433</v>
      </c>
      <c r="AC21" s="26">
        <f t="shared" si="7"/>
        <v>8.0574819164377693</v>
      </c>
      <c r="AD21" s="26">
        <f t="shared" si="8"/>
        <v>20.94546413030432</v>
      </c>
      <c r="AE21" s="26">
        <f t="shared" si="9"/>
        <v>17.566906118807889</v>
      </c>
      <c r="AF21" s="58">
        <f t="shared" si="10"/>
        <v>43.342870546540993</v>
      </c>
    </row>
    <row r="22" spans="1:32">
      <c r="A22" s="42"/>
      <c r="B22" s="77"/>
      <c r="C22" s="72"/>
      <c r="D22" s="72"/>
      <c r="E22" s="73"/>
      <c r="F22" s="41"/>
      <c r="G22" s="41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60"/>
    </row>
    <row r="23" spans="1:32">
      <c r="A23" s="31"/>
      <c r="B23" s="4" t="s">
        <v>38</v>
      </c>
      <c r="C23" s="18" t="s">
        <v>21</v>
      </c>
      <c r="D23" s="18">
        <v>766</v>
      </c>
      <c r="E23" s="19">
        <v>1121917</v>
      </c>
      <c r="F23" s="53"/>
      <c r="G23" s="21">
        <v>6.9000000000000006E-2</v>
      </c>
      <c r="H23" s="53"/>
      <c r="I23" s="25"/>
      <c r="J23" s="50">
        <v>53</v>
      </c>
      <c r="L23" s="50">
        <v>21</v>
      </c>
      <c r="M23" s="50">
        <v>1</v>
      </c>
      <c r="N23" s="1">
        <v>0</v>
      </c>
      <c r="O23" s="50">
        <v>13</v>
      </c>
      <c r="P23" s="50">
        <v>18</v>
      </c>
      <c r="Q23" s="1">
        <v>0</v>
      </c>
      <c r="R23" s="1">
        <v>2</v>
      </c>
      <c r="S23" s="50">
        <v>2</v>
      </c>
      <c r="T23" s="1">
        <v>0</v>
      </c>
      <c r="U23" s="9"/>
      <c r="V23" s="26">
        <f t="shared" ref="V23:V41" si="13">(J23/E23)*100000*G23</f>
        <v>0.32595994177822424</v>
      </c>
      <c r="W23" s="26">
        <f t="shared" ref="W23:W41" si="14">(K23/E23)*100000*G23</f>
        <v>0</v>
      </c>
      <c r="X23" s="26">
        <f t="shared" ref="X23:X41" si="15">(L23/E23)*100000*G23</f>
        <v>0.12915393919514545</v>
      </c>
      <c r="Y23" s="26">
        <f t="shared" ref="Y23:Y41" si="16">(M23/E23)*100000*G23</f>
        <v>6.150187580721213E-3</v>
      </c>
      <c r="Z23" s="26">
        <f t="shared" ref="Z23:Z41" si="17">(N23/E23)*100000*G23</f>
        <v>0</v>
      </c>
      <c r="AA23" s="26">
        <f t="shared" ref="AA23:AA41" si="18">(O23/E23)*100000*G23</f>
        <v>7.9952438549375754E-2</v>
      </c>
      <c r="AB23" s="26">
        <f t="shared" ref="AB23:AB41" si="19">(P23/E23)*100000*G23</f>
        <v>0.11070337645298184</v>
      </c>
      <c r="AC23" s="26">
        <f t="shared" ref="AC23:AC41" si="20">(Q23/E23)*100000*G23</f>
        <v>0</v>
      </c>
      <c r="AD23" s="26">
        <f t="shared" ref="AD23:AD41" si="21">(R23/E23)*100000*G23</f>
        <v>1.2300375161442426E-2</v>
      </c>
      <c r="AE23" s="26">
        <f t="shared" ref="AE23:AE41" si="22">(S23/E23)*100000*G23</f>
        <v>1.2300375161442426E-2</v>
      </c>
      <c r="AF23" s="58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107</v>
      </c>
      <c r="E24" s="19">
        <v>1121978</v>
      </c>
      <c r="F24" s="53"/>
      <c r="G24" s="21">
        <v>7.2999999999999995E-2</v>
      </c>
      <c r="H24" s="53"/>
      <c r="I24" s="25"/>
      <c r="J24" s="50">
        <v>28</v>
      </c>
      <c r="L24" s="50">
        <v>31</v>
      </c>
      <c r="M24" s="50">
        <v>2</v>
      </c>
      <c r="N24" s="1">
        <v>0</v>
      </c>
      <c r="O24" s="50">
        <v>4</v>
      </c>
      <c r="P24" s="50">
        <v>2</v>
      </c>
      <c r="Q24" s="1">
        <v>0</v>
      </c>
      <c r="R24" s="1">
        <v>0</v>
      </c>
      <c r="S24" s="50">
        <v>1</v>
      </c>
      <c r="T24" s="1">
        <v>0</v>
      </c>
      <c r="U24" s="9"/>
      <c r="V24" s="26">
        <f t="shared" si="13"/>
        <v>0.18217826017978961</v>
      </c>
      <c r="W24" s="26">
        <f t="shared" si="14"/>
        <v>0</v>
      </c>
      <c r="X24" s="26">
        <f t="shared" si="15"/>
        <v>0.20169735948476708</v>
      </c>
      <c r="Y24" s="26">
        <f t="shared" si="16"/>
        <v>1.3012732869984972E-2</v>
      </c>
      <c r="Z24" s="26">
        <f t="shared" si="17"/>
        <v>0</v>
      </c>
      <c r="AA24" s="26">
        <f t="shared" si="18"/>
        <v>2.6025465739969944E-2</v>
      </c>
      <c r="AB24" s="26">
        <f t="shared" si="19"/>
        <v>1.3012732869984972E-2</v>
      </c>
      <c r="AC24" s="26">
        <f t="shared" si="20"/>
        <v>0</v>
      </c>
      <c r="AD24" s="26">
        <f t="shared" si="21"/>
        <v>0</v>
      </c>
      <c r="AE24" s="26">
        <f t="shared" si="22"/>
        <v>6.506366434992486E-3</v>
      </c>
      <c r="AF24" s="58">
        <f t="shared" si="23"/>
        <v>0</v>
      </c>
    </row>
    <row r="25" spans="1:32">
      <c r="A25" s="31"/>
      <c r="B25" s="53"/>
      <c r="C25" s="27">
        <v>44848</v>
      </c>
      <c r="D25" s="18">
        <v>141</v>
      </c>
      <c r="E25" s="19">
        <v>1489332</v>
      </c>
      <c r="F25" s="53"/>
      <c r="G25" s="21">
        <v>7.2999999999999995E-2</v>
      </c>
      <c r="H25" s="53"/>
      <c r="I25" s="25"/>
      <c r="J25" s="50">
        <v>25</v>
      </c>
      <c r="L25" s="50">
        <v>32</v>
      </c>
      <c r="M25" s="50">
        <v>6</v>
      </c>
      <c r="N25" s="1">
        <v>2</v>
      </c>
      <c r="O25" s="50">
        <v>5</v>
      </c>
      <c r="P25" s="50">
        <v>8</v>
      </c>
      <c r="Q25" s="1">
        <v>1</v>
      </c>
      <c r="R25" s="1">
        <v>1</v>
      </c>
      <c r="S25" s="50">
        <v>1</v>
      </c>
      <c r="T25" s="50">
        <v>11</v>
      </c>
      <c r="U25" s="9"/>
      <c r="V25" s="26">
        <f t="shared" si="13"/>
        <v>0.12253815804669474</v>
      </c>
      <c r="W25" s="26">
        <f t="shared" si="14"/>
        <v>0</v>
      </c>
      <c r="X25" s="26">
        <f t="shared" si="15"/>
        <v>0.15684884229976931</v>
      </c>
      <c r="Y25" s="26">
        <f t="shared" si="16"/>
        <v>2.9409157931206742E-2</v>
      </c>
      <c r="Z25" s="26">
        <f t="shared" si="17"/>
        <v>9.8030526437355818E-3</v>
      </c>
      <c r="AA25" s="26">
        <f t="shared" si="18"/>
        <v>2.4507631609338949E-2</v>
      </c>
      <c r="AB25" s="26">
        <f t="shared" si="19"/>
        <v>3.9212210574942327E-2</v>
      </c>
      <c r="AC25" s="26">
        <f t="shared" si="20"/>
        <v>4.9015263218677909E-3</v>
      </c>
      <c r="AD25" s="26">
        <f t="shared" si="21"/>
        <v>4.9015263218677909E-3</v>
      </c>
      <c r="AE25" s="26">
        <f t="shared" si="22"/>
        <v>4.9015263218677909E-3</v>
      </c>
      <c r="AF25" s="58">
        <f t="shared" si="23"/>
        <v>5.3916789540545698E-2</v>
      </c>
    </row>
    <row r="26" spans="1:32">
      <c r="A26" s="31"/>
      <c r="B26" s="53"/>
      <c r="C26" s="18" t="s">
        <v>22</v>
      </c>
      <c r="D26" s="18">
        <v>273</v>
      </c>
      <c r="E26" s="19">
        <v>1625599</v>
      </c>
      <c r="F26" s="53"/>
      <c r="G26" s="21">
        <v>7.1999999999999995E-2</v>
      </c>
      <c r="H26" s="53"/>
      <c r="I26" s="25"/>
      <c r="J26" s="50">
        <v>48</v>
      </c>
      <c r="L26" s="50">
        <v>48</v>
      </c>
      <c r="M26" s="50">
        <v>7</v>
      </c>
      <c r="N26" s="50">
        <v>3</v>
      </c>
      <c r="O26" s="50">
        <v>1</v>
      </c>
      <c r="P26" s="50">
        <v>9</v>
      </c>
      <c r="Q26" s="50">
        <v>2</v>
      </c>
      <c r="R26" s="1">
        <v>0</v>
      </c>
      <c r="S26" s="50">
        <v>2</v>
      </c>
      <c r="T26" s="50">
        <v>107</v>
      </c>
      <c r="U26" s="9"/>
      <c r="V26" s="26">
        <f t="shared" si="13"/>
        <v>0.21259855597844238</v>
      </c>
      <c r="W26" s="26">
        <f t="shared" si="14"/>
        <v>0</v>
      </c>
      <c r="X26" s="26">
        <f t="shared" si="15"/>
        <v>0.21259855597844238</v>
      </c>
      <c r="Y26" s="26">
        <f t="shared" si="16"/>
        <v>3.1003956080189517E-2</v>
      </c>
      <c r="Z26" s="26">
        <f t="shared" si="17"/>
        <v>1.3287409748652649E-2</v>
      </c>
      <c r="AA26" s="26">
        <f t="shared" si="18"/>
        <v>4.4291365828842159E-3</v>
      </c>
      <c r="AB26" s="26">
        <f t="shared" si="19"/>
        <v>3.9862229245957947E-2</v>
      </c>
      <c r="AC26" s="26">
        <f t="shared" si="20"/>
        <v>8.8582731657684318E-3</v>
      </c>
      <c r="AD26" s="26">
        <f t="shared" si="21"/>
        <v>0</v>
      </c>
      <c r="AE26" s="26">
        <f t="shared" si="22"/>
        <v>8.8582731657684318E-3</v>
      </c>
      <c r="AF26" s="58">
        <f t="shared" si="23"/>
        <v>0.47391761436861118</v>
      </c>
    </row>
    <row r="27" spans="1:32">
      <c r="A27" s="31"/>
      <c r="B27" s="53"/>
      <c r="C27" s="18" t="s">
        <v>23</v>
      </c>
      <c r="D27" s="18">
        <v>422</v>
      </c>
      <c r="E27" s="19">
        <v>1497451</v>
      </c>
      <c r="F27" s="53"/>
      <c r="G27" s="21">
        <v>6.6000000000000003E-2</v>
      </c>
      <c r="H27" s="53"/>
      <c r="I27" s="25"/>
      <c r="J27" s="50">
        <v>75</v>
      </c>
      <c r="L27" s="50">
        <v>52</v>
      </c>
      <c r="M27" s="50">
        <v>8</v>
      </c>
      <c r="N27" s="50">
        <v>3</v>
      </c>
      <c r="O27" s="50">
        <v>4</v>
      </c>
      <c r="P27" s="50">
        <v>6</v>
      </c>
      <c r="Q27" s="50">
        <v>3</v>
      </c>
      <c r="R27" s="1">
        <v>0</v>
      </c>
      <c r="S27" s="50">
        <v>0</v>
      </c>
      <c r="T27" s="50">
        <v>204</v>
      </c>
      <c r="U27" s="9"/>
      <c r="V27" s="26">
        <f t="shared" si="13"/>
        <v>0.33056173457428661</v>
      </c>
      <c r="W27" s="26">
        <f t="shared" si="14"/>
        <v>0</v>
      </c>
      <c r="X27" s="26">
        <f t="shared" si="15"/>
        <v>0.22918946930483869</v>
      </c>
      <c r="Y27" s="26">
        <f t="shared" si="16"/>
        <v>3.5259918354590573E-2</v>
      </c>
      <c r="Z27" s="26">
        <f t="shared" si="17"/>
        <v>1.3222469382971464E-2</v>
      </c>
      <c r="AA27" s="26">
        <f t="shared" si="18"/>
        <v>1.7629959177295287E-2</v>
      </c>
      <c r="AB27" s="26">
        <f t="shared" si="19"/>
        <v>2.6444938765942928E-2</v>
      </c>
      <c r="AC27" s="26">
        <f t="shared" si="20"/>
        <v>1.3222469382971464E-2</v>
      </c>
      <c r="AD27" s="26">
        <f t="shared" si="21"/>
        <v>0</v>
      </c>
      <c r="AE27" s="26">
        <f t="shared" si="22"/>
        <v>0</v>
      </c>
      <c r="AF27" s="58">
        <f t="shared" si="23"/>
        <v>0.8991279180420596</v>
      </c>
    </row>
    <row r="28" spans="1:32">
      <c r="A28" s="31"/>
      <c r="B28" s="53"/>
      <c r="C28" s="18" t="s">
        <v>24</v>
      </c>
      <c r="D28" s="18">
        <v>653</v>
      </c>
      <c r="E28" s="19">
        <v>1755305</v>
      </c>
      <c r="F28" s="53"/>
      <c r="G28" s="21">
        <v>6.5000000000000002E-2</v>
      </c>
      <c r="H28" s="53"/>
      <c r="I28" s="25"/>
      <c r="J28" s="50">
        <v>52</v>
      </c>
      <c r="L28" s="50">
        <v>85</v>
      </c>
      <c r="M28" s="50">
        <v>11</v>
      </c>
      <c r="N28" s="50">
        <v>5</v>
      </c>
      <c r="O28" s="50">
        <v>2</v>
      </c>
      <c r="P28" s="50">
        <v>16</v>
      </c>
      <c r="Q28" s="50">
        <v>2</v>
      </c>
      <c r="R28" s="50">
        <v>7</v>
      </c>
      <c r="S28" s="50">
        <v>0</v>
      </c>
      <c r="T28" s="50">
        <v>366</v>
      </c>
      <c r="U28" s="9"/>
      <c r="V28" s="26">
        <f t="shared" si="13"/>
        <v>0.19255912790084917</v>
      </c>
      <c r="W28" s="26">
        <f t="shared" si="14"/>
        <v>0</v>
      </c>
      <c r="X28" s="26">
        <f t="shared" si="15"/>
        <v>0.31476011291484962</v>
      </c>
      <c r="Y28" s="26">
        <f t="shared" si="16"/>
        <v>4.0733661671333472E-2</v>
      </c>
      <c r="Z28" s="26">
        <f t="shared" si="17"/>
        <v>1.8515300759697033E-2</v>
      </c>
      <c r="AA28" s="26">
        <f t="shared" si="18"/>
        <v>7.406120303878814E-3</v>
      </c>
      <c r="AB28" s="26">
        <f t="shared" si="19"/>
        <v>5.9248962431030512E-2</v>
      </c>
      <c r="AC28" s="26">
        <f t="shared" si="20"/>
        <v>7.406120303878814E-3</v>
      </c>
      <c r="AD28" s="26">
        <f t="shared" si="21"/>
        <v>2.5921421063575846E-2</v>
      </c>
      <c r="AE28" s="26">
        <f t="shared" si="22"/>
        <v>0</v>
      </c>
      <c r="AF28" s="58">
        <f t="shared" si="23"/>
        <v>1.3553200156098226</v>
      </c>
    </row>
    <row r="29" spans="1:32">
      <c r="A29" s="31"/>
      <c r="B29" s="53"/>
      <c r="C29" s="18" t="s">
        <v>25</v>
      </c>
      <c r="D29" s="18">
        <v>1045</v>
      </c>
      <c r="E29" s="19">
        <v>1917946</v>
      </c>
      <c r="F29" s="53"/>
      <c r="G29" s="21">
        <v>7.0999999999999994E-2</v>
      </c>
      <c r="H29" s="53"/>
      <c r="I29" s="25"/>
      <c r="J29" s="50">
        <v>60</v>
      </c>
      <c r="L29" s="50">
        <v>196</v>
      </c>
      <c r="M29" s="50">
        <v>23</v>
      </c>
      <c r="N29" s="50">
        <v>11</v>
      </c>
      <c r="O29" s="50">
        <v>7</v>
      </c>
      <c r="P29" s="50">
        <v>25</v>
      </c>
      <c r="Q29" s="50">
        <v>5</v>
      </c>
      <c r="R29" s="50">
        <v>25</v>
      </c>
      <c r="S29" s="50">
        <v>6</v>
      </c>
      <c r="T29" s="50">
        <v>495</v>
      </c>
      <c r="U29" s="9"/>
      <c r="V29" s="26">
        <f t="shared" si="13"/>
        <v>0.22211261422375808</v>
      </c>
      <c r="W29" s="26">
        <f t="shared" si="14"/>
        <v>0</v>
      </c>
      <c r="X29" s="26">
        <f t="shared" si="15"/>
        <v>0.72556787313094318</v>
      </c>
      <c r="Y29" s="26">
        <f t="shared" si="16"/>
        <v>8.5143168785773937E-2</v>
      </c>
      <c r="Z29" s="26">
        <f t="shared" si="17"/>
        <v>4.0720645941022322E-2</v>
      </c>
      <c r="AA29" s="26">
        <f t="shared" si="18"/>
        <v>2.5913138326105114E-2</v>
      </c>
      <c r="AB29" s="26">
        <f t="shared" si="19"/>
        <v>9.2546922593232536E-2</v>
      </c>
      <c r="AC29" s="26">
        <f t="shared" si="20"/>
        <v>1.8509384518646508E-2</v>
      </c>
      <c r="AD29" s="26">
        <f t="shared" si="21"/>
        <v>9.2546922593232536E-2</v>
      </c>
      <c r="AE29" s="26">
        <f t="shared" si="22"/>
        <v>2.2211261422375807E-2</v>
      </c>
      <c r="AF29" s="58">
        <f t="shared" si="23"/>
        <v>1.8324290673460046</v>
      </c>
    </row>
    <row r="30" spans="1:32">
      <c r="A30" s="31"/>
      <c r="B30" s="53"/>
      <c r="C30" s="18" t="s">
        <v>26</v>
      </c>
      <c r="D30" s="18">
        <v>1263</v>
      </c>
      <c r="E30" s="19">
        <v>2060239</v>
      </c>
      <c r="F30" s="53"/>
      <c r="G30" s="21">
        <v>8.1000000000000003E-2</v>
      </c>
      <c r="H30" s="53"/>
      <c r="I30" s="25"/>
      <c r="J30" s="50">
        <v>59</v>
      </c>
      <c r="L30" s="50">
        <v>412</v>
      </c>
      <c r="M30" s="50">
        <v>41</v>
      </c>
      <c r="N30" s="50">
        <v>15</v>
      </c>
      <c r="O30" s="50">
        <v>7</v>
      </c>
      <c r="P30" s="50">
        <v>45</v>
      </c>
      <c r="Q30" s="50">
        <v>10</v>
      </c>
      <c r="R30" s="50">
        <v>44</v>
      </c>
      <c r="S30" s="50">
        <v>1</v>
      </c>
      <c r="T30" s="50">
        <v>419</v>
      </c>
      <c r="U30" s="9"/>
      <c r="V30" s="26">
        <f t="shared" si="13"/>
        <v>0.23196337900602795</v>
      </c>
      <c r="W30" s="26">
        <f t="shared" si="14"/>
        <v>0</v>
      </c>
      <c r="X30" s="26">
        <f t="shared" si="15"/>
        <v>1.6198120703471781</v>
      </c>
      <c r="Y30" s="26">
        <f t="shared" si="16"/>
        <v>0.16119489049571434</v>
      </c>
      <c r="Z30" s="26">
        <f t="shared" si="17"/>
        <v>5.8973740425261344E-2</v>
      </c>
      <c r="AA30" s="26">
        <f t="shared" si="18"/>
        <v>2.7521078865121961E-2</v>
      </c>
      <c r="AB30" s="26">
        <f t="shared" si="19"/>
        <v>0.17692122127578402</v>
      </c>
      <c r="AC30" s="26">
        <f t="shared" si="20"/>
        <v>3.9315826950174229E-2</v>
      </c>
      <c r="AD30" s="26">
        <f t="shared" si="21"/>
        <v>0.1729896385807666</v>
      </c>
      <c r="AE30" s="26">
        <f t="shared" si="22"/>
        <v>3.9315826950174233E-3</v>
      </c>
      <c r="AF30" s="58">
        <f t="shared" si="23"/>
        <v>1.6473331492123</v>
      </c>
    </row>
    <row r="31" spans="1:32">
      <c r="A31" s="31"/>
      <c r="B31" s="53"/>
      <c r="C31" s="18" t="s">
        <v>27</v>
      </c>
      <c r="D31" s="18">
        <v>1901</v>
      </c>
      <c r="E31" s="19">
        <v>2168151</v>
      </c>
      <c r="F31" s="53"/>
      <c r="G31" s="21">
        <v>8.2000000000000003E-2</v>
      </c>
      <c r="H31" s="53"/>
      <c r="I31" s="25"/>
      <c r="J31" s="50">
        <v>115</v>
      </c>
      <c r="L31" s="50">
        <v>698</v>
      </c>
      <c r="M31" s="50">
        <v>108</v>
      </c>
      <c r="N31" s="50">
        <v>33</v>
      </c>
      <c r="O31" s="50">
        <v>14</v>
      </c>
      <c r="P31" s="50">
        <v>71</v>
      </c>
      <c r="Q31" s="50">
        <v>16</v>
      </c>
      <c r="R31" s="50">
        <v>89</v>
      </c>
      <c r="S31" s="50">
        <v>4</v>
      </c>
      <c r="T31" s="50">
        <v>458</v>
      </c>
      <c r="U31" s="9"/>
      <c r="V31" s="26">
        <f t="shared" si="13"/>
        <v>0.43493280680174035</v>
      </c>
      <c r="W31" s="26">
        <f t="shared" si="14"/>
        <v>0</v>
      </c>
      <c r="X31" s="26">
        <f t="shared" si="15"/>
        <v>2.6398530360662149</v>
      </c>
      <c r="Y31" s="26">
        <f t="shared" si="16"/>
        <v>0.40845863595293874</v>
      </c>
      <c r="Z31" s="26">
        <f t="shared" si="17"/>
        <v>0.1248068054300646</v>
      </c>
      <c r="AA31" s="26">
        <f t="shared" si="18"/>
        <v>5.2948341697603166E-2</v>
      </c>
      <c r="AB31" s="26">
        <f t="shared" si="19"/>
        <v>0.26852373289498749</v>
      </c>
      <c r="AC31" s="26">
        <f t="shared" si="20"/>
        <v>6.0512390511546478E-2</v>
      </c>
      <c r="AD31" s="26">
        <f t="shared" si="21"/>
        <v>0.33660017222047722</v>
      </c>
      <c r="AE31" s="26">
        <f t="shared" si="22"/>
        <v>1.512809762788662E-2</v>
      </c>
      <c r="AF31" s="58">
        <f t="shared" si="23"/>
        <v>1.7321671783930177</v>
      </c>
    </row>
    <row r="32" spans="1:32">
      <c r="A32" s="31"/>
      <c r="B32" s="53"/>
      <c r="C32" s="18" t="s">
        <v>28</v>
      </c>
      <c r="D32" s="18">
        <v>2433</v>
      </c>
      <c r="E32" s="19">
        <v>2057463</v>
      </c>
      <c r="F32" s="53"/>
      <c r="G32" s="21">
        <v>7.1999999999999995E-2</v>
      </c>
      <c r="H32" s="53"/>
      <c r="I32" s="25"/>
      <c r="J32" s="50">
        <v>138</v>
      </c>
      <c r="L32" s="50">
        <v>1077</v>
      </c>
      <c r="M32" s="50">
        <v>174</v>
      </c>
      <c r="N32" s="50">
        <v>50</v>
      </c>
      <c r="O32" s="50">
        <v>16</v>
      </c>
      <c r="P32" s="50">
        <v>95</v>
      </c>
      <c r="Q32" s="50">
        <v>22</v>
      </c>
      <c r="R32" s="50">
        <v>95</v>
      </c>
      <c r="S32" s="50">
        <v>10</v>
      </c>
      <c r="T32" s="50">
        <v>398</v>
      </c>
      <c r="U32" s="9"/>
      <c r="V32" s="26">
        <f t="shared" si="13"/>
        <v>0.48292484482102466</v>
      </c>
      <c r="W32" s="26">
        <f t="shared" si="14"/>
        <v>0</v>
      </c>
      <c r="X32" s="26">
        <f t="shared" si="15"/>
        <v>3.7689134628423449</v>
      </c>
      <c r="Y32" s="26">
        <f t="shared" si="16"/>
        <v>0.60890523912216155</v>
      </c>
      <c r="Z32" s="26">
        <f t="shared" si="17"/>
        <v>0.17497276986269009</v>
      </c>
      <c r="AA32" s="26">
        <f t="shared" si="18"/>
        <v>5.5991286356060835E-2</v>
      </c>
      <c r="AB32" s="26">
        <f t="shared" si="19"/>
        <v>0.33244826273911127</v>
      </c>
      <c r="AC32" s="26">
        <f t="shared" si="20"/>
        <v>7.6988018739583636E-2</v>
      </c>
      <c r="AD32" s="26">
        <f t="shared" si="21"/>
        <v>0.33244826273911127</v>
      </c>
      <c r="AE32" s="26">
        <f t="shared" si="22"/>
        <v>3.499455397253802E-2</v>
      </c>
      <c r="AF32" s="58">
        <f t="shared" si="23"/>
        <v>1.3927832481070133</v>
      </c>
    </row>
    <row r="33" spans="1:32">
      <c r="A33" s="31"/>
      <c r="B33" s="53"/>
      <c r="C33" s="18" t="s">
        <v>29</v>
      </c>
      <c r="D33" s="18">
        <v>3497</v>
      </c>
      <c r="E33" s="19">
        <v>2078358</v>
      </c>
      <c r="F33" s="53"/>
      <c r="G33" s="21">
        <v>6.3E-2</v>
      </c>
      <c r="H33" s="53"/>
      <c r="I33" s="25"/>
      <c r="J33" s="50">
        <v>189</v>
      </c>
      <c r="K33" s="50">
        <v>1</v>
      </c>
      <c r="L33" s="50">
        <v>1642</v>
      </c>
      <c r="M33" s="50">
        <v>285</v>
      </c>
      <c r="N33" s="50">
        <v>84</v>
      </c>
      <c r="O33" s="50">
        <v>22</v>
      </c>
      <c r="P33" s="50">
        <v>148</v>
      </c>
      <c r="Q33" s="50">
        <v>52</v>
      </c>
      <c r="R33" s="50">
        <v>127</v>
      </c>
      <c r="S33" s="50">
        <v>28</v>
      </c>
      <c r="T33" s="50">
        <v>436</v>
      </c>
      <c r="U33" s="9"/>
      <c r="V33" s="26">
        <f t="shared" si="13"/>
        <v>0.57290418686289846</v>
      </c>
      <c r="W33" s="26">
        <f t="shared" si="14"/>
        <v>3.0312390839306799E-3</v>
      </c>
      <c r="X33" s="26">
        <f t="shared" si="15"/>
        <v>4.9772945758141764</v>
      </c>
      <c r="Y33" s="26">
        <f t="shared" si="16"/>
        <v>0.86390313892024373</v>
      </c>
      <c r="Z33" s="26">
        <f t="shared" si="17"/>
        <v>0.25462408305017714</v>
      </c>
      <c r="AA33" s="26">
        <f t="shared" si="18"/>
        <v>6.6687259846474944E-2</v>
      </c>
      <c r="AB33" s="26">
        <f t="shared" si="19"/>
        <v>0.4486233844217406</v>
      </c>
      <c r="AC33" s="26">
        <f t="shared" si="20"/>
        <v>0.15762443236439536</v>
      </c>
      <c r="AD33" s="26">
        <f t="shared" si="21"/>
        <v>0.38496736365919632</v>
      </c>
      <c r="AE33" s="26">
        <f t="shared" si="22"/>
        <v>8.4874694350059038E-2</v>
      </c>
      <c r="AF33" s="58">
        <f t="shared" si="23"/>
        <v>1.3216202405937765</v>
      </c>
    </row>
    <row r="34" spans="1:32">
      <c r="A34" s="31"/>
      <c r="B34" s="53"/>
      <c r="C34" s="18" t="s">
        <v>30</v>
      </c>
      <c r="D34" s="18">
        <v>3729</v>
      </c>
      <c r="E34" s="19">
        <v>1546118</v>
      </c>
      <c r="F34" s="53"/>
      <c r="G34" s="21">
        <v>4.8000000000000001E-2</v>
      </c>
      <c r="H34" s="53"/>
      <c r="I34" s="25"/>
      <c r="J34" s="50">
        <v>157</v>
      </c>
      <c r="K34" s="50">
        <v>4</v>
      </c>
      <c r="L34" s="50">
        <v>1833</v>
      </c>
      <c r="M34" s="50">
        <v>295</v>
      </c>
      <c r="N34" s="50">
        <v>131</v>
      </c>
      <c r="O34" s="50">
        <v>28</v>
      </c>
      <c r="P34" s="50">
        <v>202</v>
      </c>
      <c r="Q34" s="50">
        <v>71</v>
      </c>
      <c r="R34" s="50">
        <v>114</v>
      </c>
      <c r="S34" s="50">
        <v>24</v>
      </c>
      <c r="T34" s="50">
        <v>337</v>
      </c>
      <c r="U34" s="9"/>
      <c r="V34" s="26">
        <f t="shared" si="13"/>
        <v>0.48741428532621706</v>
      </c>
      <c r="W34" s="26">
        <f t="shared" si="14"/>
        <v>1.2418198352260306E-2</v>
      </c>
      <c r="X34" s="26">
        <f t="shared" si="15"/>
        <v>5.6906393949232852</v>
      </c>
      <c r="Y34" s="26">
        <f t="shared" si="16"/>
        <v>0.91584212847919755</v>
      </c>
      <c r="Z34" s="26">
        <f t="shared" si="17"/>
        <v>0.40669599603652506</v>
      </c>
      <c r="AA34" s="26">
        <f t="shared" si="18"/>
        <v>8.6927388465822125E-2</v>
      </c>
      <c r="AB34" s="26">
        <f t="shared" si="19"/>
        <v>0.6271190167891455</v>
      </c>
      <c r="AC34" s="26">
        <f t="shared" si="20"/>
        <v>0.22042302075262041</v>
      </c>
      <c r="AD34" s="26">
        <f t="shared" si="21"/>
        <v>0.35391865303941872</v>
      </c>
      <c r="AE34" s="26">
        <f t="shared" si="22"/>
        <v>7.450919011356183E-2</v>
      </c>
      <c r="AF34" s="58">
        <f t="shared" si="23"/>
        <v>1.0462332111779307</v>
      </c>
    </row>
    <row r="35" spans="1:32">
      <c r="A35" s="31"/>
      <c r="B35" s="53"/>
      <c r="C35" s="18" t="s">
        <v>31</v>
      </c>
      <c r="D35" s="18">
        <v>4208</v>
      </c>
      <c r="E35" s="19">
        <v>1176122</v>
      </c>
      <c r="F35" s="53"/>
      <c r="G35" s="21">
        <v>3.9E-2</v>
      </c>
      <c r="H35" s="53"/>
      <c r="I35" s="25"/>
      <c r="J35" s="50">
        <v>207</v>
      </c>
      <c r="K35" s="50">
        <v>9</v>
      </c>
      <c r="L35" s="50">
        <v>1980</v>
      </c>
      <c r="M35" s="50">
        <v>371</v>
      </c>
      <c r="N35" s="50">
        <v>188</v>
      </c>
      <c r="O35" s="50">
        <v>41</v>
      </c>
      <c r="P35" s="50">
        <v>308</v>
      </c>
      <c r="Q35" s="50">
        <v>99</v>
      </c>
      <c r="R35" s="50">
        <v>86</v>
      </c>
      <c r="S35" s="50">
        <v>42</v>
      </c>
      <c r="T35" s="50">
        <v>245</v>
      </c>
      <c r="U35" s="9"/>
      <c r="V35" s="26">
        <f t="shared" si="13"/>
        <v>0.68640838280382488</v>
      </c>
      <c r="W35" s="26">
        <f t="shared" si="14"/>
        <v>2.9843842730601075E-2</v>
      </c>
      <c r="X35" s="26">
        <f t="shared" si="15"/>
        <v>6.5656454007322367</v>
      </c>
      <c r="Y35" s="26">
        <f t="shared" si="16"/>
        <v>1.230229517005889</v>
      </c>
      <c r="Z35" s="26">
        <f t="shared" si="17"/>
        <v>0.62340471481700022</v>
      </c>
      <c r="AA35" s="26">
        <f t="shared" si="18"/>
        <v>0.135955283550516</v>
      </c>
      <c r="AB35" s="26">
        <f t="shared" si="19"/>
        <v>1.0213226178916814</v>
      </c>
      <c r="AC35" s="26">
        <f t="shared" si="20"/>
        <v>0.32828227003661187</v>
      </c>
      <c r="AD35" s="26">
        <f t="shared" si="21"/>
        <v>0.28517449720352139</v>
      </c>
      <c r="AE35" s="26">
        <f t="shared" si="22"/>
        <v>0.13927126607613835</v>
      </c>
      <c r="AF35" s="58">
        <f t="shared" si="23"/>
        <v>0.81241571877747376</v>
      </c>
    </row>
    <row r="36" spans="1:32">
      <c r="A36" s="31"/>
      <c r="B36" s="53"/>
      <c r="C36" s="18" t="s">
        <v>32</v>
      </c>
      <c r="D36" s="18">
        <v>6041</v>
      </c>
      <c r="E36" s="19">
        <v>982408</v>
      </c>
      <c r="F36" s="53"/>
      <c r="G36" s="21">
        <v>3.4000000000000002E-2</v>
      </c>
      <c r="H36" s="53"/>
      <c r="I36" s="25"/>
      <c r="J36" s="50">
        <v>258</v>
      </c>
      <c r="K36" s="50">
        <v>15</v>
      </c>
      <c r="L36" s="50">
        <v>2516</v>
      </c>
      <c r="M36" s="50">
        <v>621</v>
      </c>
      <c r="N36" s="50">
        <v>371</v>
      </c>
      <c r="O36" s="50">
        <v>99</v>
      </c>
      <c r="P36" s="50">
        <v>566</v>
      </c>
      <c r="Q36" s="50">
        <v>141</v>
      </c>
      <c r="R36" s="50">
        <v>114</v>
      </c>
      <c r="S36" s="50">
        <v>62</v>
      </c>
      <c r="T36" s="50">
        <v>260</v>
      </c>
      <c r="U36" s="9"/>
      <c r="V36" s="26">
        <f t="shared" si="13"/>
        <v>0.89290803820815789</v>
      </c>
      <c r="W36" s="26">
        <f t="shared" si="14"/>
        <v>5.1913258035358026E-2</v>
      </c>
      <c r="X36" s="26">
        <f t="shared" si="15"/>
        <v>8.7075838144640514</v>
      </c>
      <c r="Y36" s="26">
        <f t="shared" si="16"/>
        <v>2.1492088826638223</v>
      </c>
      <c r="Z36" s="26">
        <f t="shared" si="17"/>
        <v>1.2839879154078551</v>
      </c>
      <c r="AA36" s="26">
        <f t="shared" si="18"/>
        <v>0.34262750303336298</v>
      </c>
      <c r="AB36" s="26">
        <f t="shared" si="19"/>
        <v>1.9588602698675093</v>
      </c>
      <c r="AC36" s="26">
        <f t="shared" si="20"/>
        <v>0.48798462553236543</v>
      </c>
      <c r="AD36" s="26">
        <f t="shared" si="21"/>
        <v>0.39454076106872094</v>
      </c>
      <c r="AE36" s="26">
        <f t="shared" si="22"/>
        <v>0.21457479987947983</v>
      </c>
      <c r="AF36" s="58">
        <f t="shared" si="23"/>
        <v>0.89982980594620565</v>
      </c>
    </row>
    <row r="37" spans="1:32">
      <c r="A37" s="31"/>
      <c r="B37" s="53"/>
      <c r="C37" s="18" t="s">
        <v>33</v>
      </c>
      <c r="D37" s="18">
        <v>10492</v>
      </c>
      <c r="E37" s="19">
        <v>897257</v>
      </c>
      <c r="F37" s="53"/>
      <c r="G37" s="21">
        <v>3.2000000000000001E-2</v>
      </c>
      <c r="H37" s="53"/>
      <c r="I37" s="25"/>
      <c r="J37" s="50">
        <v>418</v>
      </c>
      <c r="K37" s="50">
        <v>53</v>
      </c>
      <c r="L37" s="50">
        <v>3512</v>
      </c>
      <c r="M37" s="50">
        <v>1299</v>
      </c>
      <c r="N37" s="50">
        <v>715</v>
      </c>
      <c r="O37" s="50">
        <v>227</v>
      </c>
      <c r="P37" s="50">
        <v>1194</v>
      </c>
      <c r="Q37" s="50">
        <v>254</v>
      </c>
      <c r="R37" s="50">
        <v>179</v>
      </c>
      <c r="S37" s="50">
        <v>177</v>
      </c>
      <c r="T37" s="50">
        <v>337</v>
      </c>
      <c r="U37" s="9"/>
      <c r="V37" s="26">
        <f t="shared" si="13"/>
        <v>1.4907657449314968</v>
      </c>
      <c r="W37" s="26">
        <f t="shared" si="14"/>
        <v>0.18902053703676874</v>
      </c>
      <c r="X37" s="26">
        <f t="shared" si="15"/>
        <v>12.525285397606259</v>
      </c>
      <c r="Y37" s="26">
        <f t="shared" si="16"/>
        <v>4.6327863700143883</v>
      </c>
      <c r="Z37" s="26">
        <f t="shared" si="17"/>
        <v>2.5499940373828234</v>
      </c>
      <c r="AA37" s="26">
        <f t="shared" si="18"/>
        <v>0.80957852655370766</v>
      </c>
      <c r="AB37" s="26">
        <f t="shared" si="19"/>
        <v>4.2583117211679591</v>
      </c>
      <c r="AC37" s="26">
        <f t="shared" si="20"/>
        <v>0.90587200768564635</v>
      </c>
      <c r="AD37" s="26">
        <f t="shared" si="21"/>
        <v>0.63839011565248305</v>
      </c>
      <c r="AE37" s="26">
        <f t="shared" si="22"/>
        <v>0.63125726519826542</v>
      </c>
      <c r="AF37" s="58">
        <f t="shared" si="23"/>
        <v>1.2018853015356803</v>
      </c>
    </row>
    <row r="38" spans="1:32">
      <c r="A38" s="31"/>
      <c r="B38" s="53"/>
      <c r="C38" s="18" t="s">
        <v>34</v>
      </c>
      <c r="D38" s="18">
        <v>16170</v>
      </c>
      <c r="E38" s="46">
        <v>679260</v>
      </c>
      <c r="F38" s="53"/>
      <c r="G38" s="21">
        <v>2.7E-2</v>
      </c>
      <c r="H38" s="53"/>
      <c r="I38" s="25"/>
      <c r="J38" s="50">
        <v>481</v>
      </c>
      <c r="K38" s="50">
        <v>137</v>
      </c>
      <c r="L38" s="50">
        <v>4388</v>
      </c>
      <c r="M38" s="50">
        <v>2183</v>
      </c>
      <c r="N38" s="50">
        <v>1080</v>
      </c>
      <c r="O38" s="50">
        <v>549</v>
      </c>
      <c r="P38" s="50">
        <v>2154</v>
      </c>
      <c r="Q38" s="50">
        <v>337</v>
      </c>
      <c r="R38" s="50">
        <v>212</v>
      </c>
      <c r="S38" s="50">
        <v>331</v>
      </c>
      <c r="T38" s="50">
        <v>358</v>
      </c>
      <c r="U38" s="9"/>
      <c r="V38" s="26">
        <f t="shared" si="13"/>
        <v>1.9119335747725466</v>
      </c>
      <c r="W38" s="26">
        <f t="shared" si="14"/>
        <v>0.54456320113064216</v>
      </c>
      <c r="X38" s="26">
        <f t="shared" si="15"/>
        <v>17.44192209168801</v>
      </c>
      <c r="Y38" s="26">
        <f t="shared" si="16"/>
        <v>8.6772369931984805</v>
      </c>
      <c r="Z38" s="26">
        <f t="shared" si="17"/>
        <v>4.2929069870152814</v>
      </c>
      <c r="AA38" s="26">
        <f t="shared" si="18"/>
        <v>2.1822277183994347</v>
      </c>
      <c r="AB38" s="26">
        <f t="shared" si="19"/>
        <v>8.5619644907693679</v>
      </c>
      <c r="AC38" s="26">
        <f t="shared" si="20"/>
        <v>1.3395459765038427</v>
      </c>
      <c r="AD38" s="26">
        <f t="shared" si="21"/>
        <v>0.8426817418955922</v>
      </c>
      <c r="AE38" s="26">
        <f t="shared" si="22"/>
        <v>1.3156964932426465</v>
      </c>
      <c r="AF38" s="58">
        <f t="shared" si="23"/>
        <v>1.4230191679180284</v>
      </c>
    </row>
    <row r="39" spans="1:32">
      <c r="A39" s="31"/>
      <c r="B39" s="53"/>
      <c r="C39" s="18" t="s">
        <v>35</v>
      </c>
      <c r="D39" s="18">
        <v>20892</v>
      </c>
      <c r="E39" s="30">
        <v>410686</v>
      </c>
      <c r="F39" s="53"/>
      <c r="G39" s="21">
        <v>1.7999999999999999E-2</v>
      </c>
      <c r="H39" s="53"/>
      <c r="I39" s="25"/>
      <c r="J39" s="50">
        <v>530</v>
      </c>
      <c r="K39" s="50">
        <v>357</v>
      </c>
      <c r="L39" s="50">
        <v>4182</v>
      </c>
      <c r="M39" s="50">
        <v>3021</v>
      </c>
      <c r="N39" s="50">
        <v>1187</v>
      </c>
      <c r="O39" s="50">
        <v>868</v>
      </c>
      <c r="P39" s="50">
        <v>3199</v>
      </c>
      <c r="Q39" s="50">
        <v>342</v>
      </c>
      <c r="R39" s="50">
        <v>180</v>
      </c>
      <c r="S39" s="50">
        <v>588</v>
      </c>
      <c r="T39" s="50">
        <v>310</v>
      </c>
      <c r="U39" s="9"/>
      <c r="V39" s="26">
        <f t="shared" si="13"/>
        <v>2.3229425887417636</v>
      </c>
      <c r="W39" s="26">
        <f t="shared" si="14"/>
        <v>1.5646990644920935</v>
      </c>
      <c r="X39" s="26">
        <f t="shared" si="15"/>
        <v>18.329331898335955</v>
      </c>
      <c r="Y39" s="26">
        <f t="shared" si="16"/>
        <v>13.240772755828052</v>
      </c>
      <c r="Z39" s="26">
        <f t="shared" si="17"/>
        <v>5.2025148166725907</v>
      </c>
      <c r="AA39" s="26">
        <f t="shared" si="18"/>
        <v>3.8043663528827372</v>
      </c>
      <c r="AB39" s="26">
        <f t="shared" si="19"/>
        <v>14.020930832801701</v>
      </c>
      <c r="AC39" s="26">
        <f t="shared" si="20"/>
        <v>1.4989554063201569</v>
      </c>
      <c r="AD39" s="26">
        <f t="shared" si="21"/>
        <v>0.78892389806324048</v>
      </c>
      <c r="AE39" s="26">
        <f t="shared" si="22"/>
        <v>2.5771514003399192</v>
      </c>
      <c r="AF39" s="58">
        <f t="shared" si="23"/>
        <v>1.3587022688866921</v>
      </c>
    </row>
    <row r="40" spans="1:32">
      <c r="A40" s="31"/>
      <c r="B40" s="53"/>
      <c r="C40" s="18" t="s">
        <v>36</v>
      </c>
      <c r="D40" s="18">
        <v>40095</v>
      </c>
      <c r="E40" s="30">
        <v>281181</v>
      </c>
      <c r="F40" s="53"/>
      <c r="G40" s="21">
        <v>1.6E-2</v>
      </c>
      <c r="H40" s="53"/>
      <c r="I40" s="25"/>
      <c r="J40" s="50">
        <v>1047</v>
      </c>
      <c r="K40" s="50">
        <v>1083</v>
      </c>
      <c r="L40" s="50">
        <v>4012</v>
      </c>
      <c r="M40" s="50">
        <v>4762</v>
      </c>
      <c r="N40" s="50">
        <v>1343</v>
      </c>
      <c r="O40" s="50">
        <v>2408</v>
      </c>
      <c r="P40" s="50">
        <v>6463</v>
      </c>
      <c r="Q40" s="50">
        <v>551</v>
      </c>
      <c r="R40" s="50">
        <v>224</v>
      </c>
      <c r="S40" s="50">
        <v>1275</v>
      </c>
      <c r="T40" s="50">
        <v>299</v>
      </c>
      <c r="U40" s="9"/>
      <c r="V40" s="26">
        <f t="shared" si="13"/>
        <v>5.9577282960086206</v>
      </c>
      <c r="W40" s="26">
        <f t="shared" si="14"/>
        <v>6.1625785526049057</v>
      </c>
      <c r="X40" s="26">
        <f t="shared" si="15"/>
        <v>22.829423040674868</v>
      </c>
      <c r="Y40" s="26">
        <f t="shared" si="16"/>
        <v>27.097136719764137</v>
      </c>
      <c r="Z40" s="26">
        <f t="shared" si="17"/>
        <v>7.6420526280225198</v>
      </c>
      <c r="AA40" s="26">
        <f t="shared" si="18"/>
        <v>13.702206052329283</v>
      </c>
      <c r="AB40" s="26">
        <f t="shared" si="19"/>
        <v>36.776311343938602</v>
      </c>
      <c r="AC40" s="26">
        <f t="shared" si="20"/>
        <v>3.1353469829042502</v>
      </c>
      <c r="AD40" s="26">
        <f t="shared" si="21"/>
        <v>1.2746238188213286</v>
      </c>
      <c r="AE40" s="26">
        <f t="shared" si="22"/>
        <v>7.2551132544517589</v>
      </c>
      <c r="AF40" s="58">
        <f t="shared" si="23"/>
        <v>1.7013951867302555</v>
      </c>
    </row>
    <row r="41" spans="1:32">
      <c r="A41" s="31"/>
      <c r="B41" s="53"/>
      <c r="C41" s="18" t="s">
        <v>41</v>
      </c>
      <c r="D41" s="20">
        <f t="shared" ref="D41:E41" si="24">SUM(D23:D40)</f>
        <v>114128</v>
      </c>
      <c r="E41" s="64">
        <f t="shared" si="24"/>
        <v>24866771</v>
      </c>
      <c r="F41" s="53"/>
      <c r="G41" s="4">
        <v>1</v>
      </c>
      <c r="H41" s="53"/>
      <c r="I41" s="25"/>
      <c r="J41" s="61">
        <f t="shared" ref="J41:T41" si="25">SUM(J23:J40)</f>
        <v>3940</v>
      </c>
      <c r="K41" s="61">
        <f t="shared" si="25"/>
        <v>1659</v>
      </c>
      <c r="L41" s="61">
        <f t="shared" si="25"/>
        <v>26717</v>
      </c>
      <c r="M41" s="61">
        <f t="shared" si="25"/>
        <v>13218</v>
      </c>
      <c r="N41" s="61">
        <f t="shared" si="25"/>
        <v>5221</v>
      </c>
      <c r="O41" s="61">
        <f t="shared" si="25"/>
        <v>4315</v>
      </c>
      <c r="P41" s="61">
        <f t="shared" si="25"/>
        <v>14529</v>
      </c>
      <c r="Q41" s="61">
        <f t="shared" si="25"/>
        <v>1908</v>
      </c>
      <c r="R41" s="61">
        <f t="shared" si="25"/>
        <v>1499</v>
      </c>
      <c r="S41" s="61">
        <f t="shared" si="25"/>
        <v>2554</v>
      </c>
      <c r="T41" s="61">
        <f t="shared" si="25"/>
        <v>5040</v>
      </c>
      <c r="U41" s="9"/>
      <c r="V41" s="26">
        <f t="shared" si="13"/>
        <v>15.844437542775458</v>
      </c>
      <c r="W41" s="26">
        <f t="shared" si="14"/>
        <v>6.6715537775290565</v>
      </c>
      <c r="X41" s="26">
        <f t="shared" si="15"/>
        <v>107.4405679772416</v>
      </c>
      <c r="Y41" s="26">
        <f t="shared" si="16"/>
        <v>53.155272954417768</v>
      </c>
      <c r="Z41" s="26">
        <f t="shared" si="17"/>
        <v>20.995890459601689</v>
      </c>
      <c r="AA41" s="26">
        <f t="shared" si="18"/>
        <v>17.35247411093302</v>
      </c>
      <c r="AB41" s="26">
        <f t="shared" si="19"/>
        <v>58.427368796696598</v>
      </c>
      <c r="AC41" s="26">
        <f t="shared" si="20"/>
        <v>7.6728900587856783</v>
      </c>
      <c r="AD41" s="26">
        <f t="shared" si="21"/>
        <v>6.0281248417818301</v>
      </c>
      <c r="AE41" s="26">
        <f t="shared" si="22"/>
        <v>10.270734386865106</v>
      </c>
      <c r="AF41" s="58">
        <f t="shared" si="23"/>
        <v>20.268011476037643</v>
      </c>
    </row>
    <row r="42" spans="1:32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60"/>
    </row>
    <row r="43" spans="1:32">
      <c r="A43" s="31"/>
      <c r="B43" s="4" t="s">
        <v>39</v>
      </c>
      <c r="C43" s="18" t="s">
        <v>21</v>
      </c>
      <c r="D43" s="18">
        <v>1774</v>
      </c>
      <c r="E43" s="19">
        <v>2315573</v>
      </c>
      <c r="F43" s="53"/>
      <c r="G43" s="21">
        <v>6.9000000000000006E-2</v>
      </c>
      <c r="H43" s="53"/>
      <c r="I43" s="25"/>
      <c r="J43" s="50">
        <v>126</v>
      </c>
      <c r="L43" s="50">
        <v>61</v>
      </c>
      <c r="M43" s="50">
        <v>4</v>
      </c>
      <c r="N43" s="1">
        <v>0</v>
      </c>
      <c r="O43" s="50">
        <v>27</v>
      </c>
      <c r="P43" s="50">
        <v>32</v>
      </c>
      <c r="Q43" s="1">
        <v>0</v>
      </c>
      <c r="R43" s="50">
        <v>3</v>
      </c>
      <c r="S43" s="50">
        <v>3</v>
      </c>
      <c r="T43" s="1">
        <v>0</v>
      </c>
      <c r="U43" s="9"/>
      <c r="V43" s="26">
        <f t="shared" ref="V43:V61" si="26">(J43/E43)*100000*G43</f>
        <v>0.37545782404614331</v>
      </c>
      <c r="W43" s="26">
        <f t="shared" ref="W43:W61" si="27">(K43/E43)*100000*G43</f>
        <v>0</v>
      </c>
      <c r="X43" s="26">
        <f t="shared" ref="X43:X61" si="28">(L43/E43)*100000*G43</f>
        <v>0.18176926402233917</v>
      </c>
      <c r="Y43" s="26">
        <f t="shared" ref="Y43:Y61" si="29">(M43/E43)*100000*G43</f>
        <v>1.1919296001464866E-2</v>
      </c>
      <c r="Z43" s="26">
        <f t="shared" ref="Z43:Z61" si="30">(N43/E43)*100000*G43</f>
        <v>0</v>
      </c>
      <c r="AA43" s="26">
        <f t="shared" ref="AA43:AA61" si="31">(O43/E43)*100000*G43</f>
        <v>8.0455248009887834E-2</v>
      </c>
      <c r="AB43" s="26">
        <f t="shared" ref="AB43:AB61" si="32">(P43/E43)*100000*G43</f>
        <v>9.5354368011718926E-2</v>
      </c>
      <c r="AC43" s="26">
        <f t="shared" ref="AC43:AC61" si="33">(Q43/E43)*100000*G43</f>
        <v>0</v>
      </c>
      <c r="AD43" s="26">
        <f t="shared" ref="AD43:AD61" si="34">(R43/E43)*100000*G43</f>
        <v>8.9394720010986493E-3</v>
      </c>
      <c r="AE43" s="26">
        <f t="shared" ref="AE43:AE61" si="35">(S43/E43)*100000*G43</f>
        <v>8.9394720010986493E-3</v>
      </c>
      <c r="AF43" s="58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246</v>
      </c>
      <c r="E44" s="19">
        <v>2336396</v>
      </c>
      <c r="F44" s="53"/>
      <c r="G44" s="21">
        <v>7.2999999999999995E-2</v>
      </c>
      <c r="H44" s="53"/>
      <c r="I44" s="25"/>
      <c r="J44" s="50">
        <v>79</v>
      </c>
      <c r="L44" s="50">
        <v>58</v>
      </c>
      <c r="M44" s="50">
        <v>8</v>
      </c>
      <c r="N44" s="1">
        <v>0</v>
      </c>
      <c r="O44" s="50">
        <v>7</v>
      </c>
      <c r="P44" s="50">
        <v>10</v>
      </c>
      <c r="Q44" s="1">
        <v>0</v>
      </c>
      <c r="R44" s="50">
        <v>1</v>
      </c>
      <c r="S44" s="50">
        <v>2</v>
      </c>
      <c r="T44" s="1">
        <v>0</v>
      </c>
      <c r="U44" s="9"/>
      <c r="V44" s="26">
        <f t="shared" si="26"/>
        <v>0.2468331567080238</v>
      </c>
      <c r="W44" s="26">
        <f t="shared" si="27"/>
        <v>0</v>
      </c>
      <c r="X44" s="26">
        <f t="shared" si="28"/>
        <v>0.18121927960842252</v>
      </c>
      <c r="Y44" s="26">
        <f t="shared" si="29"/>
        <v>2.4995762704610004E-2</v>
      </c>
      <c r="Z44" s="26">
        <f t="shared" si="30"/>
        <v>0</v>
      </c>
      <c r="AA44" s="26">
        <f t="shared" si="31"/>
        <v>2.1871292366533755E-2</v>
      </c>
      <c r="AB44" s="26">
        <f t="shared" si="32"/>
        <v>3.1244703380762507E-2</v>
      </c>
      <c r="AC44" s="26">
        <f t="shared" si="33"/>
        <v>0</v>
      </c>
      <c r="AD44" s="26">
        <f t="shared" si="34"/>
        <v>3.1244703380762504E-3</v>
      </c>
      <c r="AE44" s="26">
        <f t="shared" si="35"/>
        <v>6.2489406761525009E-3</v>
      </c>
      <c r="AF44" s="58">
        <f t="shared" si="36"/>
        <v>0</v>
      </c>
    </row>
    <row r="45" spans="1:32">
      <c r="A45" s="31"/>
      <c r="B45" s="53"/>
      <c r="C45" s="27">
        <v>44848</v>
      </c>
      <c r="D45" s="18">
        <v>336</v>
      </c>
      <c r="E45" s="19">
        <v>3119491</v>
      </c>
      <c r="F45" s="53"/>
      <c r="G45" s="21">
        <v>7.2999999999999995E-2</v>
      </c>
      <c r="H45" s="53"/>
      <c r="I45" s="25"/>
      <c r="J45" s="50">
        <v>74</v>
      </c>
      <c r="L45" s="50">
        <v>68</v>
      </c>
      <c r="M45" s="50">
        <v>10</v>
      </c>
      <c r="N45" s="1">
        <v>2</v>
      </c>
      <c r="O45" s="50">
        <v>6</v>
      </c>
      <c r="P45" s="50">
        <v>18</v>
      </c>
      <c r="Q45" s="50">
        <v>2</v>
      </c>
      <c r="R45" s="50">
        <v>1</v>
      </c>
      <c r="S45" s="50">
        <v>2</v>
      </c>
      <c r="T45" s="50">
        <v>26</v>
      </c>
      <c r="U45" s="9"/>
      <c r="V45" s="26">
        <f t="shared" si="26"/>
        <v>0.17316927665442858</v>
      </c>
      <c r="W45" s="26">
        <f t="shared" si="27"/>
        <v>0</v>
      </c>
      <c r="X45" s="26">
        <f t="shared" si="28"/>
        <v>0.15912852449325868</v>
      </c>
      <c r="Y45" s="26">
        <f t="shared" si="29"/>
        <v>2.3401253601949803E-2</v>
      </c>
      <c r="Z45" s="26">
        <f t="shared" si="30"/>
        <v>4.6802507203899607E-3</v>
      </c>
      <c r="AA45" s="26">
        <f t="shared" si="31"/>
        <v>1.4040752161169883E-2</v>
      </c>
      <c r="AB45" s="26">
        <f t="shared" si="32"/>
        <v>4.2122256483509646E-2</v>
      </c>
      <c r="AC45" s="26">
        <f t="shared" si="33"/>
        <v>4.6802507203899607E-3</v>
      </c>
      <c r="AD45" s="26">
        <f t="shared" si="34"/>
        <v>2.3401253601949804E-3</v>
      </c>
      <c r="AE45" s="26">
        <f t="shared" si="35"/>
        <v>4.6802507203899607E-3</v>
      </c>
      <c r="AF45" s="58">
        <f t="shared" si="36"/>
        <v>6.0843259365069485E-2</v>
      </c>
    </row>
    <row r="46" spans="1:32">
      <c r="A46" s="31"/>
      <c r="B46" s="53"/>
      <c r="C46" s="18" t="s">
        <v>22</v>
      </c>
      <c r="D46" s="18">
        <v>866</v>
      </c>
      <c r="E46" s="19">
        <v>3468536</v>
      </c>
      <c r="F46" s="53"/>
      <c r="G46" s="21">
        <v>7.1999999999999995E-2</v>
      </c>
      <c r="H46" s="53"/>
      <c r="I46" s="25"/>
      <c r="J46" s="50">
        <v>292</v>
      </c>
      <c r="L46" s="50">
        <v>111</v>
      </c>
      <c r="M46" s="50">
        <v>13</v>
      </c>
      <c r="N46" s="50">
        <v>5</v>
      </c>
      <c r="O46" s="50">
        <v>4</v>
      </c>
      <c r="P46" s="50">
        <v>24</v>
      </c>
      <c r="Q46" s="50">
        <v>6</v>
      </c>
      <c r="R46" s="50">
        <v>0</v>
      </c>
      <c r="S46" s="50">
        <v>3</v>
      </c>
      <c r="T46" s="50">
        <v>257</v>
      </c>
      <c r="U46" s="9"/>
      <c r="V46" s="26">
        <f t="shared" si="26"/>
        <v>0.60613469198532166</v>
      </c>
      <c r="W46" s="26">
        <f t="shared" si="27"/>
        <v>0</v>
      </c>
      <c r="X46" s="26">
        <f t="shared" si="28"/>
        <v>0.23041421510400928</v>
      </c>
      <c r="Y46" s="26">
        <f t="shared" si="29"/>
        <v>2.6985448615784873E-2</v>
      </c>
      <c r="Z46" s="26">
        <f t="shared" si="30"/>
        <v>1.0379018698378796E-2</v>
      </c>
      <c r="AA46" s="26">
        <f t="shared" si="31"/>
        <v>8.3032149587030386E-3</v>
      </c>
      <c r="AB46" s="26">
        <f t="shared" si="32"/>
        <v>4.9819289752218221E-2</v>
      </c>
      <c r="AC46" s="26">
        <f t="shared" si="33"/>
        <v>1.2454822438054555E-2</v>
      </c>
      <c r="AD46" s="26">
        <f t="shared" si="34"/>
        <v>0</v>
      </c>
      <c r="AE46" s="26">
        <f t="shared" si="35"/>
        <v>6.2274112190272776E-3</v>
      </c>
      <c r="AF46" s="58">
        <f t="shared" si="36"/>
        <v>0.53348156109667022</v>
      </c>
    </row>
    <row r="47" spans="1:32">
      <c r="A47" s="31"/>
      <c r="B47" s="53"/>
      <c r="C47" s="18" t="s">
        <v>23</v>
      </c>
      <c r="D47" s="18">
        <v>1254</v>
      </c>
      <c r="E47" s="19">
        <v>3175673</v>
      </c>
      <c r="F47" s="53"/>
      <c r="G47" s="21">
        <v>6.6000000000000003E-2</v>
      </c>
      <c r="H47" s="53"/>
      <c r="I47" s="25"/>
      <c r="J47" s="50">
        <v>308</v>
      </c>
      <c r="L47" s="50">
        <v>131</v>
      </c>
      <c r="M47" s="50">
        <v>24</v>
      </c>
      <c r="N47" s="50">
        <v>3</v>
      </c>
      <c r="O47" s="50">
        <v>6</v>
      </c>
      <c r="P47" s="50">
        <v>42</v>
      </c>
      <c r="Q47" s="50">
        <v>4</v>
      </c>
      <c r="R47" s="78">
        <v>1</v>
      </c>
      <c r="S47" s="50">
        <v>0</v>
      </c>
      <c r="T47" s="50">
        <v>507</v>
      </c>
      <c r="U47" s="9"/>
      <c r="V47" s="26">
        <f t="shared" si="26"/>
        <v>0.64011628401286913</v>
      </c>
      <c r="W47" s="26">
        <f t="shared" si="27"/>
        <v>0</v>
      </c>
      <c r="X47" s="26">
        <f t="shared" si="28"/>
        <v>0.2722572506678112</v>
      </c>
      <c r="Y47" s="26">
        <f t="shared" si="29"/>
        <v>4.9879190962041749E-2</v>
      </c>
      <c r="Z47" s="26">
        <f t="shared" si="30"/>
        <v>6.2348988702552186E-3</v>
      </c>
      <c r="AA47" s="26">
        <f t="shared" si="31"/>
        <v>1.2469797740510437E-2</v>
      </c>
      <c r="AB47" s="26">
        <f t="shared" si="32"/>
        <v>8.7288584183573048E-2</v>
      </c>
      <c r="AC47" s="26">
        <f t="shared" si="33"/>
        <v>8.3131984936736254E-3</v>
      </c>
      <c r="AD47" s="26">
        <f t="shared" si="34"/>
        <v>2.0782996234184063E-3</v>
      </c>
      <c r="AE47" s="26">
        <f t="shared" si="35"/>
        <v>0</v>
      </c>
      <c r="AF47" s="58">
        <f t="shared" si="36"/>
        <v>1.0536979090731318</v>
      </c>
    </row>
    <row r="48" spans="1:32">
      <c r="A48" s="31"/>
      <c r="B48" s="53"/>
      <c r="C48" s="18" t="s">
        <v>24</v>
      </c>
      <c r="D48" s="18">
        <v>1901</v>
      </c>
      <c r="E48" s="19">
        <v>3664802</v>
      </c>
      <c r="F48" s="53"/>
      <c r="G48" s="21">
        <v>6.5000000000000002E-2</v>
      </c>
      <c r="H48" s="53"/>
      <c r="I48" s="25"/>
      <c r="J48" s="50">
        <v>371</v>
      </c>
      <c r="L48" s="50">
        <v>204</v>
      </c>
      <c r="M48" s="50">
        <v>23</v>
      </c>
      <c r="N48" s="50">
        <v>10</v>
      </c>
      <c r="O48" s="50">
        <v>5</v>
      </c>
      <c r="P48" s="50">
        <v>56</v>
      </c>
      <c r="Q48" s="50">
        <v>4</v>
      </c>
      <c r="R48" s="78">
        <v>10</v>
      </c>
      <c r="S48" s="50">
        <v>0</v>
      </c>
      <c r="T48" s="50">
        <v>942</v>
      </c>
      <c r="U48" s="9"/>
      <c r="V48" s="26">
        <f t="shared" si="26"/>
        <v>0.65801644945620541</v>
      </c>
      <c r="W48" s="26">
        <f t="shared" si="27"/>
        <v>0</v>
      </c>
      <c r="X48" s="26">
        <f t="shared" si="28"/>
        <v>0.36182036573872206</v>
      </c>
      <c r="Y48" s="26">
        <f t="shared" si="29"/>
        <v>4.0793472607797095E-2</v>
      </c>
      <c r="Z48" s="26">
        <f t="shared" si="30"/>
        <v>1.7736292438172648E-2</v>
      </c>
      <c r="AA48" s="26">
        <f t="shared" si="31"/>
        <v>8.8681462190863241E-3</v>
      </c>
      <c r="AB48" s="26">
        <f t="shared" si="32"/>
        <v>9.9323237653766841E-2</v>
      </c>
      <c r="AC48" s="26">
        <f t="shared" si="33"/>
        <v>7.0945169752690595E-3</v>
      </c>
      <c r="AD48" s="26">
        <f t="shared" si="34"/>
        <v>1.7736292438172648E-2</v>
      </c>
      <c r="AE48" s="26">
        <f t="shared" si="35"/>
        <v>0</v>
      </c>
      <c r="AF48" s="58">
        <f t="shared" si="36"/>
        <v>1.6707587476758636</v>
      </c>
    </row>
    <row r="49" spans="1:32">
      <c r="A49" s="31"/>
      <c r="B49" s="53"/>
      <c r="C49" s="18" t="s">
        <v>25</v>
      </c>
      <c r="D49" s="18">
        <v>2788</v>
      </c>
      <c r="E49" s="19">
        <v>3967427</v>
      </c>
      <c r="F49" s="53"/>
      <c r="G49" s="21">
        <v>7.0999999999999994E-2</v>
      </c>
      <c r="H49" s="53"/>
      <c r="I49" s="25"/>
      <c r="J49" s="50">
        <v>414</v>
      </c>
      <c r="L49" s="50">
        <v>368</v>
      </c>
      <c r="M49" s="50">
        <v>65</v>
      </c>
      <c r="N49" s="50">
        <v>17</v>
      </c>
      <c r="O49" s="50">
        <v>13</v>
      </c>
      <c r="P49" s="50">
        <v>107</v>
      </c>
      <c r="Q49" s="50">
        <v>11</v>
      </c>
      <c r="R49" s="78">
        <v>52</v>
      </c>
      <c r="S49" s="78">
        <v>8</v>
      </c>
      <c r="T49" s="50">
        <v>1260</v>
      </c>
      <c r="U49" s="9"/>
      <c r="V49" s="26">
        <f t="shared" si="26"/>
        <v>0.74088319709474171</v>
      </c>
      <c r="W49" s="26">
        <f t="shared" si="27"/>
        <v>0</v>
      </c>
      <c r="X49" s="26">
        <f t="shared" si="28"/>
        <v>0.65856284186199254</v>
      </c>
      <c r="Y49" s="26">
        <f t="shared" si="29"/>
        <v>0.11632224108975413</v>
      </c>
      <c r="Z49" s="26">
        <f t="shared" si="30"/>
        <v>3.0422739977320312E-2</v>
      </c>
      <c r="AA49" s="26">
        <f t="shared" si="31"/>
        <v>2.3264448217950824E-2</v>
      </c>
      <c r="AB49" s="26">
        <f t="shared" si="32"/>
        <v>0.19148430456313373</v>
      </c>
      <c r="AC49" s="26">
        <f t="shared" si="33"/>
        <v>1.9685302338266084E-2</v>
      </c>
      <c r="AD49" s="26">
        <f t="shared" si="34"/>
        <v>9.3057792871803297E-2</v>
      </c>
      <c r="AE49" s="26">
        <f t="shared" si="35"/>
        <v>1.4316583518738969E-2</v>
      </c>
      <c r="AF49" s="58">
        <f t="shared" si="36"/>
        <v>2.254861904201388</v>
      </c>
    </row>
    <row r="50" spans="1:32">
      <c r="A50" s="31"/>
      <c r="B50" s="53"/>
      <c r="C50" s="18" t="s">
        <v>26</v>
      </c>
      <c r="D50" s="18">
        <v>3648</v>
      </c>
      <c r="E50" s="19">
        <v>4241327</v>
      </c>
      <c r="F50" s="53"/>
      <c r="G50" s="21">
        <v>8.1000000000000003E-2</v>
      </c>
      <c r="H50" s="53"/>
      <c r="I50" s="25"/>
      <c r="J50" s="50">
        <v>444</v>
      </c>
      <c r="L50" s="50">
        <v>728</v>
      </c>
      <c r="M50" s="50">
        <v>141</v>
      </c>
      <c r="N50" s="50">
        <v>40</v>
      </c>
      <c r="O50" s="50">
        <v>25</v>
      </c>
      <c r="P50" s="50">
        <v>194</v>
      </c>
      <c r="Q50" s="50">
        <v>22</v>
      </c>
      <c r="R50" s="78">
        <v>155</v>
      </c>
      <c r="S50" s="78">
        <v>5</v>
      </c>
      <c r="T50" s="50">
        <v>1251</v>
      </c>
      <c r="U50" s="9"/>
      <c r="V50" s="26">
        <f t="shared" si="26"/>
        <v>0.84794216527044486</v>
      </c>
      <c r="W50" s="26">
        <f t="shared" si="27"/>
        <v>0</v>
      </c>
      <c r="X50" s="26">
        <f t="shared" si="28"/>
        <v>1.3903195862992879</v>
      </c>
      <c r="Y50" s="26">
        <f t="shared" si="29"/>
        <v>0.26927893086291155</v>
      </c>
      <c r="Z50" s="26">
        <f t="shared" si="30"/>
        <v>7.6391186060400434E-2</v>
      </c>
      <c r="AA50" s="26">
        <f t="shared" si="31"/>
        <v>4.7744491287750275E-2</v>
      </c>
      <c r="AB50" s="26">
        <f t="shared" si="32"/>
        <v>0.37049725239294212</v>
      </c>
      <c r="AC50" s="26">
        <f t="shared" si="33"/>
        <v>4.2015152333220236E-2</v>
      </c>
      <c r="AD50" s="26">
        <f t="shared" si="34"/>
        <v>0.29601584598405173</v>
      </c>
      <c r="AE50" s="26">
        <f t="shared" si="35"/>
        <v>9.5488982575500543E-3</v>
      </c>
      <c r="AF50" s="58">
        <f t="shared" si="36"/>
        <v>2.3891343440390234</v>
      </c>
    </row>
    <row r="51" spans="1:32">
      <c r="A51" s="31"/>
      <c r="B51" s="53"/>
      <c r="C51" s="18" t="s">
        <v>27</v>
      </c>
      <c r="D51" s="18">
        <v>6024</v>
      </c>
      <c r="E51" s="19">
        <v>4409021</v>
      </c>
      <c r="F51" s="53"/>
      <c r="G51" s="21">
        <v>8.2000000000000003E-2</v>
      </c>
      <c r="H51" s="53"/>
      <c r="I51" s="25"/>
      <c r="J51" s="50">
        <v>674</v>
      </c>
      <c r="L51" s="50">
        <v>1497</v>
      </c>
      <c r="M51" s="50">
        <v>292</v>
      </c>
      <c r="N51" s="50">
        <v>93</v>
      </c>
      <c r="O51" s="50">
        <v>40</v>
      </c>
      <c r="P51" s="50">
        <v>378</v>
      </c>
      <c r="Q51" s="50">
        <v>45</v>
      </c>
      <c r="R51" s="78">
        <v>418</v>
      </c>
      <c r="S51" s="78">
        <v>7</v>
      </c>
      <c r="T51" s="50">
        <v>1459</v>
      </c>
      <c r="U51" s="9"/>
      <c r="V51" s="26">
        <f t="shared" si="26"/>
        <v>1.2535209063417936</v>
      </c>
      <c r="W51" s="26">
        <f t="shared" si="27"/>
        <v>0</v>
      </c>
      <c r="X51" s="26">
        <f t="shared" si="28"/>
        <v>2.7841554848570698</v>
      </c>
      <c r="Y51" s="26">
        <f t="shared" si="29"/>
        <v>0.54306840452789862</v>
      </c>
      <c r="Z51" s="26">
        <f t="shared" si="30"/>
        <v>0.17296356719552936</v>
      </c>
      <c r="AA51" s="26">
        <f t="shared" si="31"/>
        <v>7.4392932127109401E-2</v>
      </c>
      <c r="AB51" s="26">
        <f t="shared" si="32"/>
        <v>0.70301320860118388</v>
      </c>
      <c r="AC51" s="26">
        <f t="shared" si="33"/>
        <v>8.3692048642998076E-2</v>
      </c>
      <c r="AD51" s="26">
        <f t="shared" si="34"/>
        <v>0.77740614072829328</v>
      </c>
      <c r="AE51" s="26">
        <f t="shared" si="35"/>
        <v>1.3018763122244143E-2</v>
      </c>
      <c r="AF51" s="58">
        <f t="shared" si="36"/>
        <v>2.7134821993363154</v>
      </c>
    </row>
    <row r="52" spans="1:32">
      <c r="A52" s="31"/>
      <c r="B52" s="53"/>
      <c r="C52" s="18" t="s">
        <v>28</v>
      </c>
      <c r="D52" s="18">
        <v>8886</v>
      </c>
      <c r="E52" s="19">
        <v>4191090</v>
      </c>
      <c r="F52" s="53"/>
      <c r="G52" s="21">
        <v>7.1999999999999995E-2</v>
      </c>
      <c r="H52" s="53"/>
      <c r="I52" s="25"/>
      <c r="J52" s="50">
        <v>885</v>
      </c>
      <c r="L52" s="50">
        <v>2602</v>
      </c>
      <c r="M52" s="50">
        <v>513</v>
      </c>
      <c r="N52" s="50">
        <v>199</v>
      </c>
      <c r="O52" s="50">
        <v>80</v>
      </c>
      <c r="P52" s="50">
        <v>589</v>
      </c>
      <c r="Q52" s="50">
        <v>75</v>
      </c>
      <c r="R52" s="78">
        <v>785</v>
      </c>
      <c r="S52" s="78">
        <v>23</v>
      </c>
      <c r="T52" s="50">
        <v>1448</v>
      </c>
      <c r="U52" s="9"/>
      <c r="V52" s="26">
        <f t="shared" si="26"/>
        <v>1.5203682097020106</v>
      </c>
      <c r="W52" s="26">
        <f t="shared" si="27"/>
        <v>0</v>
      </c>
      <c r="X52" s="26">
        <f t="shared" si="28"/>
        <v>4.4700543295419566</v>
      </c>
      <c r="Y52" s="26">
        <f t="shared" si="29"/>
        <v>0.88129818257302983</v>
      </c>
      <c r="Z52" s="26">
        <f t="shared" si="30"/>
        <v>0.34186810591039557</v>
      </c>
      <c r="AA52" s="26">
        <f t="shared" si="31"/>
        <v>0.13743441443633994</v>
      </c>
      <c r="AB52" s="26">
        <f t="shared" si="32"/>
        <v>1.0118608762875527</v>
      </c>
      <c r="AC52" s="26">
        <f t="shared" si="33"/>
        <v>0.12884476353406871</v>
      </c>
      <c r="AD52" s="26">
        <f t="shared" si="34"/>
        <v>1.3485751916565858</v>
      </c>
      <c r="AE52" s="26">
        <f t="shared" si="35"/>
        <v>3.9512394150447737E-2</v>
      </c>
      <c r="AF52" s="58">
        <f t="shared" si="36"/>
        <v>2.4875629012977529</v>
      </c>
    </row>
    <row r="53" spans="1:32">
      <c r="A53" s="31"/>
      <c r="B53" s="53"/>
      <c r="C53" s="18" t="s">
        <v>29</v>
      </c>
      <c r="D53" s="18">
        <v>13856</v>
      </c>
      <c r="E53" s="19">
        <v>4163908</v>
      </c>
      <c r="F53" s="53"/>
      <c r="G53" s="21">
        <v>6.3E-2</v>
      </c>
      <c r="H53" s="53"/>
      <c r="I53" s="25"/>
      <c r="J53" s="50">
        <v>1188</v>
      </c>
      <c r="K53" s="50">
        <v>1</v>
      </c>
      <c r="L53" s="50">
        <v>4613</v>
      </c>
      <c r="M53" s="50">
        <v>853</v>
      </c>
      <c r="N53" s="50">
        <v>426</v>
      </c>
      <c r="O53" s="50">
        <v>112</v>
      </c>
      <c r="P53" s="50">
        <v>997</v>
      </c>
      <c r="Q53" s="50">
        <v>150</v>
      </c>
      <c r="R53" s="78">
        <v>1189</v>
      </c>
      <c r="S53" s="78">
        <v>70</v>
      </c>
      <c r="T53" s="50">
        <v>1715</v>
      </c>
      <c r="U53" s="9"/>
      <c r="V53" s="26">
        <f t="shared" si="26"/>
        <v>1.7974460530828251</v>
      </c>
      <c r="W53" s="26">
        <f t="shared" si="27"/>
        <v>1.5130017281841962E-3</v>
      </c>
      <c r="X53" s="26">
        <f t="shared" si="28"/>
        <v>6.9794769721136971</v>
      </c>
      <c r="Y53" s="26">
        <f t="shared" si="29"/>
        <v>1.2905904741411194</v>
      </c>
      <c r="Z53" s="26">
        <f t="shared" si="30"/>
        <v>0.64453873620646762</v>
      </c>
      <c r="AA53" s="26">
        <f t="shared" si="31"/>
        <v>0.16945619355662997</v>
      </c>
      <c r="AB53" s="26">
        <f t="shared" si="32"/>
        <v>1.5084627229996437</v>
      </c>
      <c r="AC53" s="26">
        <f t="shared" si="33"/>
        <v>0.22695025922762946</v>
      </c>
      <c r="AD53" s="26">
        <f t="shared" si="34"/>
        <v>1.7989590548110093</v>
      </c>
      <c r="AE53" s="26">
        <f t="shared" si="35"/>
        <v>0.10591012097289372</v>
      </c>
      <c r="AF53" s="58">
        <f t="shared" si="36"/>
        <v>2.5947979638358967</v>
      </c>
    </row>
    <row r="54" spans="1:32">
      <c r="A54" s="31"/>
      <c r="B54" s="53"/>
      <c r="C54" s="18" t="s">
        <v>30</v>
      </c>
      <c r="D54" s="18">
        <v>14818</v>
      </c>
      <c r="E54" s="19">
        <v>3065255</v>
      </c>
      <c r="F54" s="53"/>
      <c r="G54" s="21">
        <v>4.8000000000000001E-2</v>
      </c>
      <c r="H54" s="53"/>
      <c r="I54" s="25"/>
      <c r="J54" s="50">
        <v>1063</v>
      </c>
      <c r="K54" s="50">
        <v>5</v>
      </c>
      <c r="L54" s="50">
        <v>5884</v>
      </c>
      <c r="M54" s="50">
        <v>917</v>
      </c>
      <c r="N54" s="50">
        <v>549</v>
      </c>
      <c r="O54" s="50">
        <v>151</v>
      </c>
      <c r="P54" s="50">
        <v>1130</v>
      </c>
      <c r="Q54" s="50">
        <v>184</v>
      </c>
      <c r="R54" s="78">
        <v>969</v>
      </c>
      <c r="S54" s="78">
        <v>101</v>
      </c>
      <c r="T54" s="50">
        <v>1331</v>
      </c>
      <c r="U54" s="9"/>
      <c r="V54" s="26">
        <f t="shared" si="26"/>
        <v>1.6645923422358011</v>
      </c>
      <c r="W54" s="26">
        <f t="shared" si="27"/>
        <v>7.829691167619007E-3</v>
      </c>
      <c r="X54" s="26">
        <f t="shared" si="28"/>
        <v>9.2139805660540492</v>
      </c>
      <c r="Y54" s="26">
        <f t="shared" si="29"/>
        <v>1.435965360141326</v>
      </c>
      <c r="Z54" s="26">
        <f t="shared" si="30"/>
        <v>0.85970009020456706</v>
      </c>
      <c r="AA54" s="26">
        <f t="shared" si="31"/>
        <v>0.23645667326209399</v>
      </c>
      <c r="AB54" s="26">
        <f t="shared" si="32"/>
        <v>1.7695102038818957</v>
      </c>
      <c r="AC54" s="26">
        <f t="shared" si="33"/>
        <v>0.28813263496837949</v>
      </c>
      <c r="AD54" s="26">
        <f t="shared" si="34"/>
        <v>1.5173941482845636</v>
      </c>
      <c r="AE54" s="26">
        <f t="shared" si="35"/>
        <v>0.15815976158590397</v>
      </c>
      <c r="AF54" s="58">
        <f t="shared" si="36"/>
        <v>2.0842637888201798</v>
      </c>
    </row>
    <row r="55" spans="1:32">
      <c r="A55" s="31"/>
      <c r="B55" s="53"/>
      <c r="C55" s="18" t="s">
        <v>31</v>
      </c>
      <c r="D55" s="18">
        <v>15842</v>
      </c>
      <c r="E55" s="19">
        <v>2302960</v>
      </c>
      <c r="F55" s="53"/>
      <c r="G55" s="21">
        <v>3.9E-2</v>
      </c>
      <c r="H55" s="53"/>
      <c r="I55" s="25"/>
      <c r="J55" s="50">
        <v>958</v>
      </c>
      <c r="K55" s="50">
        <v>23</v>
      </c>
      <c r="L55" s="50">
        <v>6776</v>
      </c>
      <c r="M55" s="50">
        <v>1182</v>
      </c>
      <c r="N55" s="50">
        <v>656</v>
      </c>
      <c r="O55" s="50">
        <v>186</v>
      </c>
      <c r="P55" s="50">
        <v>1274</v>
      </c>
      <c r="Q55" s="50">
        <v>256</v>
      </c>
      <c r="R55" s="78">
        <v>698</v>
      </c>
      <c r="S55" s="78">
        <v>201</v>
      </c>
      <c r="T55" s="50">
        <v>1083</v>
      </c>
      <c r="U55" s="9"/>
      <c r="V55" s="26">
        <f t="shared" si="26"/>
        <v>1.6223468926946192</v>
      </c>
      <c r="W55" s="26">
        <f t="shared" si="27"/>
        <v>3.8949873206655779E-2</v>
      </c>
      <c r="X55" s="26">
        <f t="shared" si="28"/>
        <v>11.474971341230418</v>
      </c>
      <c r="Y55" s="26">
        <f t="shared" si="29"/>
        <v>2.0016847882724842</v>
      </c>
      <c r="Z55" s="26">
        <f t="shared" si="30"/>
        <v>1.1109181227637475</v>
      </c>
      <c r="AA55" s="26">
        <f t="shared" si="31"/>
        <v>0.31498593114947715</v>
      </c>
      <c r="AB55" s="26">
        <f t="shared" si="32"/>
        <v>2.1574842810991073</v>
      </c>
      <c r="AC55" s="26">
        <f t="shared" si="33"/>
        <v>0.43352902351756001</v>
      </c>
      <c r="AD55" s="26">
        <f t="shared" si="34"/>
        <v>1.1820439781845971</v>
      </c>
      <c r="AE55" s="26">
        <f t="shared" si="35"/>
        <v>0.34038802237120924</v>
      </c>
      <c r="AF55" s="58">
        <f t="shared" si="36"/>
        <v>1.8340309862090527</v>
      </c>
    </row>
    <row r="56" spans="1:32">
      <c r="A56" s="31"/>
      <c r="B56" s="53"/>
      <c r="C56" s="18" t="s">
        <v>32</v>
      </c>
      <c r="D56" s="18">
        <v>19590</v>
      </c>
      <c r="E56" s="19">
        <v>1846336</v>
      </c>
      <c r="F56" s="53"/>
      <c r="G56" s="21">
        <v>3.4000000000000002E-2</v>
      </c>
      <c r="H56" s="53"/>
      <c r="I56" s="25"/>
      <c r="J56" s="50">
        <v>990</v>
      </c>
      <c r="K56" s="50">
        <v>43</v>
      </c>
      <c r="L56" s="50">
        <v>8296</v>
      </c>
      <c r="M56" s="50">
        <v>1716</v>
      </c>
      <c r="N56" s="50">
        <v>1014</v>
      </c>
      <c r="O56" s="50">
        <v>349</v>
      </c>
      <c r="P56" s="50">
        <v>1672</v>
      </c>
      <c r="Q56" s="50">
        <v>363</v>
      </c>
      <c r="R56" s="78">
        <v>590</v>
      </c>
      <c r="S56" s="78">
        <v>327</v>
      </c>
      <c r="T56" s="50">
        <v>977</v>
      </c>
      <c r="U56" s="9"/>
      <c r="V56" s="26">
        <f t="shared" si="26"/>
        <v>1.8230701237477902</v>
      </c>
      <c r="W56" s="26">
        <f t="shared" si="27"/>
        <v>7.9183853859752518E-2</v>
      </c>
      <c r="X56" s="26">
        <f t="shared" si="28"/>
        <v>15.276959340011787</v>
      </c>
      <c r="Y56" s="26">
        <f t="shared" si="29"/>
        <v>3.15998821449617</v>
      </c>
      <c r="Z56" s="26">
        <f t="shared" si="30"/>
        <v>1.8672657631113734</v>
      </c>
      <c r="AA56" s="26">
        <f t="shared" si="31"/>
        <v>0.64267825574543314</v>
      </c>
      <c r="AB56" s="26">
        <f t="shared" si="32"/>
        <v>3.0789628756629348</v>
      </c>
      <c r="AC56" s="26">
        <f t="shared" si="33"/>
        <v>0.66845904537418988</v>
      </c>
      <c r="AD56" s="26">
        <f t="shared" si="34"/>
        <v>1.0864761343547438</v>
      </c>
      <c r="AE56" s="26">
        <f t="shared" si="35"/>
        <v>0.60216558632881567</v>
      </c>
      <c r="AF56" s="58">
        <f t="shared" si="36"/>
        <v>1.7991308190925164</v>
      </c>
    </row>
    <row r="57" spans="1:32">
      <c r="A57" s="31"/>
      <c r="B57" s="53"/>
      <c r="C57" s="18" t="s">
        <v>33</v>
      </c>
      <c r="D57" s="18">
        <v>30808</v>
      </c>
      <c r="E57" s="19">
        <v>1587018</v>
      </c>
      <c r="F57" s="53"/>
      <c r="G57" s="21">
        <v>3.2000000000000001E-2</v>
      </c>
      <c r="H57" s="53"/>
      <c r="I57" s="25"/>
      <c r="J57" s="50">
        <v>1328</v>
      </c>
      <c r="K57" s="50">
        <v>106</v>
      </c>
      <c r="L57" s="50">
        <v>11659</v>
      </c>
      <c r="M57" s="50">
        <v>3230</v>
      </c>
      <c r="N57" s="50">
        <v>1768</v>
      </c>
      <c r="O57" s="50">
        <v>779</v>
      </c>
      <c r="P57" s="50">
        <v>3019</v>
      </c>
      <c r="Q57" s="50">
        <v>619</v>
      </c>
      <c r="R57" s="78">
        <v>677</v>
      </c>
      <c r="S57" s="78">
        <v>773</v>
      </c>
      <c r="T57" s="50">
        <v>1237</v>
      </c>
      <c r="U57" s="9"/>
      <c r="V57" s="26">
        <f t="shared" si="26"/>
        <v>2.6777264025990886</v>
      </c>
      <c r="W57" s="26">
        <f t="shared" si="27"/>
        <v>0.21373418574962602</v>
      </c>
      <c r="X57" s="26">
        <f t="shared" si="28"/>
        <v>23.50874407221594</v>
      </c>
      <c r="Y57" s="26">
        <f t="shared" si="29"/>
        <v>6.5128435846348314</v>
      </c>
      <c r="Z57" s="26">
        <f t="shared" si="30"/>
        <v>3.5649249094843287</v>
      </c>
      <c r="AA57" s="26">
        <f t="shared" si="31"/>
        <v>1.5707446292354592</v>
      </c>
      <c r="AB57" s="26">
        <f t="shared" si="32"/>
        <v>6.0873915733784996</v>
      </c>
      <c r="AC57" s="26">
        <f t="shared" si="33"/>
        <v>1.2481269903680992</v>
      </c>
      <c r="AD57" s="26">
        <f t="shared" si="34"/>
        <v>1.3650758844575173</v>
      </c>
      <c r="AE57" s="26">
        <f t="shared" si="35"/>
        <v>1.5586464677779333</v>
      </c>
      <c r="AF57" s="58">
        <f t="shared" si="36"/>
        <v>2.4942376204932777</v>
      </c>
    </row>
    <row r="58" spans="1:32">
      <c r="A58" s="31"/>
      <c r="B58" s="53"/>
      <c r="C58" s="18" t="s">
        <v>34</v>
      </c>
      <c r="D58" s="18">
        <v>37589</v>
      </c>
      <c r="E58" s="46">
        <v>1101326</v>
      </c>
      <c r="F58" s="53"/>
      <c r="G58" s="21">
        <v>2.7E-2</v>
      </c>
      <c r="H58" s="53"/>
      <c r="I58" s="25"/>
      <c r="J58" s="50">
        <v>1252</v>
      </c>
      <c r="K58" s="50">
        <v>252</v>
      </c>
      <c r="L58" s="50">
        <v>11971</v>
      </c>
      <c r="M58" s="50">
        <v>4497</v>
      </c>
      <c r="N58" s="50">
        <v>2108</v>
      </c>
      <c r="O58" s="50">
        <v>1277</v>
      </c>
      <c r="P58" s="50">
        <v>4132</v>
      </c>
      <c r="Q58" s="50">
        <v>686</v>
      </c>
      <c r="R58" s="78">
        <v>530</v>
      </c>
      <c r="S58" s="78">
        <v>1358</v>
      </c>
      <c r="T58" s="50">
        <v>1110</v>
      </c>
      <c r="U58" s="9"/>
      <c r="V58" s="26">
        <f t="shared" si="26"/>
        <v>3.0693908978812816</v>
      </c>
      <c r="W58" s="26">
        <f t="shared" si="27"/>
        <v>0.61780072385469875</v>
      </c>
      <c r="X58" s="26">
        <f t="shared" si="28"/>
        <v>29.347985973272213</v>
      </c>
      <c r="Y58" s="26">
        <f t="shared" si="29"/>
        <v>11.024801012597543</v>
      </c>
      <c r="Z58" s="26">
        <f t="shared" si="30"/>
        <v>5.167952086848036</v>
      </c>
      <c r="AA58" s="26">
        <f t="shared" si="31"/>
        <v>3.1306806522319457</v>
      </c>
      <c r="AB58" s="26">
        <f t="shared" si="32"/>
        <v>10.12997059907784</v>
      </c>
      <c r="AC58" s="26">
        <f t="shared" si="33"/>
        <v>1.6817908593822355</v>
      </c>
      <c r="AD58" s="26">
        <f t="shared" si="34"/>
        <v>1.2993427922340888</v>
      </c>
      <c r="AE58" s="26">
        <f t="shared" si="35"/>
        <v>3.3292594563280993</v>
      </c>
      <c r="AF58" s="58">
        <f t="shared" si="36"/>
        <v>2.7212650931695066</v>
      </c>
    </row>
    <row r="59" spans="1:32">
      <c r="A59" s="31"/>
      <c r="B59" s="53"/>
      <c r="C59" s="18" t="s">
        <v>35</v>
      </c>
      <c r="D59" s="18">
        <v>37965</v>
      </c>
      <c r="E59" s="30">
        <v>599815</v>
      </c>
      <c r="F59" s="53"/>
      <c r="G59" s="21">
        <v>1.7999999999999999E-2</v>
      </c>
      <c r="H59" s="53"/>
      <c r="I59" s="25"/>
      <c r="J59" s="50">
        <v>1002</v>
      </c>
      <c r="K59" s="50">
        <v>506</v>
      </c>
      <c r="L59" s="50">
        <v>9117</v>
      </c>
      <c r="M59" s="50">
        <v>5020</v>
      </c>
      <c r="N59" s="50">
        <v>1915</v>
      </c>
      <c r="O59" s="50">
        <v>1777</v>
      </c>
      <c r="P59" s="50">
        <v>4969</v>
      </c>
      <c r="Q59" s="50">
        <v>642</v>
      </c>
      <c r="R59" s="78">
        <v>318</v>
      </c>
      <c r="S59" s="80">
        <v>1595</v>
      </c>
      <c r="T59" s="50">
        <v>732</v>
      </c>
      <c r="U59" s="9"/>
      <c r="V59" s="26">
        <f t="shared" si="26"/>
        <v>3.0069271358668921</v>
      </c>
      <c r="W59" s="26">
        <f t="shared" si="27"/>
        <v>1.5184681943599276</v>
      </c>
      <c r="X59" s="26">
        <f t="shared" si="28"/>
        <v>27.359435826046361</v>
      </c>
      <c r="Y59" s="26">
        <f t="shared" si="29"/>
        <v>15.064644932187424</v>
      </c>
      <c r="Z59" s="26">
        <f t="shared" si="30"/>
        <v>5.7467719213424138</v>
      </c>
      <c r="AA59" s="26">
        <f t="shared" si="31"/>
        <v>5.3326442319715239</v>
      </c>
      <c r="AB59" s="26">
        <f t="shared" si="32"/>
        <v>14.91159774263731</v>
      </c>
      <c r="AC59" s="26">
        <f t="shared" si="33"/>
        <v>1.9265940331602245</v>
      </c>
      <c r="AD59" s="26">
        <f t="shared" si="34"/>
        <v>0.9542942407242232</v>
      </c>
      <c r="AE59" s="26">
        <f t="shared" si="35"/>
        <v>4.786475830047598</v>
      </c>
      <c r="AF59" s="58">
        <f t="shared" si="36"/>
        <v>2.1966773088368914</v>
      </c>
    </row>
    <row r="60" spans="1:32">
      <c r="A60" s="31"/>
      <c r="B60" s="53"/>
      <c r="C60" s="18" t="s">
        <v>36</v>
      </c>
      <c r="D60" s="18">
        <v>59186</v>
      </c>
      <c r="E60" s="30">
        <v>380684</v>
      </c>
      <c r="F60" s="53"/>
      <c r="G60" s="21">
        <v>1.6E-2</v>
      </c>
      <c r="H60" s="53"/>
      <c r="I60" s="25"/>
      <c r="J60" s="50">
        <v>1555</v>
      </c>
      <c r="K60" s="50">
        <v>1471</v>
      </c>
      <c r="L60" s="50">
        <v>7433</v>
      </c>
      <c r="M60" s="50">
        <v>6895</v>
      </c>
      <c r="N60" s="50">
        <v>1969</v>
      </c>
      <c r="O60" s="50">
        <v>3833</v>
      </c>
      <c r="P60" s="50">
        <v>8658</v>
      </c>
      <c r="Q60" s="50">
        <v>859</v>
      </c>
      <c r="R60" s="80">
        <v>354</v>
      </c>
      <c r="S60" s="80">
        <v>2480</v>
      </c>
      <c r="T60" s="50">
        <v>571</v>
      </c>
      <c r="U60" s="9"/>
      <c r="V60" s="26">
        <f t="shared" si="26"/>
        <v>6.5356043332527776</v>
      </c>
      <c r="W60" s="26">
        <f t="shared" si="27"/>
        <v>6.1825556104275456</v>
      </c>
      <c r="X60" s="26">
        <f t="shared" si="28"/>
        <v>31.240609009046871</v>
      </c>
      <c r="Y60" s="26">
        <f t="shared" si="29"/>
        <v>28.979415998570996</v>
      </c>
      <c r="Z60" s="26">
        <f t="shared" si="30"/>
        <v>8.2756301814628408</v>
      </c>
      <c r="AA60" s="26">
        <f t="shared" si="31"/>
        <v>16.109949459394144</v>
      </c>
      <c r="AB60" s="26">
        <f t="shared" si="32"/>
        <v>36.389236216914817</v>
      </c>
      <c r="AC60" s="26">
        <f t="shared" si="33"/>
        <v>3.6103434869865825</v>
      </c>
      <c r="AD60" s="26">
        <f t="shared" si="34"/>
        <v>1.487848189049185</v>
      </c>
      <c r="AE60" s="26">
        <f t="shared" si="35"/>
        <v>10.423343245316326</v>
      </c>
      <c r="AF60" s="58">
        <f t="shared" si="36"/>
        <v>2.3998907230143636</v>
      </c>
    </row>
    <row r="61" spans="1:32">
      <c r="A61" s="31"/>
      <c r="B61" s="53"/>
      <c r="C61" s="18" t="s">
        <v>41</v>
      </c>
      <c r="D61" s="20">
        <f t="shared" ref="D61:E61" si="37">SUM(D43:D60)</f>
        <v>257377</v>
      </c>
      <c r="E61" s="49">
        <f t="shared" si="37"/>
        <v>49936638</v>
      </c>
      <c r="F61" s="53"/>
      <c r="G61" s="4">
        <v>1</v>
      </c>
      <c r="H61" s="53"/>
      <c r="I61" s="25"/>
      <c r="J61" s="61">
        <f t="shared" ref="J61:T61" si="38">SUM(J43:J60)</f>
        <v>13003</v>
      </c>
      <c r="K61" s="61">
        <f t="shared" si="38"/>
        <v>2407</v>
      </c>
      <c r="L61" s="61">
        <f t="shared" si="38"/>
        <v>71577</v>
      </c>
      <c r="M61" s="61">
        <f t="shared" si="38"/>
        <v>25403</v>
      </c>
      <c r="N61" s="61">
        <f t="shared" si="38"/>
        <v>10774</v>
      </c>
      <c r="O61" s="61">
        <f t="shared" si="38"/>
        <v>8677</v>
      </c>
      <c r="P61" s="61">
        <f t="shared" si="38"/>
        <v>27301</v>
      </c>
      <c r="Q61" s="61">
        <f t="shared" si="38"/>
        <v>3928</v>
      </c>
      <c r="R61" s="61">
        <f t="shared" si="38"/>
        <v>6751</v>
      </c>
      <c r="S61" s="61">
        <f t="shared" si="38"/>
        <v>6958</v>
      </c>
      <c r="T61" s="61">
        <f t="shared" si="38"/>
        <v>15906</v>
      </c>
      <c r="U61" s="9"/>
      <c r="V61" s="26">
        <f t="shared" si="26"/>
        <v>26.038997659393889</v>
      </c>
      <c r="W61" s="26">
        <f t="shared" si="27"/>
        <v>4.8201082339584014</v>
      </c>
      <c r="X61" s="26">
        <f t="shared" si="28"/>
        <v>143.33564065726651</v>
      </c>
      <c r="Y61" s="26">
        <f t="shared" si="29"/>
        <v>50.870465088178335</v>
      </c>
      <c r="Z61" s="26">
        <f t="shared" si="30"/>
        <v>21.575341135300299</v>
      </c>
      <c r="AA61" s="26">
        <f t="shared" si="31"/>
        <v>17.376019587061506</v>
      </c>
      <c r="AB61" s="26">
        <f t="shared" si="32"/>
        <v>54.671281634939064</v>
      </c>
      <c r="AC61" s="26">
        <f t="shared" si="33"/>
        <v>7.8659680693762359</v>
      </c>
      <c r="AD61" s="26">
        <f t="shared" si="34"/>
        <v>13.51913198481644</v>
      </c>
      <c r="AE61" s="26">
        <f t="shared" si="35"/>
        <v>13.933657287861468</v>
      </c>
      <c r="AF61" s="58">
        <f t="shared" si="36"/>
        <v>31.852364590503669</v>
      </c>
    </row>
    <row r="62" spans="1:3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C63" s="28"/>
      <c r="D63" s="28"/>
      <c r="I63" s="9"/>
      <c r="U63" s="9"/>
    </row>
    <row r="64" spans="1:32">
      <c r="C64" s="28"/>
      <c r="D64" s="28"/>
      <c r="I64" s="9"/>
      <c r="U64" s="9"/>
    </row>
    <row r="65" spans="3:21">
      <c r="C65" s="28"/>
      <c r="D65" s="28"/>
      <c r="I65" s="9"/>
      <c r="U65" s="9"/>
    </row>
    <row r="66" spans="3:21">
      <c r="C66" s="28"/>
      <c r="D66" s="28"/>
      <c r="I66" s="9"/>
      <c r="U66" s="9"/>
    </row>
    <row r="67" spans="3:21">
      <c r="C67" s="28"/>
      <c r="D67" s="28"/>
      <c r="I67" s="9"/>
      <c r="U67" s="9"/>
    </row>
    <row r="68" spans="3:21">
      <c r="C68" s="28"/>
      <c r="D68" s="28"/>
      <c r="I68" s="9"/>
      <c r="U68" s="9"/>
    </row>
    <row r="69" spans="3:21">
      <c r="I69" s="9"/>
      <c r="U69" s="9"/>
    </row>
    <row r="70" spans="3:21">
      <c r="I70" s="9"/>
      <c r="U70" s="9"/>
    </row>
    <row r="71" spans="3:21">
      <c r="I71" s="9"/>
      <c r="U71" s="9"/>
    </row>
    <row r="72" spans="3:21">
      <c r="I72" s="9"/>
      <c r="U72" s="9"/>
    </row>
    <row r="73" spans="3:21">
      <c r="I73" s="9"/>
      <c r="U73" s="9"/>
    </row>
    <row r="74" spans="3:21">
      <c r="I74" s="9"/>
      <c r="U74" s="9"/>
    </row>
    <row r="75" spans="3:21">
      <c r="I75" s="9"/>
      <c r="U75" s="9"/>
    </row>
    <row r="76" spans="3:21">
      <c r="I76" s="9"/>
      <c r="U76" s="9"/>
    </row>
    <row r="77" spans="3:21">
      <c r="I77" s="9"/>
      <c r="U77" s="9"/>
    </row>
    <row r="78" spans="3:21">
      <c r="I78" s="9"/>
      <c r="U78" s="9"/>
    </row>
    <row r="79" spans="3:21">
      <c r="I79" s="9"/>
      <c r="U79" s="9"/>
    </row>
    <row r="80" spans="3:21">
      <c r="I80" s="9"/>
      <c r="U80" s="9"/>
    </row>
    <row r="81" spans="9:21">
      <c r="I81" s="9"/>
      <c r="U81" s="9"/>
    </row>
    <row r="82" spans="9:21">
      <c r="I82" s="9"/>
      <c r="U82" s="9"/>
    </row>
    <row r="83" spans="9:21">
      <c r="I83" s="9"/>
      <c r="U83" s="9"/>
    </row>
    <row r="84" spans="9:21">
      <c r="I84" s="9"/>
      <c r="U84" s="9"/>
    </row>
    <row r="85" spans="9:21">
      <c r="I85" s="9"/>
      <c r="U85" s="9"/>
    </row>
    <row r="86" spans="9:21">
      <c r="I86" s="9"/>
      <c r="U86" s="9"/>
    </row>
    <row r="87" spans="9:21">
      <c r="I87" s="9"/>
      <c r="U87" s="9"/>
    </row>
    <row r="88" spans="9:21">
      <c r="I88" s="9"/>
      <c r="U88" s="9"/>
    </row>
    <row r="89" spans="9:21">
      <c r="I89" s="9"/>
      <c r="U89" s="9"/>
    </row>
    <row r="90" spans="9:21">
      <c r="I90" s="9"/>
      <c r="U90" s="9"/>
    </row>
    <row r="91" spans="9:21">
      <c r="I91" s="9"/>
      <c r="U91" s="9"/>
    </row>
    <row r="92" spans="9:21">
      <c r="I92" s="9"/>
      <c r="U92" s="9"/>
    </row>
    <row r="93" spans="9:21">
      <c r="I93" s="9"/>
      <c r="U93" s="9"/>
    </row>
    <row r="94" spans="9:21">
      <c r="I94" s="9"/>
      <c r="U94" s="9"/>
    </row>
    <row r="95" spans="9:21">
      <c r="I95" s="9"/>
      <c r="U95" s="9"/>
    </row>
    <row r="96" spans="9:21">
      <c r="I96" s="9"/>
      <c r="U96" s="9"/>
    </row>
    <row r="97" spans="9:21">
      <c r="I97" s="9"/>
      <c r="U97" s="9"/>
    </row>
    <row r="98" spans="9:21">
      <c r="I98" s="9"/>
      <c r="U98" s="9"/>
    </row>
    <row r="99" spans="9:21">
      <c r="I99" s="9"/>
      <c r="U99" s="9"/>
    </row>
    <row r="100" spans="9:21">
      <c r="I100" s="9"/>
      <c r="U100" s="9"/>
    </row>
    <row r="101" spans="9:21">
      <c r="I101" s="9"/>
      <c r="U101" s="9"/>
    </row>
    <row r="102" spans="9:21">
      <c r="I102" s="9"/>
      <c r="U102" s="9"/>
    </row>
    <row r="103" spans="9:21">
      <c r="I103" s="9"/>
      <c r="U103" s="9"/>
    </row>
    <row r="104" spans="9:21">
      <c r="I104" s="9"/>
      <c r="U104" s="9"/>
    </row>
    <row r="105" spans="9:21">
      <c r="I105" s="9"/>
      <c r="U105" s="9"/>
    </row>
    <row r="106" spans="9:21">
      <c r="I106" s="9"/>
      <c r="U106" s="9"/>
    </row>
    <row r="107" spans="9:21">
      <c r="I107" s="9"/>
      <c r="U107" s="9"/>
    </row>
    <row r="108" spans="9:21">
      <c r="I108" s="9"/>
      <c r="U108" s="9"/>
    </row>
    <row r="109" spans="9:21">
      <c r="I109" s="9"/>
      <c r="U109" s="9"/>
    </row>
    <row r="110" spans="9:21">
      <c r="I110" s="9"/>
      <c r="U110" s="9"/>
    </row>
    <row r="111" spans="9:21">
      <c r="I111" s="9"/>
      <c r="U111" s="9"/>
    </row>
    <row r="112" spans="9:21">
      <c r="I112" s="9"/>
      <c r="U112" s="9"/>
    </row>
    <row r="113" spans="9:21">
      <c r="I113" s="9"/>
      <c r="U113" s="9"/>
    </row>
    <row r="114" spans="9:21">
      <c r="I114" s="9"/>
      <c r="U114" s="9"/>
    </row>
    <row r="115" spans="9:21">
      <c r="I115" s="9"/>
      <c r="U115" s="9"/>
    </row>
    <row r="116" spans="9:21">
      <c r="I116" s="9"/>
      <c r="U116" s="9"/>
    </row>
    <row r="117" spans="9:21">
      <c r="I117" s="9"/>
      <c r="U117" s="9"/>
    </row>
    <row r="118" spans="9:21">
      <c r="I118" s="9"/>
      <c r="U118" s="9"/>
    </row>
    <row r="119" spans="9:21">
      <c r="I119" s="9"/>
      <c r="U119" s="9"/>
    </row>
    <row r="120" spans="9:21">
      <c r="I120" s="9"/>
      <c r="U120" s="9"/>
    </row>
    <row r="121" spans="9:21">
      <c r="I121" s="9"/>
      <c r="U121" s="9"/>
    </row>
    <row r="122" spans="9:21">
      <c r="I122" s="9"/>
      <c r="U122" s="9"/>
    </row>
    <row r="123" spans="9:21">
      <c r="I123" s="9"/>
      <c r="U123" s="9"/>
    </row>
    <row r="124" spans="9:21">
      <c r="I124" s="9"/>
      <c r="U124" s="9"/>
    </row>
    <row r="125" spans="9:21">
      <c r="I125" s="9"/>
      <c r="U125" s="9"/>
    </row>
    <row r="126" spans="9:21">
      <c r="I126" s="9"/>
      <c r="U126" s="9"/>
    </row>
    <row r="127" spans="9:21">
      <c r="I127" s="9"/>
      <c r="U127" s="9"/>
    </row>
    <row r="128" spans="9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>
      <c r="A3" s="7">
        <v>2012</v>
      </c>
      <c r="B3" s="18" t="s">
        <v>20</v>
      </c>
      <c r="C3" s="18" t="s">
        <v>21</v>
      </c>
      <c r="D3" s="18">
        <v>964</v>
      </c>
      <c r="E3" s="19">
        <v>1200629</v>
      </c>
      <c r="F3" s="53"/>
      <c r="G3" s="21">
        <v>6.9000000000000006E-2</v>
      </c>
      <c r="H3" s="53"/>
      <c r="I3" s="25"/>
      <c r="J3" s="50">
        <v>76</v>
      </c>
      <c r="L3" s="50">
        <v>31</v>
      </c>
      <c r="M3" s="50">
        <v>1</v>
      </c>
      <c r="N3" s="1">
        <v>0</v>
      </c>
      <c r="O3" s="1">
        <v>9</v>
      </c>
      <c r="P3" s="50">
        <v>22</v>
      </c>
      <c r="Q3" s="1">
        <v>1</v>
      </c>
      <c r="R3" s="1">
        <v>0</v>
      </c>
      <c r="S3" s="1">
        <v>0</v>
      </c>
      <c r="T3" s="1">
        <v>0</v>
      </c>
      <c r="U3" s="9"/>
      <c r="V3" s="26">
        <f t="shared" ref="V3:V19" si="0">(J3/E3)*100000*G3</f>
        <v>0.43677105916981851</v>
      </c>
      <c r="W3" s="26">
        <f t="shared" ref="W3:W19" si="1">(K3/E3)*100000*G3</f>
        <v>0</v>
      </c>
      <c r="X3" s="26">
        <f t="shared" ref="X3:X19" si="2">(L3/E3)*100000*G3</f>
        <v>0.1781566162403207</v>
      </c>
      <c r="Y3" s="26">
        <f t="shared" ref="Y3:Y19" si="3">(M3/E3)*100000*G3</f>
        <v>5.7469876206555064E-3</v>
      </c>
      <c r="Z3" s="26">
        <f t="shared" ref="Z3:Z19" si="4">(N3/E3)*100000*G3</f>
        <v>0</v>
      </c>
      <c r="AA3" s="26">
        <f t="shared" ref="AA3:AA19" si="5">(O3/E3)*100000*G3</f>
        <v>5.1722888585899567E-2</v>
      </c>
      <c r="AB3" s="26">
        <f t="shared" ref="AB3:AB19" si="6">(P3/E3)*100000*G3</f>
        <v>0.12643372765442115</v>
      </c>
      <c r="AC3" s="26">
        <f t="shared" ref="AC3:AC19" si="7">(Q3/E3)*100000*G3</f>
        <v>5.7469876206555064E-3</v>
      </c>
      <c r="AD3" s="26">
        <f t="shared" ref="AD3:AD19" si="8">(R3/E3)*100000*G3</f>
        <v>0</v>
      </c>
      <c r="AE3" s="26">
        <f t="shared" ref="AE3:AE19" si="9">(S3/E3)*100000*G3</f>
        <v>0</v>
      </c>
      <c r="AF3" s="26">
        <f t="shared" ref="AF3:AF19" si="10">(T3/E3)*100000*G3</f>
        <v>0</v>
      </c>
    </row>
    <row r="4" spans="1:32">
      <c r="A4" s="31"/>
      <c r="B4" s="53"/>
      <c r="C4" s="27">
        <v>44690</v>
      </c>
      <c r="D4" s="18">
        <v>167</v>
      </c>
      <c r="E4" s="19">
        <v>1180798</v>
      </c>
      <c r="F4" s="53"/>
      <c r="G4" s="21">
        <v>7.2999999999999995E-2</v>
      </c>
      <c r="H4" s="53"/>
      <c r="I4" s="25"/>
      <c r="J4" s="50">
        <v>61</v>
      </c>
      <c r="L4" s="50">
        <v>27</v>
      </c>
      <c r="M4" s="50">
        <v>3</v>
      </c>
      <c r="N4" s="1">
        <v>0</v>
      </c>
      <c r="O4" s="1">
        <v>0</v>
      </c>
      <c r="P4" s="50">
        <v>5</v>
      </c>
      <c r="Q4" s="1">
        <v>0</v>
      </c>
      <c r="R4" s="1">
        <v>0</v>
      </c>
      <c r="S4" s="1">
        <v>0</v>
      </c>
      <c r="T4" s="1">
        <v>0</v>
      </c>
      <c r="U4" s="9"/>
      <c r="V4" s="26">
        <f t="shared" si="0"/>
        <v>0.37711784742182825</v>
      </c>
      <c r="W4" s="26">
        <f t="shared" si="1"/>
        <v>0</v>
      </c>
      <c r="X4" s="26">
        <f t="shared" si="2"/>
        <v>0.16692101443261254</v>
      </c>
      <c r="Y4" s="26">
        <f t="shared" si="3"/>
        <v>1.8546779381401392E-2</v>
      </c>
      <c r="Z4" s="26">
        <f t="shared" si="4"/>
        <v>0</v>
      </c>
      <c r="AA4" s="26">
        <f t="shared" si="5"/>
        <v>0</v>
      </c>
      <c r="AB4" s="26">
        <f t="shared" si="6"/>
        <v>3.091129896900232E-2</v>
      </c>
      <c r="AC4" s="26">
        <f t="shared" si="7"/>
        <v>0</v>
      </c>
      <c r="AD4" s="26">
        <f t="shared" si="8"/>
        <v>0</v>
      </c>
      <c r="AE4" s="26">
        <f t="shared" si="9"/>
        <v>0</v>
      </c>
      <c r="AF4" s="26">
        <f t="shared" si="10"/>
        <v>0</v>
      </c>
    </row>
    <row r="5" spans="1:32">
      <c r="A5" s="31"/>
      <c r="B5" s="53"/>
      <c r="C5" s="27">
        <v>44848</v>
      </c>
      <c r="D5" s="18">
        <v>168</v>
      </c>
      <c r="E5" s="19">
        <v>1550478</v>
      </c>
      <c r="F5" s="53"/>
      <c r="G5" s="21">
        <v>7.2999999999999995E-2</v>
      </c>
      <c r="H5" s="53"/>
      <c r="I5" s="25"/>
      <c r="J5" s="50">
        <v>48</v>
      </c>
      <c r="L5" s="50">
        <v>40</v>
      </c>
      <c r="M5" s="50">
        <v>4</v>
      </c>
      <c r="N5" s="1">
        <v>1</v>
      </c>
      <c r="O5" s="1">
        <v>1</v>
      </c>
      <c r="P5" s="50">
        <v>6</v>
      </c>
      <c r="Q5" s="1">
        <v>0</v>
      </c>
      <c r="R5" s="1">
        <v>0</v>
      </c>
      <c r="S5" s="1">
        <v>2</v>
      </c>
      <c r="T5" s="1">
        <v>13</v>
      </c>
      <c r="U5" s="9"/>
      <c r="V5" s="26">
        <f t="shared" si="0"/>
        <v>0.22599482224191506</v>
      </c>
      <c r="W5" s="26">
        <f t="shared" si="1"/>
        <v>0</v>
      </c>
      <c r="X5" s="26">
        <f t="shared" si="2"/>
        <v>0.1883290185349292</v>
      </c>
      <c r="Y5" s="26">
        <f t="shared" si="3"/>
        <v>1.8832901853492921E-2</v>
      </c>
      <c r="Z5" s="26">
        <f t="shared" si="4"/>
        <v>4.7082254633732303E-3</v>
      </c>
      <c r="AA5" s="26">
        <f t="shared" si="5"/>
        <v>4.7082254633732303E-3</v>
      </c>
      <c r="AB5" s="26">
        <f t="shared" si="6"/>
        <v>2.8249352780239382E-2</v>
      </c>
      <c r="AC5" s="26">
        <f t="shared" si="7"/>
        <v>0</v>
      </c>
      <c r="AD5" s="26">
        <f t="shared" si="8"/>
        <v>0</v>
      </c>
      <c r="AE5" s="26">
        <f t="shared" si="9"/>
        <v>9.4164509267464606E-3</v>
      </c>
      <c r="AF5" s="26">
        <f t="shared" si="10"/>
        <v>6.1206931023851989E-2</v>
      </c>
    </row>
    <row r="6" spans="1:32">
      <c r="A6" s="31"/>
      <c r="B6" s="53"/>
      <c r="C6" s="18" t="s">
        <v>22</v>
      </c>
      <c r="D6" s="18">
        <v>505</v>
      </c>
      <c r="E6" s="19">
        <v>1821485</v>
      </c>
      <c r="F6" s="53"/>
      <c r="G6" s="21">
        <v>7.1999999999999995E-2</v>
      </c>
      <c r="H6" s="53"/>
      <c r="I6" s="25"/>
      <c r="J6" s="50">
        <v>193</v>
      </c>
      <c r="L6" s="50">
        <v>76</v>
      </c>
      <c r="M6" s="50">
        <v>3</v>
      </c>
      <c r="N6" s="50">
        <v>1</v>
      </c>
      <c r="O6" s="50">
        <v>4</v>
      </c>
      <c r="P6" s="50">
        <v>20</v>
      </c>
      <c r="Q6" s="50">
        <v>1</v>
      </c>
      <c r="R6" s="1">
        <v>1</v>
      </c>
      <c r="S6" s="1">
        <v>2</v>
      </c>
      <c r="T6" s="1">
        <v>121</v>
      </c>
      <c r="U6" s="9"/>
      <c r="V6" s="26">
        <f t="shared" si="0"/>
        <v>0.76289401230314824</v>
      </c>
      <c r="W6" s="26">
        <f t="shared" si="1"/>
        <v>0</v>
      </c>
      <c r="X6" s="26">
        <f t="shared" si="2"/>
        <v>0.30041422246134336</v>
      </c>
      <c r="Y6" s="26">
        <f t="shared" si="3"/>
        <v>1.1858456149789868E-2</v>
      </c>
      <c r="Z6" s="26">
        <f t="shared" si="4"/>
        <v>3.9528187165966235E-3</v>
      </c>
      <c r="AA6" s="26">
        <f t="shared" si="5"/>
        <v>1.5811274866386494E-2</v>
      </c>
      <c r="AB6" s="26">
        <f t="shared" si="6"/>
        <v>7.9056374331932466E-2</v>
      </c>
      <c r="AC6" s="26">
        <f t="shared" si="7"/>
        <v>3.9528187165966235E-3</v>
      </c>
      <c r="AD6" s="26">
        <f t="shared" si="8"/>
        <v>3.9528187165966235E-3</v>
      </c>
      <c r="AE6" s="26">
        <f t="shared" si="9"/>
        <v>7.905637433193247E-3</v>
      </c>
      <c r="AF6" s="26">
        <f t="shared" si="10"/>
        <v>0.47829106470819133</v>
      </c>
    </row>
    <row r="7" spans="1:32">
      <c r="A7" s="31"/>
      <c r="B7" s="53"/>
      <c r="C7" s="18" t="s">
        <v>23</v>
      </c>
      <c r="D7" s="18">
        <v>828</v>
      </c>
      <c r="E7" s="19">
        <v>1734689</v>
      </c>
      <c r="F7" s="53"/>
      <c r="G7" s="21">
        <v>6.6000000000000003E-2</v>
      </c>
      <c r="H7" s="53"/>
      <c r="I7" s="25"/>
      <c r="J7" s="50">
        <v>257</v>
      </c>
      <c r="L7" s="50">
        <v>85</v>
      </c>
      <c r="M7" s="50">
        <v>8</v>
      </c>
      <c r="N7" s="50">
        <v>1</v>
      </c>
      <c r="O7" s="50">
        <v>5</v>
      </c>
      <c r="P7" s="50">
        <v>31</v>
      </c>
      <c r="Q7" s="50">
        <v>5</v>
      </c>
      <c r="R7" s="50">
        <v>1</v>
      </c>
      <c r="S7" s="1">
        <v>0</v>
      </c>
      <c r="T7" s="50">
        <v>297</v>
      </c>
      <c r="U7" s="9"/>
      <c r="V7" s="26">
        <f t="shared" si="0"/>
        <v>0.97781216114242964</v>
      </c>
      <c r="W7" s="26">
        <f t="shared" si="1"/>
        <v>0</v>
      </c>
      <c r="X7" s="26">
        <f t="shared" si="2"/>
        <v>0.32340090932726268</v>
      </c>
      <c r="Y7" s="26">
        <f t="shared" si="3"/>
        <v>3.0437732642565902E-2</v>
      </c>
      <c r="Z7" s="26">
        <f t="shared" si="4"/>
        <v>3.8047165803207377E-3</v>
      </c>
      <c r="AA7" s="26">
        <f t="shared" si="5"/>
        <v>1.9023582901603688E-2</v>
      </c>
      <c r="AB7" s="26">
        <f t="shared" si="6"/>
        <v>0.11794621398994287</v>
      </c>
      <c r="AC7" s="26">
        <f t="shared" si="7"/>
        <v>1.9023582901603688E-2</v>
      </c>
      <c r="AD7" s="26">
        <f t="shared" si="8"/>
        <v>3.8047165803207377E-3</v>
      </c>
      <c r="AE7" s="26">
        <f t="shared" si="9"/>
        <v>0</v>
      </c>
      <c r="AF7" s="26">
        <f t="shared" si="10"/>
        <v>1.1300008243552591</v>
      </c>
    </row>
    <row r="8" spans="1:32">
      <c r="A8" s="31"/>
      <c r="B8" s="53"/>
      <c r="C8" s="18" t="s">
        <v>24</v>
      </c>
      <c r="D8" s="18">
        <v>1032</v>
      </c>
      <c r="E8" s="19">
        <v>1808875</v>
      </c>
      <c r="F8" s="53"/>
      <c r="G8" s="21">
        <v>6.5000000000000002E-2</v>
      </c>
      <c r="H8" s="53"/>
      <c r="I8" s="25"/>
      <c r="J8" s="50">
        <v>292</v>
      </c>
      <c r="L8" s="50">
        <v>77</v>
      </c>
      <c r="M8" s="50">
        <v>18</v>
      </c>
      <c r="N8" s="50">
        <v>1</v>
      </c>
      <c r="O8" s="50">
        <v>4</v>
      </c>
      <c r="P8" s="50">
        <v>50</v>
      </c>
      <c r="Q8" s="50">
        <v>1</v>
      </c>
      <c r="R8" s="50">
        <v>4</v>
      </c>
      <c r="S8" s="50">
        <v>1</v>
      </c>
      <c r="T8" s="50">
        <v>444</v>
      </c>
      <c r="U8" s="9"/>
      <c r="V8" s="26">
        <f t="shared" si="0"/>
        <v>1.0492709557045126</v>
      </c>
      <c r="W8" s="26">
        <f t="shared" si="1"/>
        <v>0</v>
      </c>
      <c r="X8" s="26">
        <f t="shared" si="2"/>
        <v>0.27669131366180638</v>
      </c>
      <c r="Y8" s="26">
        <f t="shared" si="3"/>
        <v>6.4681086310552138E-2</v>
      </c>
      <c r="Z8" s="26">
        <f t="shared" si="4"/>
        <v>3.5933936839195632E-3</v>
      </c>
      <c r="AA8" s="26">
        <f t="shared" si="5"/>
        <v>1.4373574735678253E-2</v>
      </c>
      <c r="AB8" s="26">
        <f t="shared" si="6"/>
        <v>0.17966968419597815</v>
      </c>
      <c r="AC8" s="26">
        <f t="shared" si="7"/>
        <v>3.5933936839195632E-3</v>
      </c>
      <c r="AD8" s="26">
        <f t="shared" si="8"/>
        <v>1.4373574735678253E-2</v>
      </c>
      <c r="AE8" s="26">
        <f t="shared" si="9"/>
        <v>3.5933936839195632E-3</v>
      </c>
      <c r="AF8" s="26">
        <f t="shared" si="10"/>
        <v>1.5954667956602859</v>
      </c>
    </row>
    <row r="9" spans="1:32">
      <c r="A9" s="31"/>
      <c r="B9" s="53"/>
      <c r="C9" s="18" t="s">
        <v>25</v>
      </c>
      <c r="D9" s="18">
        <v>1659</v>
      </c>
      <c r="E9" s="19">
        <v>2094985</v>
      </c>
      <c r="F9" s="53"/>
      <c r="G9" s="21">
        <v>7.0999999999999994E-2</v>
      </c>
      <c r="H9" s="53"/>
      <c r="I9" s="25"/>
      <c r="J9" s="50">
        <v>349</v>
      </c>
      <c r="L9" s="50">
        <v>170</v>
      </c>
      <c r="M9" s="50">
        <v>45</v>
      </c>
      <c r="N9" s="50">
        <v>9</v>
      </c>
      <c r="O9" s="50">
        <v>6</v>
      </c>
      <c r="P9" s="50">
        <v>95</v>
      </c>
      <c r="Q9" s="50">
        <v>4</v>
      </c>
      <c r="R9" s="50">
        <v>23</v>
      </c>
      <c r="S9" s="50">
        <v>0</v>
      </c>
      <c r="T9" s="50">
        <v>714</v>
      </c>
      <c r="U9" s="9"/>
      <c r="V9" s="26">
        <f t="shared" si="0"/>
        <v>1.1827769649902029</v>
      </c>
      <c r="W9" s="26">
        <f t="shared" si="1"/>
        <v>0</v>
      </c>
      <c r="X9" s="26">
        <f t="shared" si="2"/>
        <v>0.5761377766427922</v>
      </c>
      <c r="Y9" s="26">
        <f t="shared" si="3"/>
        <v>0.15250705852309202</v>
      </c>
      <c r="Z9" s="26">
        <f t="shared" si="4"/>
        <v>3.0501411704618408E-2</v>
      </c>
      <c r="AA9" s="26">
        <f t="shared" si="5"/>
        <v>2.0334274469745606E-2</v>
      </c>
      <c r="AB9" s="26">
        <f t="shared" si="6"/>
        <v>0.32195934577097207</v>
      </c>
      <c r="AC9" s="26">
        <f t="shared" si="7"/>
        <v>1.3556182979830403E-2</v>
      </c>
      <c r="AD9" s="26">
        <f t="shared" si="8"/>
        <v>7.7948052134024809E-2</v>
      </c>
      <c r="AE9" s="26">
        <f t="shared" si="9"/>
        <v>0</v>
      </c>
      <c r="AF9" s="26">
        <f t="shared" si="10"/>
        <v>2.4197786618997275</v>
      </c>
    </row>
    <row r="10" spans="1:32">
      <c r="A10" s="31"/>
      <c r="B10" s="53"/>
      <c r="C10" s="18" t="s">
        <v>26</v>
      </c>
      <c r="D10" s="18">
        <v>2241</v>
      </c>
      <c r="E10" s="19">
        <v>2101052</v>
      </c>
      <c r="F10" s="53"/>
      <c r="G10" s="21">
        <v>8.1000000000000003E-2</v>
      </c>
      <c r="H10" s="53"/>
      <c r="I10" s="25"/>
      <c r="J10" s="50">
        <v>388</v>
      </c>
      <c r="L10" s="50">
        <v>340</v>
      </c>
      <c r="M10" s="50">
        <v>102</v>
      </c>
      <c r="N10" s="50">
        <v>41</v>
      </c>
      <c r="O10" s="50">
        <v>10</v>
      </c>
      <c r="P10" s="50">
        <v>160</v>
      </c>
      <c r="Q10" s="50">
        <v>14</v>
      </c>
      <c r="R10" s="50">
        <v>104</v>
      </c>
      <c r="S10" s="50">
        <v>6</v>
      </c>
      <c r="T10" s="50">
        <v>680</v>
      </c>
      <c r="U10" s="9"/>
      <c r="V10" s="26">
        <f t="shared" si="0"/>
        <v>1.495822092932493</v>
      </c>
      <c r="W10" s="26">
        <f t="shared" si="1"/>
        <v>0</v>
      </c>
      <c r="X10" s="26">
        <f t="shared" si="2"/>
        <v>1.3107719371057929</v>
      </c>
      <c r="Y10" s="26">
        <f t="shared" si="3"/>
        <v>0.39323158113173784</v>
      </c>
      <c r="Z10" s="26">
        <f t="shared" si="4"/>
        <v>0.15806367476863972</v>
      </c>
      <c r="AA10" s="26">
        <f t="shared" si="5"/>
        <v>3.8552115797229197E-2</v>
      </c>
      <c r="AB10" s="26">
        <f t="shared" si="6"/>
        <v>0.61683385275566716</v>
      </c>
      <c r="AC10" s="26">
        <f t="shared" si="7"/>
        <v>5.3972962116120876E-2</v>
      </c>
      <c r="AD10" s="26">
        <f t="shared" si="8"/>
        <v>0.40094200429118365</v>
      </c>
      <c r="AE10" s="26">
        <f t="shared" si="9"/>
        <v>2.3131269478337522E-2</v>
      </c>
      <c r="AF10" s="26">
        <f t="shared" si="10"/>
        <v>2.6215438742115857</v>
      </c>
    </row>
    <row r="11" spans="1:32">
      <c r="A11" s="31"/>
      <c r="B11" s="53"/>
      <c r="C11" s="18" t="s">
        <v>27</v>
      </c>
      <c r="D11" s="18">
        <v>3925</v>
      </c>
      <c r="E11" s="19">
        <v>2279295</v>
      </c>
      <c r="F11" s="53"/>
      <c r="G11" s="21">
        <v>8.2000000000000003E-2</v>
      </c>
      <c r="H11" s="53"/>
      <c r="I11" s="25"/>
      <c r="J11" s="50">
        <v>575</v>
      </c>
      <c r="L11" s="50">
        <v>732</v>
      </c>
      <c r="M11" s="50">
        <v>213</v>
      </c>
      <c r="N11" s="50">
        <v>64</v>
      </c>
      <c r="O11" s="50">
        <v>27</v>
      </c>
      <c r="P11" s="50">
        <v>323</v>
      </c>
      <c r="Q11" s="50">
        <v>27</v>
      </c>
      <c r="R11" s="50">
        <v>282</v>
      </c>
      <c r="S11" s="50">
        <v>7</v>
      </c>
      <c r="T11" s="50">
        <v>913</v>
      </c>
      <c r="U11" s="9"/>
      <c r="V11" s="26">
        <f t="shared" si="0"/>
        <v>2.0686220958673625</v>
      </c>
      <c r="W11" s="26">
        <f t="shared" si="1"/>
        <v>0</v>
      </c>
      <c r="X11" s="26">
        <f t="shared" si="2"/>
        <v>2.633445868130277</v>
      </c>
      <c r="Y11" s="26">
        <f t="shared" si="3"/>
        <v>0.76628957638217077</v>
      </c>
      <c r="Z11" s="26">
        <f t="shared" si="4"/>
        <v>0.2302466332791499</v>
      </c>
      <c r="AA11" s="26">
        <f t="shared" si="5"/>
        <v>9.7135298414641386E-2</v>
      </c>
      <c r="AB11" s="26">
        <f t="shared" si="6"/>
        <v>1.1620259773307098</v>
      </c>
      <c r="AC11" s="26">
        <f t="shared" si="7"/>
        <v>9.7135298414641386E-2</v>
      </c>
      <c r="AD11" s="26">
        <f t="shared" si="8"/>
        <v>1.0145242278862545</v>
      </c>
      <c r="AE11" s="26">
        <f t="shared" si="9"/>
        <v>2.5183225514907023E-2</v>
      </c>
      <c r="AF11" s="26">
        <f t="shared" si="10"/>
        <v>3.2846121278728733</v>
      </c>
    </row>
    <row r="12" spans="1:32">
      <c r="A12" s="31"/>
      <c r="B12" s="53"/>
      <c r="C12" s="18" t="s">
        <v>28</v>
      </c>
      <c r="D12" s="18">
        <v>6183</v>
      </c>
      <c r="E12" s="19">
        <v>2124531</v>
      </c>
      <c r="F12" s="53"/>
      <c r="G12" s="21">
        <v>7.1999999999999995E-2</v>
      </c>
      <c r="H12" s="53"/>
      <c r="I12" s="25"/>
      <c r="J12" s="50">
        <v>807</v>
      </c>
      <c r="K12" s="50">
        <v>2</v>
      </c>
      <c r="L12" s="50">
        <v>1432</v>
      </c>
      <c r="M12" s="50">
        <v>378</v>
      </c>
      <c r="N12" s="50">
        <v>137</v>
      </c>
      <c r="O12" s="50">
        <v>55</v>
      </c>
      <c r="P12" s="50">
        <v>544</v>
      </c>
      <c r="Q12" s="50">
        <v>49</v>
      </c>
      <c r="R12" s="50">
        <v>667</v>
      </c>
      <c r="S12" s="50">
        <v>16</v>
      </c>
      <c r="T12" s="50">
        <v>918</v>
      </c>
      <c r="U12" s="9"/>
      <c r="V12" s="26">
        <f t="shared" si="0"/>
        <v>2.7349094929657416</v>
      </c>
      <c r="W12" s="26">
        <f t="shared" si="1"/>
        <v>6.7779665253178229E-3</v>
      </c>
      <c r="X12" s="26">
        <f t="shared" si="2"/>
        <v>4.8530240321275606</v>
      </c>
      <c r="Y12" s="26">
        <f t="shared" si="3"/>
        <v>1.2810356732850683</v>
      </c>
      <c r="Z12" s="26">
        <f t="shared" si="4"/>
        <v>0.46429070698427088</v>
      </c>
      <c r="AA12" s="26">
        <f t="shared" si="5"/>
        <v>0.18639407944624009</v>
      </c>
      <c r="AB12" s="26">
        <f t="shared" si="6"/>
        <v>1.8436068948864479</v>
      </c>
      <c r="AC12" s="26">
        <f t="shared" si="7"/>
        <v>0.16606017987028665</v>
      </c>
      <c r="AD12" s="26">
        <f t="shared" si="8"/>
        <v>2.2604518361934942</v>
      </c>
      <c r="AE12" s="26">
        <f t="shared" si="9"/>
        <v>5.4223732202542584E-2</v>
      </c>
      <c r="AF12" s="26">
        <f t="shared" si="10"/>
        <v>3.1110866351208806</v>
      </c>
    </row>
    <row r="13" spans="1:32">
      <c r="A13" s="31"/>
      <c r="B13" s="53"/>
      <c r="C13" s="18" t="s">
        <v>29</v>
      </c>
      <c r="D13" s="18">
        <v>10090</v>
      </c>
      <c r="E13" s="19">
        <v>2136013</v>
      </c>
      <c r="F13" s="53"/>
      <c r="G13" s="21">
        <v>6.3E-2</v>
      </c>
      <c r="H13" s="53"/>
      <c r="I13" s="25"/>
      <c r="J13" s="50">
        <v>1022</v>
      </c>
      <c r="K13" s="50">
        <v>3</v>
      </c>
      <c r="L13" s="50">
        <v>2982</v>
      </c>
      <c r="M13" s="50">
        <v>534</v>
      </c>
      <c r="N13" s="50">
        <v>330</v>
      </c>
      <c r="O13" s="50">
        <v>100</v>
      </c>
      <c r="P13" s="50">
        <v>830</v>
      </c>
      <c r="Q13" s="50">
        <v>98</v>
      </c>
      <c r="R13" s="50">
        <v>1091</v>
      </c>
      <c r="S13" s="50">
        <v>52</v>
      </c>
      <c r="T13" s="50">
        <v>1129</v>
      </c>
      <c r="U13" s="9"/>
      <c r="V13" s="26">
        <f t="shared" si="0"/>
        <v>3.0143074971921986</v>
      </c>
      <c r="W13" s="26">
        <f t="shared" si="1"/>
        <v>8.8482607549673162E-3</v>
      </c>
      <c r="X13" s="26">
        <f t="shared" si="2"/>
        <v>8.7951711904375127</v>
      </c>
      <c r="Y13" s="26">
        <f t="shared" si="3"/>
        <v>1.5749904143841822</v>
      </c>
      <c r="Z13" s="26">
        <f t="shared" si="4"/>
        <v>0.97330868304640472</v>
      </c>
      <c r="AA13" s="26">
        <f t="shared" si="5"/>
        <v>0.29494202516557722</v>
      </c>
      <c r="AB13" s="26">
        <f t="shared" si="6"/>
        <v>2.4480188088742905</v>
      </c>
      <c r="AC13" s="26">
        <f t="shared" si="7"/>
        <v>0.28904318466226564</v>
      </c>
      <c r="AD13" s="26">
        <f t="shared" si="8"/>
        <v>3.2178174945564466</v>
      </c>
      <c r="AE13" s="26">
        <f t="shared" si="9"/>
        <v>0.15336985308610016</v>
      </c>
      <c r="AF13" s="26">
        <f t="shared" si="10"/>
        <v>3.3298954641193661</v>
      </c>
    </row>
    <row r="14" spans="1:32">
      <c r="A14" s="31"/>
      <c r="B14" s="53"/>
      <c r="C14" s="18" t="s">
        <v>30</v>
      </c>
      <c r="D14" s="18">
        <v>11329</v>
      </c>
      <c r="E14" s="19">
        <v>1608745</v>
      </c>
      <c r="F14" s="53"/>
      <c r="G14" s="21">
        <v>4.8000000000000001E-2</v>
      </c>
      <c r="H14" s="53"/>
      <c r="I14" s="25"/>
      <c r="J14" s="50">
        <v>945</v>
      </c>
      <c r="K14" s="50">
        <v>3</v>
      </c>
      <c r="L14" s="50">
        <v>4097</v>
      </c>
      <c r="M14" s="50">
        <v>665</v>
      </c>
      <c r="N14" s="50">
        <v>413</v>
      </c>
      <c r="O14" s="50">
        <v>130</v>
      </c>
      <c r="P14" s="50">
        <v>986</v>
      </c>
      <c r="Q14" s="50">
        <v>122</v>
      </c>
      <c r="R14" s="50">
        <v>889</v>
      </c>
      <c r="S14" s="50">
        <v>85</v>
      </c>
      <c r="T14" s="50">
        <v>986</v>
      </c>
      <c r="U14" s="9"/>
      <c r="V14" s="26">
        <f t="shared" si="0"/>
        <v>2.8195891828723632</v>
      </c>
      <c r="W14" s="26">
        <f t="shared" si="1"/>
        <v>8.9510767710233759E-3</v>
      </c>
      <c r="X14" s="26">
        <f t="shared" si="2"/>
        <v>12.224187176960923</v>
      </c>
      <c r="Y14" s="26">
        <f t="shared" si="3"/>
        <v>1.9841553509101815</v>
      </c>
      <c r="Z14" s="26">
        <f t="shared" si="4"/>
        <v>1.2322649021442182</v>
      </c>
      <c r="AA14" s="26">
        <f t="shared" si="5"/>
        <v>0.38787999341101298</v>
      </c>
      <c r="AB14" s="26">
        <f t="shared" si="6"/>
        <v>2.9419205654096827</v>
      </c>
      <c r="AC14" s="26">
        <f t="shared" si="7"/>
        <v>0.36401045535495058</v>
      </c>
      <c r="AD14" s="26">
        <f t="shared" si="8"/>
        <v>2.6525024164799271</v>
      </c>
      <c r="AE14" s="26">
        <f t="shared" si="9"/>
        <v>0.25361384184566232</v>
      </c>
      <c r="AF14" s="26">
        <f t="shared" si="10"/>
        <v>2.9419205654096827</v>
      </c>
    </row>
    <row r="15" spans="1:32">
      <c r="A15" s="31"/>
      <c r="B15" s="53"/>
      <c r="C15" s="18" t="s">
        <v>31</v>
      </c>
      <c r="D15" s="18">
        <v>11609</v>
      </c>
      <c r="E15" s="19">
        <v>1164089</v>
      </c>
      <c r="F15" s="53"/>
      <c r="G15" s="21">
        <v>3.9E-2</v>
      </c>
      <c r="H15" s="53"/>
      <c r="I15" s="25"/>
      <c r="J15" s="50">
        <v>819</v>
      </c>
      <c r="K15" s="50">
        <v>14</v>
      </c>
      <c r="L15" s="50">
        <v>4814</v>
      </c>
      <c r="M15" s="50">
        <v>753</v>
      </c>
      <c r="N15" s="50">
        <v>512</v>
      </c>
      <c r="O15" s="50">
        <v>157</v>
      </c>
      <c r="P15" s="50">
        <v>1051</v>
      </c>
      <c r="Q15" s="50">
        <v>156</v>
      </c>
      <c r="R15" s="50">
        <v>707</v>
      </c>
      <c r="S15" s="50">
        <v>160</v>
      </c>
      <c r="T15" s="50">
        <v>715</v>
      </c>
      <c r="U15" s="9"/>
      <c r="V15" s="26">
        <f t="shared" si="0"/>
        <v>2.7438623679117318</v>
      </c>
      <c r="W15" s="26">
        <f t="shared" si="1"/>
        <v>4.6903630220713373E-2</v>
      </c>
      <c r="X15" s="26">
        <f t="shared" si="2"/>
        <v>16.128148277322438</v>
      </c>
      <c r="Y15" s="26">
        <f t="shared" si="3"/>
        <v>2.5227452540140836</v>
      </c>
      <c r="Z15" s="26">
        <f t="shared" si="4"/>
        <v>1.7153327623575174</v>
      </c>
      <c r="AA15" s="26">
        <f t="shared" si="5"/>
        <v>0.52599071033228562</v>
      </c>
      <c r="AB15" s="26">
        <f t="shared" si="6"/>
        <v>3.5211225258549819</v>
      </c>
      <c r="AC15" s="26">
        <f t="shared" si="7"/>
        <v>0.52264045103080603</v>
      </c>
      <c r="AD15" s="26">
        <f t="shared" si="8"/>
        <v>2.3686333261460248</v>
      </c>
      <c r="AE15" s="26">
        <f t="shared" si="9"/>
        <v>0.53604148823672426</v>
      </c>
      <c r="AF15" s="26">
        <f t="shared" si="10"/>
        <v>2.3954354005578611</v>
      </c>
    </row>
    <row r="16" spans="1:32">
      <c r="A16" s="31"/>
      <c r="B16" s="53"/>
      <c r="C16" s="18" t="s">
        <v>32</v>
      </c>
      <c r="D16" s="18">
        <v>13120</v>
      </c>
      <c r="E16" s="19">
        <v>883241</v>
      </c>
      <c r="F16" s="53"/>
      <c r="G16" s="21">
        <v>3.4000000000000002E-2</v>
      </c>
      <c r="H16" s="53"/>
      <c r="I16" s="25"/>
      <c r="J16" s="50">
        <v>693</v>
      </c>
      <c r="K16" s="50">
        <v>29</v>
      </c>
      <c r="L16" s="50">
        <v>5752</v>
      </c>
      <c r="M16" s="50">
        <v>1002</v>
      </c>
      <c r="N16" s="50">
        <v>627</v>
      </c>
      <c r="O16" s="50">
        <v>253</v>
      </c>
      <c r="P16" s="50">
        <v>1118</v>
      </c>
      <c r="Q16" s="50">
        <v>252</v>
      </c>
      <c r="R16" s="50">
        <v>443</v>
      </c>
      <c r="S16" s="50">
        <v>275</v>
      </c>
      <c r="T16" s="50">
        <v>613</v>
      </c>
      <c r="U16" s="9"/>
      <c r="V16" s="26">
        <f t="shared" si="0"/>
        <v>2.6676750739605612</v>
      </c>
      <c r="W16" s="26">
        <f t="shared" si="1"/>
        <v>0.11163431045433807</v>
      </c>
      <c r="X16" s="26">
        <f t="shared" si="2"/>
        <v>22.142088059770778</v>
      </c>
      <c r="Y16" s="26">
        <f t="shared" si="3"/>
        <v>3.8571578991464395</v>
      </c>
      <c r="Z16" s="26">
        <f t="shared" si="4"/>
        <v>2.4136107812024123</v>
      </c>
      <c r="AA16" s="26">
        <f t="shared" si="5"/>
        <v>0.97391312223957005</v>
      </c>
      <c r="AB16" s="26">
        <f t="shared" si="6"/>
        <v>4.3036951409637911</v>
      </c>
      <c r="AC16" s="26">
        <f t="shared" si="7"/>
        <v>0.97006366325838589</v>
      </c>
      <c r="AD16" s="26">
        <f t="shared" si="8"/>
        <v>1.7053103286645435</v>
      </c>
      <c r="AE16" s="26">
        <f t="shared" si="9"/>
        <v>1.0586012198256196</v>
      </c>
      <c r="AF16" s="26">
        <f t="shared" si="10"/>
        <v>2.3597183554658354</v>
      </c>
    </row>
    <row r="17" spans="1:32">
      <c r="A17" s="31"/>
      <c r="B17" s="53"/>
      <c r="C17" s="18" t="s">
        <v>33</v>
      </c>
      <c r="D17" s="18">
        <v>20793</v>
      </c>
      <c r="E17" s="19">
        <v>733285</v>
      </c>
      <c r="F17" s="53"/>
      <c r="G17" s="21">
        <v>3.2000000000000001E-2</v>
      </c>
      <c r="H17" s="53"/>
      <c r="I17" s="25"/>
      <c r="J17" s="50">
        <v>911</v>
      </c>
      <c r="K17" s="50">
        <v>65</v>
      </c>
      <c r="L17" s="50">
        <v>8464</v>
      </c>
      <c r="M17" s="50">
        <v>1823</v>
      </c>
      <c r="N17" s="50">
        <v>1013</v>
      </c>
      <c r="O17" s="50">
        <v>622</v>
      </c>
      <c r="P17" s="50">
        <v>1867</v>
      </c>
      <c r="Q17" s="50">
        <v>363</v>
      </c>
      <c r="R17" s="50">
        <v>519</v>
      </c>
      <c r="S17" s="50">
        <v>644</v>
      </c>
      <c r="T17" s="50">
        <v>807</v>
      </c>
      <c r="U17" s="9"/>
      <c r="V17" s="26">
        <f t="shared" si="0"/>
        <v>3.9755347511540537</v>
      </c>
      <c r="W17" s="26">
        <f t="shared" si="1"/>
        <v>0.28365505908343958</v>
      </c>
      <c r="X17" s="26">
        <f t="shared" si="2"/>
        <v>36.936252616649732</v>
      </c>
      <c r="Y17" s="26">
        <f t="shared" si="3"/>
        <v>7.9554334262940065</v>
      </c>
      <c r="Z17" s="26">
        <f t="shared" si="4"/>
        <v>4.4206549977157596</v>
      </c>
      <c r="AA17" s="26">
        <f t="shared" si="5"/>
        <v>2.7143607192292221</v>
      </c>
      <c r="AB17" s="26">
        <f t="shared" si="6"/>
        <v>8.1474460816735643</v>
      </c>
      <c r="AC17" s="26">
        <f t="shared" si="7"/>
        <v>1.5841044068813626</v>
      </c>
      <c r="AD17" s="26">
        <f t="shared" si="8"/>
        <v>2.2648765486816176</v>
      </c>
      <c r="AE17" s="26">
        <f t="shared" si="9"/>
        <v>2.8103670469190014</v>
      </c>
      <c r="AF17" s="26">
        <f t="shared" si="10"/>
        <v>3.5216866566205498</v>
      </c>
    </row>
    <row r="18" spans="1:32">
      <c r="A18" s="31"/>
      <c r="B18" s="53"/>
      <c r="C18" s="18" t="s">
        <v>34</v>
      </c>
      <c r="D18" s="18">
        <v>23129</v>
      </c>
      <c r="E18" s="46">
        <v>454917</v>
      </c>
      <c r="F18" s="53"/>
      <c r="G18" s="21">
        <v>2.7E-2</v>
      </c>
      <c r="H18" s="53"/>
      <c r="I18" s="25"/>
      <c r="J18" s="50">
        <v>853</v>
      </c>
      <c r="K18" s="50">
        <v>148</v>
      </c>
      <c r="L18" s="50">
        <v>8191</v>
      </c>
      <c r="M18" s="50">
        <v>2499</v>
      </c>
      <c r="N18" s="50">
        <v>1153</v>
      </c>
      <c r="O18" s="50">
        <v>950</v>
      </c>
      <c r="P18" s="50">
        <v>2198</v>
      </c>
      <c r="Q18" s="50">
        <v>415</v>
      </c>
      <c r="R18" s="50">
        <v>343</v>
      </c>
      <c r="S18" s="50">
        <v>1041</v>
      </c>
      <c r="T18" s="50">
        <v>629</v>
      </c>
      <c r="U18" s="9"/>
      <c r="V18" s="26">
        <f t="shared" si="0"/>
        <v>5.0626817639261663</v>
      </c>
      <c r="W18" s="26">
        <f t="shared" si="1"/>
        <v>0.87840199420993281</v>
      </c>
      <c r="X18" s="26">
        <f t="shared" si="2"/>
        <v>48.61480226063216</v>
      </c>
      <c r="Y18" s="26">
        <f t="shared" si="3"/>
        <v>14.831936375206904</v>
      </c>
      <c r="Z18" s="26">
        <f t="shared" si="4"/>
        <v>6.8432263467841388</v>
      </c>
      <c r="AA18" s="26">
        <f t="shared" si="5"/>
        <v>5.6383911790502435</v>
      </c>
      <c r="AB18" s="26">
        <f t="shared" si="6"/>
        <v>13.045456643739408</v>
      </c>
      <c r="AC18" s="26">
        <f t="shared" si="7"/>
        <v>2.4630866729535277</v>
      </c>
      <c r="AD18" s="26">
        <f t="shared" si="8"/>
        <v>2.0357559730676145</v>
      </c>
      <c r="AE18" s="26">
        <f t="shared" si="9"/>
        <v>6.1784897025171626</v>
      </c>
      <c r="AF18" s="26">
        <f t="shared" si="10"/>
        <v>3.7332084753922143</v>
      </c>
    </row>
    <row r="19" spans="1:32">
      <c r="A19" s="31"/>
      <c r="B19" s="53"/>
      <c r="C19" s="18" t="s">
        <v>35</v>
      </c>
      <c r="D19" s="18">
        <v>18854</v>
      </c>
      <c r="E19" s="30">
        <v>204670</v>
      </c>
      <c r="F19" s="53"/>
      <c r="G19" s="21">
        <v>1.7999999999999999E-2</v>
      </c>
      <c r="H19" s="53"/>
      <c r="I19" s="25"/>
      <c r="J19" s="50">
        <v>504</v>
      </c>
      <c r="K19" s="50">
        <v>236</v>
      </c>
      <c r="L19" s="50">
        <v>5433</v>
      </c>
      <c r="M19" s="50">
        <v>2158</v>
      </c>
      <c r="N19" s="50">
        <v>822</v>
      </c>
      <c r="O19" s="50">
        <v>1136</v>
      </c>
      <c r="P19" s="50">
        <v>2004</v>
      </c>
      <c r="Q19" s="50">
        <v>344</v>
      </c>
      <c r="R19" s="50">
        <v>164</v>
      </c>
      <c r="S19" s="50">
        <v>1196</v>
      </c>
      <c r="T19" s="50">
        <v>361</v>
      </c>
      <c r="U19" s="9"/>
      <c r="V19" s="26">
        <f t="shared" si="0"/>
        <v>4.4325010993306293</v>
      </c>
      <c r="W19" s="26">
        <f t="shared" si="1"/>
        <v>2.0755362290516439</v>
      </c>
      <c r="X19" s="26">
        <f t="shared" si="2"/>
        <v>47.781306493379581</v>
      </c>
      <c r="Y19" s="26">
        <f t="shared" si="3"/>
        <v>18.978843992768848</v>
      </c>
      <c r="Z19" s="26">
        <f t="shared" si="4"/>
        <v>7.2291982215273372</v>
      </c>
      <c r="AA19" s="26">
        <f t="shared" si="5"/>
        <v>9.9907167635706262</v>
      </c>
      <c r="AB19" s="26">
        <f t="shared" si="6"/>
        <v>17.624468656862263</v>
      </c>
      <c r="AC19" s="26">
        <f t="shared" si="7"/>
        <v>3.0253578931939216</v>
      </c>
      <c r="AD19" s="26">
        <f t="shared" si="8"/>
        <v>1.4423217862901254</v>
      </c>
      <c r="AE19" s="26">
        <f t="shared" si="9"/>
        <v>10.518395465871892</v>
      </c>
      <c r="AF19" s="26">
        <f t="shared" si="10"/>
        <v>3.1748668588459465</v>
      </c>
    </row>
    <row r="20" spans="1:32">
      <c r="A20" s="31"/>
      <c r="B20" s="53"/>
      <c r="C20" s="18" t="s">
        <v>36</v>
      </c>
      <c r="D20" s="18">
        <v>20747</v>
      </c>
      <c r="E20" s="30">
        <v>105603</v>
      </c>
      <c r="F20" s="53"/>
      <c r="G20" s="21">
        <v>1.6E-2</v>
      </c>
      <c r="H20" s="53"/>
      <c r="I20" s="25"/>
      <c r="J20" s="50">
        <v>564</v>
      </c>
      <c r="K20" s="50">
        <v>466</v>
      </c>
      <c r="L20" s="50">
        <v>3717</v>
      </c>
      <c r="M20" s="50">
        <v>2169</v>
      </c>
      <c r="N20" s="50">
        <v>724</v>
      </c>
      <c r="O20" s="50">
        <v>1776</v>
      </c>
      <c r="P20" s="50">
        <v>2382</v>
      </c>
      <c r="Q20" s="50">
        <v>375</v>
      </c>
      <c r="R20" s="50">
        <v>126</v>
      </c>
      <c r="S20" s="50">
        <v>1356</v>
      </c>
      <c r="T20" s="50">
        <v>284</v>
      </c>
      <c r="U20" s="9"/>
      <c r="V20" s="26">
        <f>(J21/E21)*100000*G21</f>
        <v>37.149556643049017</v>
      </c>
      <c r="W20" s="26">
        <f>(K21/E21)*100000*G21</f>
        <v>3.8352540041878114</v>
      </c>
      <c r="X20" s="26">
        <f>(L21/E21)*100000*G21</f>
        <v>184.45745448712808</v>
      </c>
      <c r="Y20" s="26">
        <f>(M21/E21)*100000*G21</f>
        <v>49.143658451176741</v>
      </c>
      <c r="Z20" s="26">
        <f>(N21/E21)*100000*G21</f>
        <v>23.221946863865952</v>
      </c>
      <c r="AA20" s="26">
        <f>(O21/E21)*100000*G21</f>
        <v>20.823920550688481</v>
      </c>
      <c r="AB20" s="26">
        <f>(P21/E21)*100000*G21</f>
        <v>54.360556755009846</v>
      </c>
      <c r="AC20" s="26">
        <f>(Q21/E21)*100000*G21</f>
        <v>8.8417294692818391</v>
      </c>
      <c r="AD20" s="26">
        <f>(R21/E21)*100000*G21</f>
        <v>21.296379377291327</v>
      </c>
      <c r="AE20" s="26">
        <f>(S21/E21)*100000*G21</f>
        <v>19.227883170063738</v>
      </c>
      <c r="AF20" s="26">
        <f>(T21/E21)*100000*G21</f>
        <v>38.209611321225154</v>
      </c>
    </row>
    <row r="21" spans="1:32">
      <c r="A21" s="31"/>
      <c r="B21" s="53"/>
      <c r="C21" s="18" t="s">
        <v>41</v>
      </c>
      <c r="D21" s="20">
        <f t="shared" ref="D21:E21" si="11">SUM(D3:D20)</f>
        <v>147343</v>
      </c>
      <c r="E21" s="49">
        <f t="shared" si="11"/>
        <v>25187380</v>
      </c>
      <c r="F21" s="53"/>
      <c r="G21" s="4">
        <v>1</v>
      </c>
      <c r="H21" s="53"/>
      <c r="I21" s="25"/>
      <c r="J21" s="61">
        <f t="shared" ref="J21:T21" si="12">SUM(J3:J20)</f>
        <v>9357</v>
      </c>
      <c r="K21" s="61">
        <f t="shared" si="12"/>
        <v>966</v>
      </c>
      <c r="L21" s="61">
        <f t="shared" si="12"/>
        <v>46460</v>
      </c>
      <c r="M21" s="61">
        <f t="shared" si="12"/>
        <v>12378</v>
      </c>
      <c r="N21" s="61">
        <f t="shared" si="12"/>
        <v>5849</v>
      </c>
      <c r="O21" s="61">
        <f t="shared" si="12"/>
        <v>5245</v>
      </c>
      <c r="P21" s="61">
        <f t="shared" si="12"/>
        <v>13692</v>
      </c>
      <c r="Q21" s="61">
        <f t="shared" si="12"/>
        <v>2227</v>
      </c>
      <c r="R21" s="61">
        <f t="shared" si="12"/>
        <v>5364</v>
      </c>
      <c r="S21" s="61">
        <f t="shared" si="12"/>
        <v>4843</v>
      </c>
      <c r="T21" s="61">
        <f t="shared" si="12"/>
        <v>9624</v>
      </c>
      <c r="U21" s="9"/>
    </row>
    <row r="22" spans="1:32">
      <c r="A22" s="42"/>
      <c r="B22" s="77"/>
      <c r="C22" s="72"/>
      <c r="D22" s="72"/>
      <c r="E22" s="73"/>
      <c r="F22" s="41"/>
      <c r="G22" s="41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>
      <c r="A23" s="31"/>
      <c r="B23" s="4" t="s">
        <v>38</v>
      </c>
      <c r="C23" s="18" t="s">
        <v>21</v>
      </c>
      <c r="D23" s="18">
        <v>758</v>
      </c>
      <c r="E23" s="19">
        <v>1130292</v>
      </c>
      <c r="F23" s="53"/>
      <c r="G23" s="21">
        <v>6.9000000000000006E-2</v>
      </c>
      <c r="H23" s="53"/>
      <c r="I23" s="25"/>
      <c r="J23" s="50">
        <v>47</v>
      </c>
      <c r="L23" s="50">
        <v>25</v>
      </c>
      <c r="M23" s="50">
        <v>3</v>
      </c>
      <c r="N23" s="1">
        <v>0</v>
      </c>
      <c r="O23" s="1">
        <v>5</v>
      </c>
      <c r="P23" s="50">
        <v>20</v>
      </c>
      <c r="Q23" s="1">
        <v>1</v>
      </c>
      <c r="R23" s="1">
        <v>2</v>
      </c>
      <c r="S23" s="1">
        <v>1</v>
      </c>
      <c r="T23" s="1">
        <v>0</v>
      </c>
      <c r="U23" s="9"/>
      <c r="V23" s="26">
        <f t="shared" ref="V23:V41" si="13">(J23/E23)*100000*G23</f>
        <v>0.28691700905606699</v>
      </c>
      <c r="W23" s="26">
        <f t="shared" ref="W23:W41" si="14">(K23/E23)*100000*G23</f>
        <v>0</v>
      </c>
      <c r="X23" s="26">
        <f t="shared" ref="X23:X41" si="15">(L23/E23)*100000*G23</f>
        <v>0.15261543034897179</v>
      </c>
      <c r="Y23" s="26">
        <f t="shared" ref="Y23:Y41" si="16">(M23/E23)*100000*G23</f>
        <v>1.8313851641876617E-2</v>
      </c>
      <c r="Z23" s="26">
        <f t="shared" ref="Z23:Z41" si="17">(N23/E23)*100000*G23</f>
        <v>0</v>
      </c>
      <c r="AA23" s="26">
        <f t="shared" ref="AA23:AA41" si="18">(O23/E23)*100000*G23</f>
        <v>3.0523086069794356E-2</v>
      </c>
      <c r="AB23" s="26">
        <f t="shared" ref="AB23:AB41" si="19">(P23/E23)*100000*G23</f>
        <v>0.12209234427917742</v>
      </c>
      <c r="AC23" s="26">
        <f t="shared" ref="AC23:AC41" si="20">(Q23/E23)*100000*G23</f>
        <v>6.1046172139588711E-3</v>
      </c>
      <c r="AD23" s="26">
        <f t="shared" ref="AD23:AD41" si="21">(R23/E23)*100000*G23</f>
        <v>1.2209234427917742E-2</v>
      </c>
      <c r="AE23" s="26">
        <f t="shared" ref="AE23:AE41" si="22">(S23/E23)*100000*G23</f>
        <v>6.1046172139588711E-3</v>
      </c>
      <c r="AF23" s="26">
        <f t="shared" ref="AF23:AF41" si="23">(T23/E23)*100000*G23</f>
        <v>0</v>
      </c>
    </row>
    <row r="24" spans="1:32">
      <c r="A24" s="31"/>
      <c r="B24" s="53"/>
      <c r="C24" s="27">
        <v>44690</v>
      </c>
      <c r="D24" s="18">
        <v>117</v>
      </c>
      <c r="E24" s="19">
        <v>1096153</v>
      </c>
      <c r="F24" s="53"/>
      <c r="G24" s="21">
        <v>7.2999999999999995E-2</v>
      </c>
      <c r="H24" s="53"/>
      <c r="I24" s="25"/>
      <c r="J24" s="50">
        <v>37</v>
      </c>
      <c r="L24" s="50">
        <v>24</v>
      </c>
      <c r="M24" s="50">
        <v>2</v>
      </c>
      <c r="N24" s="1">
        <v>0</v>
      </c>
      <c r="O24" s="1">
        <v>0</v>
      </c>
      <c r="P24" s="50">
        <v>8</v>
      </c>
      <c r="Q24" s="1">
        <v>0</v>
      </c>
      <c r="R24" s="1">
        <v>0</v>
      </c>
      <c r="S24" s="1">
        <v>1</v>
      </c>
      <c r="T24" s="1">
        <v>0</v>
      </c>
      <c r="U24" s="9"/>
      <c r="V24" s="26">
        <f t="shared" si="13"/>
        <v>0.24640720775293229</v>
      </c>
      <c r="W24" s="26">
        <f t="shared" si="14"/>
        <v>0</v>
      </c>
      <c r="X24" s="26">
        <f t="shared" si="15"/>
        <v>0.15983170232622634</v>
      </c>
      <c r="Y24" s="26">
        <f t="shared" si="16"/>
        <v>1.331930852718553E-2</v>
      </c>
      <c r="Z24" s="26">
        <f t="shared" si="17"/>
        <v>0</v>
      </c>
      <c r="AA24" s="26">
        <f t="shared" si="18"/>
        <v>0</v>
      </c>
      <c r="AB24" s="26">
        <f t="shared" si="19"/>
        <v>5.3277234108742119E-2</v>
      </c>
      <c r="AC24" s="26">
        <f t="shared" si="20"/>
        <v>0</v>
      </c>
      <c r="AD24" s="26">
        <f t="shared" si="21"/>
        <v>0</v>
      </c>
      <c r="AE24" s="26">
        <f t="shared" si="22"/>
        <v>6.6596542635927649E-3</v>
      </c>
      <c r="AF24" s="26">
        <f t="shared" si="23"/>
        <v>0</v>
      </c>
    </row>
    <row r="25" spans="1:32">
      <c r="A25" s="31"/>
      <c r="B25" s="53"/>
      <c r="C25" s="27">
        <v>44848</v>
      </c>
      <c r="D25" s="18">
        <v>105</v>
      </c>
      <c r="E25" s="19">
        <v>1418881</v>
      </c>
      <c r="F25" s="53"/>
      <c r="G25" s="21">
        <v>7.2999999999999995E-2</v>
      </c>
      <c r="H25" s="53"/>
      <c r="I25" s="25"/>
      <c r="J25" s="50">
        <v>16</v>
      </c>
      <c r="L25" s="50">
        <v>23</v>
      </c>
      <c r="M25" s="50">
        <v>2</v>
      </c>
      <c r="N25" s="1">
        <v>1</v>
      </c>
      <c r="O25" s="1">
        <v>0</v>
      </c>
      <c r="P25" s="50">
        <v>6</v>
      </c>
      <c r="Q25" s="1">
        <v>0</v>
      </c>
      <c r="R25" s="1">
        <v>0</v>
      </c>
      <c r="S25" s="1">
        <v>0</v>
      </c>
      <c r="T25" s="50">
        <v>11</v>
      </c>
      <c r="U25" s="9"/>
      <c r="V25" s="26">
        <f t="shared" si="13"/>
        <v>8.2318390337174141E-2</v>
      </c>
      <c r="W25" s="26">
        <f t="shared" si="14"/>
        <v>0</v>
      </c>
      <c r="X25" s="26">
        <f t="shared" si="15"/>
        <v>0.11833268610968783</v>
      </c>
      <c r="Y25" s="26">
        <f t="shared" si="16"/>
        <v>1.0289798792146768E-2</v>
      </c>
      <c r="Z25" s="26">
        <f t="shared" si="17"/>
        <v>5.1448993960733838E-3</v>
      </c>
      <c r="AA25" s="26">
        <f t="shared" si="18"/>
        <v>0</v>
      </c>
      <c r="AB25" s="26">
        <f t="shared" si="19"/>
        <v>3.0869396376440306E-2</v>
      </c>
      <c r="AC25" s="26">
        <f t="shared" si="20"/>
        <v>0</v>
      </c>
      <c r="AD25" s="26">
        <f t="shared" si="21"/>
        <v>0</v>
      </c>
      <c r="AE25" s="26">
        <f t="shared" si="22"/>
        <v>0</v>
      </c>
      <c r="AF25" s="26">
        <f t="shared" si="23"/>
        <v>5.6593893356807222E-2</v>
      </c>
    </row>
    <row r="26" spans="1:32">
      <c r="A26" s="31"/>
      <c r="B26" s="53"/>
      <c r="C26" s="18" t="s">
        <v>22</v>
      </c>
      <c r="D26" s="18">
        <v>269</v>
      </c>
      <c r="E26" s="19">
        <v>1614091</v>
      </c>
      <c r="F26" s="53"/>
      <c r="G26" s="21">
        <v>7.1999999999999995E-2</v>
      </c>
      <c r="H26" s="53"/>
      <c r="I26" s="25"/>
      <c r="J26" s="50">
        <v>42</v>
      </c>
      <c r="L26" s="50">
        <v>46</v>
      </c>
      <c r="M26" s="50">
        <v>6</v>
      </c>
      <c r="N26" s="1">
        <v>0</v>
      </c>
      <c r="O26" s="50">
        <v>4</v>
      </c>
      <c r="P26" s="50">
        <v>6</v>
      </c>
      <c r="Q26" s="1">
        <v>0</v>
      </c>
      <c r="R26" s="1">
        <v>0</v>
      </c>
      <c r="S26" s="1">
        <v>2</v>
      </c>
      <c r="T26" s="50">
        <v>105</v>
      </c>
      <c r="U26" s="9"/>
      <c r="V26" s="26">
        <f t="shared" si="13"/>
        <v>0.1873500316896631</v>
      </c>
      <c r="W26" s="26">
        <f t="shared" si="14"/>
        <v>0</v>
      </c>
      <c r="X26" s="26">
        <f t="shared" si="15"/>
        <v>0.20519289185058337</v>
      </c>
      <c r="Y26" s="26">
        <f t="shared" si="16"/>
        <v>2.676429024138044E-2</v>
      </c>
      <c r="Z26" s="26">
        <f t="shared" si="17"/>
        <v>0</v>
      </c>
      <c r="AA26" s="26">
        <f t="shared" si="18"/>
        <v>1.7842860160920297E-2</v>
      </c>
      <c r="AB26" s="26">
        <f t="shared" si="19"/>
        <v>2.676429024138044E-2</v>
      </c>
      <c r="AC26" s="26">
        <f t="shared" si="20"/>
        <v>0</v>
      </c>
      <c r="AD26" s="26">
        <f t="shared" si="21"/>
        <v>0</v>
      </c>
      <c r="AE26" s="26">
        <f t="shared" si="22"/>
        <v>8.9214300804601483E-3</v>
      </c>
      <c r="AF26" s="26">
        <f t="shared" si="23"/>
        <v>0.46837507922415772</v>
      </c>
    </row>
    <row r="27" spans="1:32">
      <c r="A27" s="31"/>
      <c r="B27" s="53"/>
      <c r="C27" s="18" t="s">
        <v>23</v>
      </c>
      <c r="D27" s="18">
        <v>372</v>
      </c>
      <c r="E27" s="19">
        <v>1534260</v>
      </c>
      <c r="F27" s="53"/>
      <c r="G27" s="21">
        <v>6.6000000000000003E-2</v>
      </c>
      <c r="H27" s="53"/>
      <c r="I27" s="25"/>
      <c r="J27" s="50">
        <v>57</v>
      </c>
      <c r="L27" s="50">
        <v>48</v>
      </c>
      <c r="M27" s="50">
        <v>6</v>
      </c>
      <c r="N27" s="50">
        <v>1</v>
      </c>
      <c r="O27" s="50">
        <v>6</v>
      </c>
      <c r="P27" s="50">
        <v>12</v>
      </c>
      <c r="Q27" s="1">
        <v>0</v>
      </c>
      <c r="R27" s="50">
        <v>1</v>
      </c>
      <c r="S27" s="1">
        <v>0</v>
      </c>
      <c r="T27" s="50">
        <v>165</v>
      </c>
      <c r="U27" s="9"/>
      <c r="V27" s="26">
        <f t="shared" si="13"/>
        <v>0.24519964021743379</v>
      </c>
      <c r="W27" s="26">
        <f t="shared" si="14"/>
        <v>0</v>
      </c>
      <c r="X27" s="26">
        <f t="shared" si="15"/>
        <v>0.20648390755152321</v>
      </c>
      <c r="Y27" s="26">
        <f t="shared" si="16"/>
        <v>2.5810488443940401E-2</v>
      </c>
      <c r="Z27" s="26">
        <f t="shared" si="17"/>
        <v>4.3017480739900669E-3</v>
      </c>
      <c r="AA27" s="26">
        <f t="shared" si="18"/>
        <v>2.5810488443940401E-2</v>
      </c>
      <c r="AB27" s="26">
        <f t="shared" si="19"/>
        <v>5.1620976887880803E-2</v>
      </c>
      <c r="AC27" s="26">
        <f t="shared" si="20"/>
        <v>0</v>
      </c>
      <c r="AD27" s="26">
        <f t="shared" si="21"/>
        <v>4.3017480739900669E-3</v>
      </c>
      <c r="AE27" s="26">
        <f t="shared" si="22"/>
        <v>0</v>
      </c>
      <c r="AF27" s="26">
        <f t="shared" si="23"/>
        <v>0.70978843220836108</v>
      </c>
    </row>
    <row r="28" spans="1:32">
      <c r="A28" s="31"/>
      <c r="B28" s="53"/>
      <c r="C28" s="18" t="s">
        <v>24</v>
      </c>
      <c r="D28" s="18">
        <v>533</v>
      </c>
      <c r="E28" s="19">
        <v>1655989</v>
      </c>
      <c r="F28" s="53"/>
      <c r="G28" s="21">
        <v>6.5000000000000002E-2</v>
      </c>
      <c r="H28" s="53"/>
      <c r="I28" s="25"/>
      <c r="J28" s="50">
        <v>61</v>
      </c>
      <c r="L28" s="50">
        <v>80</v>
      </c>
      <c r="M28" s="50">
        <v>9</v>
      </c>
      <c r="N28" s="50">
        <v>3</v>
      </c>
      <c r="O28" s="50">
        <v>3</v>
      </c>
      <c r="P28" s="50">
        <v>16</v>
      </c>
      <c r="Q28" s="50">
        <v>3</v>
      </c>
      <c r="R28" s="50">
        <v>3</v>
      </c>
      <c r="S28" s="1">
        <v>1</v>
      </c>
      <c r="T28" s="50">
        <v>268</v>
      </c>
      <c r="U28" s="9"/>
      <c r="V28" s="26">
        <f t="shared" si="13"/>
        <v>0.23943395759271349</v>
      </c>
      <c r="W28" s="26">
        <f t="shared" si="14"/>
        <v>0</v>
      </c>
      <c r="X28" s="26">
        <f t="shared" si="15"/>
        <v>0.31401174766257506</v>
      </c>
      <c r="Y28" s="26">
        <f t="shared" si="16"/>
        <v>3.5326321612039698E-2</v>
      </c>
      <c r="Z28" s="26">
        <f t="shared" si="17"/>
        <v>1.1775440537346565E-2</v>
      </c>
      <c r="AA28" s="26">
        <f t="shared" si="18"/>
        <v>1.1775440537346565E-2</v>
      </c>
      <c r="AB28" s="26">
        <f t="shared" si="19"/>
        <v>6.2802349532515012E-2</v>
      </c>
      <c r="AC28" s="26">
        <f t="shared" si="20"/>
        <v>1.1775440537346565E-2</v>
      </c>
      <c r="AD28" s="26">
        <f t="shared" si="21"/>
        <v>1.1775440537346565E-2</v>
      </c>
      <c r="AE28" s="26">
        <f t="shared" si="22"/>
        <v>3.9251468457821882E-3</v>
      </c>
      <c r="AF28" s="26">
        <f t="shared" si="23"/>
        <v>1.0519393546696265</v>
      </c>
    </row>
    <row r="29" spans="1:32">
      <c r="A29" s="31"/>
      <c r="B29" s="53"/>
      <c r="C29" s="18" t="s">
        <v>25</v>
      </c>
      <c r="D29" s="18">
        <v>967</v>
      </c>
      <c r="E29" s="19">
        <v>1963703</v>
      </c>
      <c r="F29" s="53"/>
      <c r="G29" s="21">
        <v>7.0999999999999994E-2</v>
      </c>
      <c r="H29" s="53"/>
      <c r="I29" s="25"/>
      <c r="J29" s="50">
        <v>55</v>
      </c>
      <c r="L29" s="50">
        <v>209</v>
      </c>
      <c r="M29" s="50">
        <v>39</v>
      </c>
      <c r="N29" s="50">
        <v>12</v>
      </c>
      <c r="O29" s="50">
        <v>5</v>
      </c>
      <c r="P29" s="50">
        <v>25</v>
      </c>
      <c r="Q29" s="50">
        <v>3</v>
      </c>
      <c r="R29" s="50">
        <v>22</v>
      </c>
      <c r="S29" s="50">
        <v>1</v>
      </c>
      <c r="T29" s="50">
        <v>419</v>
      </c>
      <c r="U29" s="9"/>
      <c r="V29" s="26">
        <f t="shared" si="13"/>
        <v>0.19885899242400709</v>
      </c>
      <c r="W29" s="26">
        <f t="shared" si="14"/>
        <v>0</v>
      </c>
      <c r="X29" s="26">
        <f t="shared" si="15"/>
        <v>0.75566417121122686</v>
      </c>
      <c r="Y29" s="26">
        <f t="shared" si="16"/>
        <v>0.14100910371884137</v>
      </c>
      <c r="Z29" s="26">
        <f t="shared" si="17"/>
        <v>4.3387416528874269E-2</v>
      </c>
      <c r="AA29" s="26">
        <f t="shared" si="18"/>
        <v>1.807809022036428E-2</v>
      </c>
      <c r="AB29" s="26">
        <f t="shared" si="19"/>
        <v>9.0390451101821395E-2</v>
      </c>
      <c r="AC29" s="26">
        <f t="shared" si="20"/>
        <v>1.0846854132218567E-2</v>
      </c>
      <c r="AD29" s="26">
        <f t="shared" si="21"/>
        <v>7.9543596969602823E-2</v>
      </c>
      <c r="AE29" s="26">
        <f t="shared" si="22"/>
        <v>3.6156180440728557E-3</v>
      </c>
      <c r="AF29" s="26">
        <f t="shared" si="23"/>
        <v>1.5149439604665267</v>
      </c>
    </row>
    <row r="30" spans="1:32">
      <c r="A30" s="31"/>
      <c r="B30" s="53"/>
      <c r="C30" s="18" t="s">
        <v>26</v>
      </c>
      <c r="D30" s="18">
        <v>1121</v>
      </c>
      <c r="E30" s="19">
        <v>1986641</v>
      </c>
      <c r="F30" s="53"/>
      <c r="G30" s="21">
        <v>8.1000000000000003E-2</v>
      </c>
      <c r="H30" s="53"/>
      <c r="I30" s="25"/>
      <c r="J30" s="50">
        <v>59</v>
      </c>
      <c r="L30" s="50">
        <v>355</v>
      </c>
      <c r="M30" s="50">
        <v>36</v>
      </c>
      <c r="N30" s="50">
        <v>14</v>
      </c>
      <c r="O30" s="50">
        <v>6</v>
      </c>
      <c r="P30" s="50">
        <v>41</v>
      </c>
      <c r="Q30" s="50">
        <v>6</v>
      </c>
      <c r="R30" s="50">
        <v>37</v>
      </c>
      <c r="S30" s="50">
        <v>5</v>
      </c>
      <c r="T30" s="50">
        <v>368</v>
      </c>
      <c r="U30" s="9"/>
      <c r="V30" s="26">
        <f t="shared" si="13"/>
        <v>0.24055679913985464</v>
      </c>
      <c r="W30" s="26">
        <f t="shared" si="14"/>
        <v>0</v>
      </c>
      <c r="X30" s="26">
        <f t="shared" si="15"/>
        <v>1.4474180287228542</v>
      </c>
      <c r="Y30" s="26">
        <f t="shared" si="16"/>
        <v>0.1467804198141486</v>
      </c>
      <c r="Z30" s="26">
        <f t="shared" si="17"/>
        <v>5.7081274372168901E-2</v>
      </c>
      <c r="AA30" s="26">
        <f t="shared" si="18"/>
        <v>2.4463403302358102E-2</v>
      </c>
      <c r="AB30" s="26">
        <f t="shared" si="19"/>
        <v>0.16716658923278033</v>
      </c>
      <c r="AC30" s="26">
        <f t="shared" si="20"/>
        <v>2.4463403302358102E-2</v>
      </c>
      <c r="AD30" s="26">
        <f t="shared" si="21"/>
        <v>0.15085765369787496</v>
      </c>
      <c r="AE30" s="26">
        <f t="shared" si="22"/>
        <v>2.038616941863175E-2</v>
      </c>
      <c r="AF30" s="26">
        <f t="shared" si="23"/>
        <v>1.5004220692112968</v>
      </c>
    </row>
    <row r="31" spans="1:32">
      <c r="A31" s="31"/>
      <c r="B31" s="53"/>
      <c r="C31" s="18" t="s">
        <v>27</v>
      </c>
      <c r="D31" s="18">
        <v>1846</v>
      </c>
      <c r="E31" s="19">
        <v>2204694</v>
      </c>
      <c r="F31" s="53"/>
      <c r="G31" s="21">
        <v>8.2000000000000003E-2</v>
      </c>
      <c r="H31" s="53"/>
      <c r="I31" s="25"/>
      <c r="J31" s="50">
        <v>96</v>
      </c>
      <c r="K31" s="1">
        <v>1</v>
      </c>
      <c r="L31" s="50">
        <v>718</v>
      </c>
      <c r="M31" s="50">
        <v>95</v>
      </c>
      <c r="N31" s="50">
        <v>38</v>
      </c>
      <c r="O31" s="50">
        <v>10</v>
      </c>
      <c r="P31" s="50">
        <v>82</v>
      </c>
      <c r="Q31" s="50">
        <v>15</v>
      </c>
      <c r="R31" s="50">
        <v>79</v>
      </c>
      <c r="S31" s="50">
        <v>7</v>
      </c>
      <c r="T31" s="50">
        <v>432</v>
      </c>
      <c r="U31" s="9"/>
      <c r="V31" s="26">
        <f t="shared" si="13"/>
        <v>0.35705635339870301</v>
      </c>
      <c r="W31" s="26">
        <f t="shared" si="14"/>
        <v>3.7193370145698224E-3</v>
      </c>
      <c r="X31" s="26">
        <f t="shared" si="15"/>
        <v>2.6704839764611328</v>
      </c>
      <c r="Y31" s="26">
        <f t="shared" si="16"/>
        <v>0.35333701638413317</v>
      </c>
      <c r="Z31" s="26">
        <f t="shared" si="17"/>
        <v>0.14133480655365327</v>
      </c>
      <c r="AA31" s="26">
        <f t="shared" si="18"/>
        <v>3.7193370145698221E-2</v>
      </c>
      <c r="AB31" s="26">
        <f t="shared" si="19"/>
        <v>0.30498563519472549</v>
      </c>
      <c r="AC31" s="26">
        <f t="shared" si="20"/>
        <v>5.5790055218547338E-2</v>
      </c>
      <c r="AD31" s="26">
        <f t="shared" si="21"/>
        <v>0.29382762415101599</v>
      </c>
      <c r="AE31" s="26">
        <f t="shared" si="22"/>
        <v>2.6035359101988759E-2</v>
      </c>
      <c r="AF31" s="26">
        <f t="shared" si="23"/>
        <v>1.6067535902941634</v>
      </c>
    </row>
    <row r="32" spans="1:32">
      <c r="A32" s="31"/>
      <c r="B32" s="53"/>
      <c r="C32" s="18" t="s">
        <v>28</v>
      </c>
      <c r="D32" s="18">
        <v>2381</v>
      </c>
      <c r="E32" s="19">
        <v>2048855</v>
      </c>
      <c r="F32" s="53"/>
      <c r="G32" s="21">
        <v>7.1999999999999995E-2</v>
      </c>
      <c r="H32" s="53"/>
      <c r="I32" s="25"/>
      <c r="J32" s="50">
        <v>133</v>
      </c>
      <c r="K32" s="1">
        <v>0</v>
      </c>
      <c r="L32" s="50">
        <v>1087</v>
      </c>
      <c r="M32" s="50">
        <v>159</v>
      </c>
      <c r="N32" s="50">
        <v>38</v>
      </c>
      <c r="O32" s="50">
        <v>10</v>
      </c>
      <c r="P32" s="50">
        <v>105</v>
      </c>
      <c r="Q32" s="50">
        <v>26</v>
      </c>
      <c r="R32" s="50">
        <v>99</v>
      </c>
      <c r="S32" s="50">
        <v>9</v>
      </c>
      <c r="T32" s="50">
        <v>372</v>
      </c>
      <c r="U32" s="9"/>
      <c r="V32" s="26">
        <f t="shared" si="13"/>
        <v>0.46738300172535391</v>
      </c>
      <c r="W32" s="26">
        <f t="shared" si="14"/>
        <v>0</v>
      </c>
      <c r="X32" s="26">
        <f t="shared" si="15"/>
        <v>3.8198896456801474</v>
      </c>
      <c r="Y32" s="26">
        <f t="shared" si="16"/>
        <v>0.55875110732579902</v>
      </c>
      <c r="Z32" s="26">
        <f t="shared" si="17"/>
        <v>0.13353800049295828</v>
      </c>
      <c r="AA32" s="26">
        <f t="shared" si="18"/>
        <v>3.5141579077094275E-2</v>
      </c>
      <c r="AB32" s="26">
        <f t="shared" si="19"/>
        <v>0.36898658030948989</v>
      </c>
      <c r="AC32" s="26">
        <f t="shared" si="20"/>
        <v>9.1368105600445129E-2</v>
      </c>
      <c r="AD32" s="26">
        <f t="shared" si="21"/>
        <v>0.34790163286323333</v>
      </c>
      <c r="AE32" s="26">
        <f t="shared" si="22"/>
        <v>3.1627421169384849E-2</v>
      </c>
      <c r="AF32" s="26">
        <f t="shared" si="23"/>
        <v>1.3072667416679074</v>
      </c>
    </row>
    <row r="33" spans="1:32">
      <c r="A33" s="31"/>
      <c r="B33" s="53"/>
      <c r="C33" s="18" t="s">
        <v>29</v>
      </c>
      <c r="D33" s="18">
        <v>3480</v>
      </c>
      <c r="E33" s="19">
        <v>2127006</v>
      </c>
      <c r="F33" s="53"/>
      <c r="G33" s="21">
        <v>6.3E-2</v>
      </c>
      <c r="H33" s="53"/>
      <c r="I33" s="25"/>
      <c r="J33" s="50">
        <v>206</v>
      </c>
      <c r="K33" s="50">
        <v>1</v>
      </c>
      <c r="L33" s="50">
        <v>1745</v>
      </c>
      <c r="M33" s="50">
        <v>251</v>
      </c>
      <c r="N33" s="50">
        <v>87</v>
      </c>
      <c r="O33" s="50">
        <v>22</v>
      </c>
      <c r="P33" s="50">
        <v>148</v>
      </c>
      <c r="Q33" s="50">
        <v>38</v>
      </c>
      <c r="R33" s="50">
        <v>116</v>
      </c>
      <c r="S33" s="50">
        <v>11</v>
      </c>
      <c r="T33" s="50">
        <v>378</v>
      </c>
      <c r="U33" s="9"/>
      <c r="V33" s="26">
        <f t="shared" si="13"/>
        <v>0.61015342692968422</v>
      </c>
      <c r="W33" s="26">
        <f t="shared" si="14"/>
        <v>2.9619098394644866E-3</v>
      </c>
      <c r="X33" s="26">
        <f t="shared" si="15"/>
        <v>5.1685326698655301</v>
      </c>
      <c r="Y33" s="26">
        <f t="shared" si="16"/>
        <v>0.74343936970558622</v>
      </c>
      <c r="Z33" s="26">
        <f t="shared" si="17"/>
        <v>0.25768615603341033</v>
      </c>
      <c r="AA33" s="26">
        <f t="shared" si="18"/>
        <v>6.5162016468218703E-2</v>
      </c>
      <c r="AB33" s="26">
        <f t="shared" si="19"/>
        <v>0.43836265624074411</v>
      </c>
      <c r="AC33" s="26">
        <f t="shared" si="20"/>
        <v>0.1125525738996505</v>
      </c>
      <c r="AD33" s="26">
        <f t="shared" si="21"/>
        <v>0.34358154137788044</v>
      </c>
      <c r="AE33" s="26">
        <f t="shared" si="22"/>
        <v>3.2581008234109352E-2</v>
      </c>
      <c r="AF33" s="26">
        <f t="shared" si="23"/>
        <v>1.1196019193175761</v>
      </c>
    </row>
    <row r="34" spans="1:32">
      <c r="A34" s="31"/>
      <c r="B34" s="53"/>
      <c r="C34" s="18" t="s">
        <v>30</v>
      </c>
      <c r="D34" s="18">
        <v>3750</v>
      </c>
      <c r="E34" s="19">
        <v>1633180</v>
      </c>
      <c r="F34" s="53"/>
      <c r="G34" s="21">
        <v>4.8000000000000001E-2</v>
      </c>
      <c r="H34" s="53"/>
      <c r="I34" s="25"/>
      <c r="J34" s="50">
        <v>195</v>
      </c>
      <c r="K34" s="50">
        <v>6</v>
      </c>
      <c r="L34" s="50">
        <v>1891</v>
      </c>
      <c r="M34" s="50">
        <v>290</v>
      </c>
      <c r="N34" s="50">
        <v>104</v>
      </c>
      <c r="O34" s="50">
        <v>33</v>
      </c>
      <c r="P34" s="50">
        <v>208</v>
      </c>
      <c r="Q34" s="50">
        <v>78</v>
      </c>
      <c r="R34" s="50">
        <v>112</v>
      </c>
      <c r="S34" s="50">
        <v>35</v>
      </c>
      <c r="T34" s="50">
        <v>272</v>
      </c>
      <c r="U34" s="9"/>
      <c r="V34" s="26">
        <f t="shared" si="13"/>
        <v>0.5731150271249954</v>
      </c>
      <c r="W34" s="26">
        <f t="shared" si="14"/>
        <v>1.7634308526922937E-2</v>
      </c>
      <c r="X34" s="26">
        <f t="shared" si="15"/>
        <v>5.5577462374018793</v>
      </c>
      <c r="Y34" s="26">
        <f t="shared" si="16"/>
        <v>0.85232491213460848</v>
      </c>
      <c r="Z34" s="26">
        <f t="shared" si="17"/>
        <v>0.30566134779999754</v>
      </c>
      <c r="AA34" s="26">
        <f t="shared" si="18"/>
        <v>9.698869689807614E-2</v>
      </c>
      <c r="AB34" s="26">
        <f t="shared" si="19"/>
        <v>0.61132269559999508</v>
      </c>
      <c r="AC34" s="26">
        <f t="shared" si="20"/>
        <v>0.22924601084999816</v>
      </c>
      <c r="AD34" s="26">
        <f t="shared" si="21"/>
        <v>0.32917375916922814</v>
      </c>
      <c r="AE34" s="26">
        <f t="shared" si="22"/>
        <v>0.10286679974038378</v>
      </c>
      <c r="AF34" s="26">
        <f t="shared" si="23"/>
        <v>0.79942198655383967</v>
      </c>
    </row>
    <row r="35" spans="1:32">
      <c r="A35" s="31"/>
      <c r="B35" s="53"/>
      <c r="C35" s="18" t="s">
        <v>31</v>
      </c>
      <c r="D35" s="18">
        <v>4041</v>
      </c>
      <c r="E35" s="19">
        <v>1213715</v>
      </c>
      <c r="F35" s="53"/>
      <c r="G35" s="21">
        <v>3.9E-2</v>
      </c>
      <c r="H35" s="53"/>
      <c r="I35" s="25"/>
      <c r="J35" s="50">
        <v>220</v>
      </c>
      <c r="K35" s="50">
        <v>6</v>
      </c>
      <c r="L35" s="50">
        <v>1885</v>
      </c>
      <c r="M35" s="50">
        <v>333</v>
      </c>
      <c r="N35" s="50">
        <v>175</v>
      </c>
      <c r="O35" s="50">
        <v>53</v>
      </c>
      <c r="P35" s="50">
        <v>314</v>
      </c>
      <c r="Q35" s="50">
        <v>88</v>
      </c>
      <c r="R35" s="50">
        <v>88</v>
      </c>
      <c r="S35" s="50">
        <v>33</v>
      </c>
      <c r="T35" s="50">
        <v>225</v>
      </c>
      <c r="U35" s="9"/>
      <c r="V35" s="26">
        <f t="shared" si="13"/>
        <v>0.70692048792344164</v>
      </c>
      <c r="W35" s="26">
        <f t="shared" si="14"/>
        <v>1.9279649670639318E-2</v>
      </c>
      <c r="X35" s="26">
        <f t="shared" si="15"/>
        <v>6.0570232715258525</v>
      </c>
      <c r="Y35" s="26">
        <f t="shared" si="16"/>
        <v>1.0700205567204821</v>
      </c>
      <c r="Z35" s="26">
        <f t="shared" si="17"/>
        <v>0.56232311539364677</v>
      </c>
      <c r="AA35" s="26">
        <f t="shared" si="18"/>
        <v>0.17030357209064731</v>
      </c>
      <c r="AB35" s="26">
        <f t="shared" si="19"/>
        <v>1.0089683327634575</v>
      </c>
      <c r="AC35" s="26">
        <f t="shared" si="20"/>
        <v>0.28276819516937668</v>
      </c>
      <c r="AD35" s="26">
        <f t="shared" si="21"/>
        <v>0.28276819516937668</v>
      </c>
      <c r="AE35" s="26">
        <f t="shared" si="22"/>
        <v>0.10603807318851625</v>
      </c>
      <c r="AF35" s="26">
        <f t="shared" si="23"/>
        <v>0.72298686264897438</v>
      </c>
    </row>
    <row r="36" spans="1:32">
      <c r="A36" s="31"/>
      <c r="B36" s="53"/>
      <c r="C36" s="18" t="s">
        <v>32</v>
      </c>
      <c r="D36" s="18">
        <v>5510</v>
      </c>
      <c r="E36" s="19">
        <v>991450</v>
      </c>
      <c r="F36" s="53"/>
      <c r="G36" s="21">
        <v>3.4000000000000002E-2</v>
      </c>
      <c r="H36" s="53"/>
      <c r="I36" s="25"/>
      <c r="J36" s="50">
        <v>244</v>
      </c>
      <c r="K36" s="50">
        <v>12</v>
      </c>
      <c r="L36" s="50">
        <v>2345</v>
      </c>
      <c r="M36" s="50">
        <v>551</v>
      </c>
      <c r="N36" s="50">
        <v>324</v>
      </c>
      <c r="O36" s="50">
        <v>81</v>
      </c>
      <c r="P36" s="50">
        <v>517</v>
      </c>
      <c r="Q36" s="50">
        <v>129</v>
      </c>
      <c r="R36" s="50">
        <v>91</v>
      </c>
      <c r="S36" s="50">
        <v>64</v>
      </c>
      <c r="T36" s="50">
        <v>204</v>
      </c>
      <c r="U36" s="9"/>
      <c r="V36" s="26">
        <f t="shared" si="13"/>
        <v>0.83675424882747496</v>
      </c>
      <c r="W36" s="26">
        <f t="shared" si="14"/>
        <v>4.1151848302990568E-2</v>
      </c>
      <c r="X36" s="26">
        <f t="shared" si="15"/>
        <v>8.0417570225427415</v>
      </c>
      <c r="Y36" s="26">
        <f t="shared" si="16"/>
        <v>1.8895557012456503</v>
      </c>
      <c r="Z36" s="26">
        <f t="shared" si="17"/>
        <v>1.1110999041807454</v>
      </c>
      <c r="AA36" s="26">
        <f t="shared" si="18"/>
        <v>0.27777497604518636</v>
      </c>
      <c r="AB36" s="26">
        <f t="shared" si="19"/>
        <v>1.7729587977205106</v>
      </c>
      <c r="AC36" s="26">
        <f t="shared" si="20"/>
        <v>0.44238236925714863</v>
      </c>
      <c r="AD36" s="26">
        <f t="shared" si="21"/>
        <v>0.31206818296434519</v>
      </c>
      <c r="AE36" s="26">
        <f t="shared" si="22"/>
        <v>0.21947652428261638</v>
      </c>
      <c r="AF36" s="26">
        <f t="shared" si="23"/>
        <v>0.69958142115083977</v>
      </c>
    </row>
    <row r="37" spans="1:32">
      <c r="A37" s="31"/>
      <c r="B37" s="53"/>
      <c r="C37" s="18" t="s">
        <v>33</v>
      </c>
      <c r="D37" s="18">
        <v>10960</v>
      </c>
      <c r="E37" s="19">
        <v>940767</v>
      </c>
      <c r="F37" s="53"/>
      <c r="G37" s="21">
        <v>3.2000000000000001E-2</v>
      </c>
      <c r="H37" s="53"/>
      <c r="I37" s="25"/>
      <c r="J37" s="50">
        <v>441</v>
      </c>
      <c r="K37" s="50">
        <v>73</v>
      </c>
      <c r="L37" s="50">
        <v>3661</v>
      </c>
      <c r="M37" s="50">
        <v>1303</v>
      </c>
      <c r="N37" s="50">
        <v>757</v>
      </c>
      <c r="O37" s="50">
        <v>296</v>
      </c>
      <c r="P37" s="50">
        <v>1240</v>
      </c>
      <c r="Q37" s="50">
        <v>272</v>
      </c>
      <c r="R37" s="50">
        <v>164</v>
      </c>
      <c r="S37" s="50">
        <v>182</v>
      </c>
      <c r="T37" s="50">
        <v>365</v>
      </c>
      <c r="U37" s="9"/>
      <c r="V37" s="26">
        <f t="shared" si="13"/>
        <v>1.5000526166415276</v>
      </c>
      <c r="W37" s="26">
        <f t="shared" si="14"/>
        <v>0.24830802951208961</v>
      </c>
      <c r="X37" s="26">
        <f t="shared" si="15"/>
        <v>12.45281775402411</v>
      </c>
      <c r="Y37" s="26">
        <f t="shared" si="16"/>
        <v>4.4321282527979831</v>
      </c>
      <c r="Z37" s="26">
        <f t="shared" si="17"/>
        <v>2.5749202512418061</v>
      </c>
      <c r="AA37" s="26">
        <f t="shared" si="18"/>
        <v>1.0068380374736783</v>
      </c>
      <c r="AB37" s="26">
        <f t="shared" si="19"/>
        <v>4.2178350218491936</v>
      </c>
      <c r="AC37" s="26">
        <f t="shared" si="20"/>
        <v>0.92520252092175848</v>
      </c>
      <c r="AD37" s="26">
        <f t="shared" si="21"/>
        <v>0.55784269643811912</v>
      </c>
      <c r="AE37" s="26">
        <f t="shared" si="22"/>
        <v>0.61906933385205898</v>
      </c>
      <c r="AF37" s="26">
        <f t="shared" si="23"/>
        <v>1.2415401475604482</v>
      </c>
    </row>
    <row r="38" spans="1:32">
      <c r="A38" s="31"/>
      <c r="B38" s="53"/>
      <c r="C38" s="18" t="s">
        <v>34</v>
      </c>
      <c r="D38" s="18">
        <v>16805</v>
      </c>
      <c r="E38" s="46">
        <v>712482</v>
      </c>
      <c r="F38" s="53"/>
      <c r="G38" s="21">
        <v>2.7E-2</v>
      </c>
      <c r="H38" s="53"/>
      <c r="I38" s="25"/>
      <c r="J38" s="50">
        <v>529</v>
      </c>
      <c r="K38" s="50">
        <v>182</v>
      </c>
      <c r="L38" s="50">
        <v>4364</v>
      </c>
      <c r="M38" s="50">
        <v>2323</v>
      </c>
      <c r="N38" s="50">
        <v>1182</v>
      </c>
      <c r="O38" s="50">
        <v>584</v>
      </c>
      <c r="P38" s="50">
        <v>2277</v>
      </c>
      <c r="Q38" s="50">
        <v>368</v>
      </c>
      <c r="R38" s="50">
        <v>215</v>
      </c>
      <c r="S38" s="50">
        <v>345</v>
      </c>
      <c r="T38" s="50">
        <v>347</v>
      </c>
      <c r="U38" s="9"/>
      <c r="V38" s="26">
        <f t="shared" si="13"/>
        <v>2.0046822235509105</v>
      </c>
      <c r="W38" s="26">
        <f t="shared" si="14"/>
        <v>0.68970163456761002</v>
      </c>
      <c r="X38" s="26">
        <f t="shared" si="15"/>
        <v>16.537680951939837</v>
      </c>
      <c r="Y38" s="26">
        <f t="shared" si="16"/>
        <v>8.8031697642887821</v>
      </c>
      <c r="Z38" s="26">
        <f t="shared" si="17"/>
        <v>4.4792710552687653</v>
      </c>
      <c r="AA38" s="26">
        <f t="shared" si="18"/>
        <v>2.2131085416894742</v>
      </c>
      <c r="AB38" s="26">
        <f t="shared" si="19"/>
        <v>8.6288495709365272</v>
      </c>
      <c r="AC38" s="26">
        <f t="shared" si="20"/>
        <v>1.3945615468180246</v>
      </c>
      <c r="AD38" s="26">
        <f t="shared" si="21"/>
        <v>0.81475742545074825</v>
      </c>
      <c r="AE38" s="26">
        <f t="shared" si="22"/>
        <v>1.3074014501418982</v>
      </c>
      <c r="AF38" s="26">
        <f t="shared" si="23"/>
        <v>1.3149805889833006</v>
      </c>
    </row>
    <row r="39" spans="1:32">
      <c r="A39" s="31"/>
      <c r="B39" s="53"/>
      <c r="C39" s="18" t="s">
        <v>35</v>
      </c>
      <c r="D39" s="18">
        <v>22184</v>
      </c>
      <c r="E39" s="30">
        <v>438974</v>
      </c>
      <c r="F39" s="53"/>
      <c r="G39" s="21">
        <v>1.7999999999999999E-2</v>
      </c>
      <c r="H39" s="53"/>
      <c r="I39" s="25"/>
      <c r="J39" s="50">
        <v>577</v>
      </c>
      <c r="K39" s="50">
        <v>460</v>
      </c>
      <c r="L39" s="50">
        <v>4328</v>
      </c>
      <c r="M39" s="50">
        <v>3085</v>
      </c>
      <c r="N39" s="50">
        <v>1369</v>
      </c>
      <c r="O39" s="50">
        <v>1045</v>
      </c>
      <c r="P39" s="50">
        <v>3275</v>
      </c>
      <c r="Q39" s="50">
        <v>422</v>
      </c>
      <c r="R39" s="50">
        <v>197</v>
      </c>
      <c r="S39" s="50">
        <v>663</v>
      </c>
      <c r="T39" s="50">
        <v>322</v>
      </c>
      <c r="U39" s="9"/>
      <c r="V39" s="26">
        <f t="shared" si="13"/>
        <v>2.3659715609580521</v>
      </c>
      <c r="W39" s="26">
        <f t="shared" si="14"/>
        <v>1.8862164957377883</v>
      </c>
      <c r="X39" s="26">
        <f t="shared" si="15"/>
        <v>17.746836942506846</v>
      </c>
      <c r="Y39" s="26">
        <f t="shared" si="16"/>
        <v>12.649951933371906</v>
      </c>
      <c r="Z39" s="26">
        <f t="shared" si="17"/>
        <v>5.613544310141374</v>
      </c>
      <c r="AA39" s="26">
        <f t="shared" si="18"/>
        <v>4.2849918218391068</v>
      </c>
      <c r="AB39" s="26">
        <f t="shared" si="19"/>
        <v>13.429041355524472</v>
      </c>
      <c r="AC39" s="26">
        <f t="shared" si="20"/>
        <v>1.7303986113072753</v>
      </c>
      <c r="AD39" s="26">
        <f t="shared" si="21"/>
        <v>0.8077927166529224</v>
      </c>
      <c r="AE39" s="26">
        <f t="shared" si="22"/>
        <v>2.7186120362481598</v>
      </c>
      <c r="AF39" s="26">
        <f t="shared" si="23"/>
        <v>1.320351547016452</v>
      </c>
    </row>
    <row r="40" spans="1:32">
      <c r="A40" s="31"/>
      <c r="B40" s="53"/>
      <c r="C40" s="18" t="s">
        <v>36</v>
      </c>
      <c r="D40" s="18">
        <v>44629</v>
      </c>
      <c r="E40" s="30">
        <v>301340</v>
      </c>
      <c r="F40" s="53"/>
      <c r="G40" s="21">
        <v>1.6E-2</v>
      </c>
      <c r="H40" s="53"/>
      <c r="I40" s="25"/>
      <c r="J40" s="50">
        <v>1276</v>
      </c>
      <c r="K40" s="50">
        <v>1639</v>
      </c>
      <c r="L40" s="50">
        <v>4463</v>
      </c>
      <c r="M40" s="50">
        <v>4870</v>
      </c>
      <c r="N40" s="50">
        <v>1603</v>
      </c>
      <c r="O40" s="50">
        <v>2999</v>
      </c>
      <c r="P40" s="50">
        <v>7011</v>
      </c>
      <c r="Q40" s="50">
        <v>592</v>
      </c>
      <c r="R40" s="50">
        <v>203</v>
      </c>
      <c r="S40" s="50">
        <v>1626</v>
      </c>
      <c r="T40" s="50">
        <v>285</v>
      </c>
      <c r="U40" s="9"/>
      <c r="V40" s="26">
        <f t="shared" si="13"/>
        <v>6.7750713479790265</v>
      </c>
      <c r="W40" s="26">
        <f t="shared" si="14"/>
        <v>8.7024623349040944</v>
      </c>
      <c r="X40" s="26">
        <f t="shared" si="15"/>
        <v>23.69682086679498</v>
      </c>
      <c r="Y40" s="26">
        <f t="shared" si="16"/>
        <v>25.857835003650358</v>
      </c>
      <c r="Z40" s="26">
        <f t="shared" si="17"/>
        <v>8.5113161213247501</v>
      </c>
      <c r="AA40" s="26">
        <f t="shared" si="18"/>
        <v>15.923541514568262</v>
      </c>
      <c r="AB40" s="26">
        <f t="shared" si="19"/>
        <v>37.225725094577555</v>
      </c>
      <c r="AC40" s="26">
        <f t="shared" si="20"/>
        <v>3.1432932899714605</v>
      </c>
      <c r="AD40" s="26">
        <f t="shared" si="21"/>
        <v>1.0778522599057545</v>
      </c>
      <c r="AE40" s="26">
        <f t="shared" si="22"/>
        <v>8.6334373133337756</v>
      </c>
      <c r="AF40" s="26">
        <f t="shared" si="23"/>
        <v>1.5132408575031526</v>
      </c>
    </row>
    <row r="41" spans="1:32">
      <c r="A41" s="31"/>
      <c r="B41" s="53"/>
      <c r="C41" s="18" t="s">
        <v>41</v>
      </c>
      <c r="D41" s="20">
        <f t="shared" ref="D41:E41" si="24">SUM(D23:D40)</f>
        <v>119828</v>
      </c>
      <c r="E41" s="64">
        <f t="shared" si="24"/>
        <v>25012473</v>
      </c>
      <c r="F41" s="53"/>
      <c r="G41" s="4">
        <v>1</v>
      </c>
      <c r="H41" s="53"/>
      <c r="I41" s="25"/>
      <c r="J41" s="61">
        <f t="shared" ref="J41:T41" si="25">SUM(J23:J40)</f>
        <v>4291</v>
      </c>
      <c r="K41" s="61">
        <f t="shared" si="25"/>
        <v>2380</v>
      </c>
      <c r="L41" s="61">
        <f t="shared" si="25"/>
        <v>27297</v>
      </c>
      <c r="M41" s="61">
        <f t="shared" si="25"/>
        <v>13363</v>
      </c>
      <c r="N41" s="61">
        <f t="shared" si="25"/>
        <v>5708</v>
      </c>
      <c r="O41" s="61">
        <f t="shared" si="25"/>
        <v>5162</v>
      </c>
      <c r="P41" s="61">
        <f t="shared" si="25"/>
        <v>15311</v>
      </c>
      <c r="Q41" s="61">
        <f t="shared" si="25"/>
        <v>2041</v>
      </c>
      <c r="R41" s="61">
        <f t="shared" si="25"/>
        <v>1429</v>
      </c>
      <c r="S41" s="61">
        <f t="shared" si="25"/>
        <v>2986</v>
      </c>
      <c r="T41" s="61">
        <f t="shared" si="25"/>
        <v>4538</v>
      </c>
      <c r="U41" s="9"/>
      <c r="V41" s="26">
        <f t="shared" si="13"/>
        <v>17.155440807472335</v>
      </c>
      <c r="W41" s="26">
        <f t="shared" si="14"/>
        <v>9.5152526501477883</v>
      </c>
      <c r="X41" s="26">
        <f t="shared" si="15"/>
        <v>109.13355108869082</v>
      </c>
      <c r="Y41" s="26">
        <f t="shared" si="16"/>
        <v>53.425345026859198</v>
      </c>
      <c r="Z41" s="26">
        <f t="shared" si="17"/>
        <v>22.82061433909394</v>
      </c>
      <c r="AA41" s="26">
        <f t="shared" si="18"/>
        <v>20.63770343700121</v>
      </c>
      <c r="AB41" s="26">
        <f t="shared" si="19"/>
        <v>61.213459380845713</v>
      </c>
      <c r="AC41" s="26">
        <f t="shared" si="20"/>
        <v>8.1599288482990069</v>
      </c>
      <c r="AD41" s="26">
        <f t="shared" si="21"/>
        <v>5.7131495954038609</v>
      </c>
      <c r="AE41" s="26">
        <f t="shared" si="22"/>
        <v>11.938043871151805</v>
      </c>
      <c r="AF41" s="26">
        <f t="shared" si="23"/>
        <v>18.142948120323808</v>
      </c>
    </row>
    <row r="42" spans="1:32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31"/>
      <c r="B43" s="4" t="s">
        <v>39</v>
      </c>
      <c r="C43" s="18" t="s">
        <v>21</v>
      </c>
      <c r="D43" s="18">
        <v>1722</v>
      </c>
      <c r="E43" s="19">
        <v>2330921</v>
      </c>
      <c r="F43" s="53"/>
      <c r="G43" s="21">
        <v>6.9000000000000006E-2</v>
      </c>
      <c r="H43" s="53"/>
      <c r="I43" s="25"/>
      <c r="J43" s="50">
        <v>123</v>
      </c>
      <c r="L43" s="50">
        <v>56</v>
      </c>
      <c r="M43" s="50">
        <v>4</v>
      </c>
      <c r="N43" s="1">
        <v>0</v>
      </c>
      <c r="O43" s="1">
        <v>14</v>
      </c>
      <c r="P43" s="50">
        <v>42</v>
      </c>
      <c r="Q43" s="1">
        <v>2</v>
      </c>
      <c r="R43" s="1">
        <v>2</v>
      </c>
      <c r="S43" s="50">
        <v>1</v>
      </c>
      <c r="T43" s="1">
        <v>0</v>
      </c>
      <c r="U43" s="9"/>
      <c r="V43" s="26">
        <f t="shared" ref="V43:V61" si="26">(J43/E43)*100000*G43</f>
        <v>0.36410500398769413</v>
      </c>
      <c r="W43" s="26">
        <f t="shared" ref="W43:W61" si="27">(K43/E43)*100000*G43</f>
        <v>0</v>
      </c>
      <c r="X43" s="26">
        <f t="shared" ref="X43:X61" si="28">(L43/E43)*100000*G43</f>
        <v>0.1657713839293567</v>
      </c>
      <c r="Y43" s="26">
        <f t="shared" ref="Y43:Y61" si="29">(M43/E43)*100000*G43</f>
        <v>1.1840813137811193E-2</v>
      </c>
      <c r="Z43" s="26">
        <f t="shared" ref="Z43:Z61" si="30">(N43/E43)*100000*G43</f>
        <v>0</v>
      </c>
      <c r="AA43" s="26">
        <f t="shared" ref="AA43:AA61" si="31">(O43/E43)*100000*G43</f>
        <v>4.1442845982339174E-2</v>
      </c>
      <c r="AB43" s="26">
        <f t="shared" ref="AB43:AB61" si="32">(P43/E43)*100000*G43</f>
        <v>0.12432853794701754</v>
      </c>
      <c r="AC43" s="26">
        <f t="shared" ref="AC43:AC61" si="33">(Q43/E43)*100000*G43</f>
        <v>5.9204065689055967E-3</v>
      </c>
      <c r="AD43" s="26">
        <f t="shared" ref="AD43:AD61" si="34">(R43/E43)*100000*G43</f>
        <v>5.9204065689055967E-3</v>
      </c>
      <c r="AE43" s="26">
        <f t="shared" ref="AE43:AE61" si="35">(S43/E43)*100000*G43</f>
        <v>2.9602032844527983E-3</v>
      </c>
      <c r="AF43" s="26">
        <f t="shared" ref="AF43:AF61" si="36">(T43/E43)*100000*G43</f>
        <v>0</v>
      </c>
    </row>
    <row r="44" spans="1:32">
      <c r="A44" s="31"/>
      <c r="B44" s="53"/>
      <c r="C44" s="27">
        <v>44690</v>
      </c>
      <c r="D44" s="18">
        <v>284</v>
      </c>
      <c r="E44" s="19">
        <v>2276951</v>
      </c>
      <c r="F44" s="53"/>
      <c r="G44" s="21">
        <v>7.2999999999999995E-2</v>
      </c>
      <c r="H44" s="53"/>
      <c r="I44" s="25"/>
      <c r="J44" s="50">
        <v>98</v>
      </c>
      <c r="L44" s="50">
        <v>51</v>
      </c>
      <c r="M44" s="50">
        <v>5</v>
      </c>
      <c r="N44" s="1">
        <v>0</v>
      </c>
      <c r="O44" s="1">
        <v>0</v>
      </c>
      <c r="P44" s="50">
        <v>13</v>
      </c>
      <c r="Q44" s="1">
        <v>0</v>
      </c>
      <c r="R44" s="1">
        <v>0</v>
      </c>
      <c r="S44" s="50">
        <v>1</v>
      </c>
      <c r="T44" s="1">
        <v>0</v>
      </c>
      <c r="U44" s="9"/>
      <c r="V44" s="26">
        <f t="shared" si="26"/>
        <v>0.31419209284696947</v>
      </c>
      <c r="W44" s="26">
        <f t="shared" si="27"/>
        <v>0</v>
      </c>
      <c r="X44" s="26">
        <f t="shared" si="28"/>
        <v>0.16350812995097391</v>
      </c>
      <c r="Y44" s="26">
        <f t="shared" si="29"/>
        <v>1.603020881872293E-2</v>
      </c>
      <c r="Z44" s="26">
        <f t="shared" si="30"/>
        <v>0</v>
      </c>
      <c r="AA44" s="26">
        <f t="shared" si="31"/>
        <v>0</v>
      </c>
      <c r="AB44" s="26">
        <f t="shared" si="32"/>
        <v>4.1678542928679625E-2</v>
      </c>
      <c r="AC44" s="26">
        <f t="shared" si="33"/>
        <v>0</v>
      </c>
      <c r="AD44" s="26">
        <f t="shared" si="34"/>
        <v>0</v>
      </c>
      <c r="AE44" s="26">
        <f t="shared" si="35"/>
        <v>3.206041763744586E-3</v>
      </c>
      <c r="AF44" s="26">
        <f t="shared" si="36"/>
        <v>0</v>
      </c>
    </row>
    <row r="45" spans="1:32">
      <c r="A45" s="31"/>
      <c r="B45" s="53"/>
      <c r="C45" s="27">
        <v>44848</v>
      </c>
      <c r="D45" s="18">
        <v>273</v>
      </c>
      <c r="E45" s="19">
        <v>2969359</v>
      </c>
      <c r="F45" s="53"/>
      <c r="G45" s="21">
        <v>7.2999999999999995E-2</v>
      </c>
      <c r="H45" s="53"/>
      <c r="I45" s="25"/>
      <c r="J45" s="50">
        <v>64</v>
      </c>
      <c r="L45" s="50">
        <v>63</v>
      </c>
      <c r="M45" s="50">
        <v>6</v>
      </c>
      <c r="N45" s="1">
        <v>2</v>
      </c>
      <c r="O45" s="1">
        <v>1</v>
      </c>
      <c r="P45" s="50">
        <v>12</v>
      </c>
      <c r="Q45" s="1">
        <v>0</v>
      </c>
      <c r="R45" s="1">
        <v>0</v>
      </c>
      <c r="S45" s="50">
        <v>2</v>
      </c>
      <c r="T45" s="1">
        <v>24</v>
      </c>
      <c r="U45" s="9"/>
      <c r="V45" s="26">
        <f t="shared" si="26"/>
        <v>0.15734035527533047</v>
      </c>
      <c r="W45" s="26">
        <f t="shared" si="27"/>
        <v>0</v>
      </c>
      <c r="X45" s="26">
        <f t="shared" si="28"/>
        <v>0.1548819122241534</v>
      </c>
      <c r="Y45" s="26">
        <f t="shared" si="29"/>
        <v>1.475065830706223E-2</v>
      </c>
      <c r="Z45" s="26">
        <f t="shared" si="30"/>
        <v>4.9168861023540771E-3</v>
      </c>
      <c r="AA45" s="26">
        <f t="shared" si="31"/>
        <v>2.4584430511770386E-3</v>
      </c>
      <c r="AB45" s="26">
        <f t="shared" si="32"/>
        <v>2.9501316614124459E-2</v>
      </c>
      <c r="AC45" s="26">
        <f t="shared" si="33"/>
        <v>0</v>
      </c>
      <c r="AD45" s="26">
        <f t="shared" si="34"/>
        <v>0</v>
      </c>
      <c r="AE45" s="26">
        <f t="shared" si="35"/>
        <v>4.9168861023540771E-3</v>
      </c>
      <c r="AF45" s="26">
        <f t="shared" si="36"/>
        <v>5.9002633228248919E-2</v>
      </c>
    </row>
    <row r="46" spans="1:32">
      <c r="A46" s="31"/>
      <c r="B46" s="53"/>
      <c r="C46" s="18" t="s">
        <v>22</v>
      </c>
      <c r="D46" s="18">
        <v>774</v>
      </c>
      <c r="E46" s="19">
        <v>3435576</v>
      </c>
      <c r="F46" s="53"/>
      <c r="G46" s="21">
        <v>7.1999999999999995E-2</v>
      </c>
      <c r="H46" s="53"/>
      <c r="I46" s="25"/>
      <c r="J46" s="50">
        <v>235</v>
      </c>
      <c r="L46" s="50">
        <v>122</v>
      </c>
      <c r="M46" s="50">
        <v>9</v>
      </c>
      <c r="N46" s="50">
        <v>1</v>
      </c>
      <c r="O46" s="50">
        <v>8</v>
      </c>
      <c r="P46" s="50">
        <v>26</v>
      </c>
      <c r="Q46" s="1">
        <v>1</v>
      </c>
      <c r="R46" s="50">
        <v>1</v>
      </c>
      <c r="S46" s="50">
        <v>4</v>
      </c>
      <c r="T46" s="50">
        <v>226</v>
      </c>
      <c r="U46" s="9"/>
      <c r="V46" s="26">
        <f t="shared" si="26"/>
        <v>0.49249383509490108</v>
      </c>
      <c r="W46" s="26">
        <f t="shared" si="27"/>
        <v>0</v>
      </c>
      <c r="X46" s="26">
        <f t="shared" si="28"/>
        <v>0.2556776505599061</v>
      </c>
      <c r="Y46" s="26">
        <f t="shared" si="29"/>
        <v>1.8861466024911105E-2</v>
      </c>
      <c r="Z46" s="26">
        <f t="shared" si="30"/>
        <v>2.0957184472123452E-3</v>
      </c>
      <c r="AA46" s="26">
        <f t="shared" si="31"/>
        <v>1.6765747577698761E-2</v>
      </c>
      <c r="AB46" s="26">
        <f t="shared" si="32"/>
        <v>5.4488679627520971E-2</v>
      </c>
      <c r="AC46" s="26">
        <f t="shared" si="33"/>
        <v>2.0957184472123452E-3</v>
      </c>
      <c r="AD46" s="26">
        <f t="shared" si="34"/>
        <v>2.0957184472123452E-3</v>
      </c>
      <c r="AE46" s="26">
        <f t="shared" si="35"/>
        <v>8.3828737888493807E-3</v>
      </c>
      <c r="AF46" s="26">
        <f t="shared" si="36"/>
        <v>0.47363236906998996</v>
      </c>
    </row>
    <row r="47" spans="1:32">
      <c r="A47" s="31"/>
      <c r="B47" s="53"/>
      <c r="C47" s="18" t="s">
        <v>23</v>
      </c>
      <c r="D47" s="18">
        <v>1200</v>
      </c>
      <c r="E47" s="19">
        <v>3268949</v>
      </c>
      <c r="F47" s="53"/>
      <c r="G47" s="21">
        <v>6.6000000000000003E-2</v>
      </c>
      <c r="H47" s="53"/>
      <c r="I47" s="25"/>
      <c r="J47" s="50">
        <v>314</v>
      </c>
      <c r="L47" s="50">
        <v>133</v>
      </c>
      <c r="M47" s="50">
        <v>14</v>
      </c>
      <c r="N47" s="50">
        <v>2</v>
      </c>
      <c r="O47" s="50">
        <v>11</v>
      </c>
      <c r="P47" s="50">
        <v>43</v>
      </c>
      <c r="Q47" s="50">
        <v>5</v>
      </c>
      <c r="R47" s="50">
        <v>2</v>
      </c>
      <c r="S47" s="50">
        <v>0</v>
      </c>
      <c r="T47" s="50">
        <v>462</v>
      </c>
      <c r="U47" s="9"/>
      <c r="V47" s="26">
        <f t="shared" si="26"/>
        <v>0.63396522857958315</v>
      </c>
      <c r="W47" s="26">
        <f t="shared" si="27"/>
        <v>0</v>
      </c>
      <c r="X47" s="26">
        <f t="shared" si="28"/>
        <v>0.26852667325186169</v>
      </c>
      <c r="Y47" s="26">
        <f t="shared" si="29"/>
        <v>2.8265965605459124E-2</v>
      </c>
      <c r="Z47" s="26">
        <f t="shared" si="30"/>
        <v>4.0379950864941607E-3</v>
      </c>
      <c r="AA47" s="26">
        <f t="shared" si="31"/>
        <v>2.2208972975717885E-2</v>
      </c>
      <c r="AB47" s="26">
        <f t="shared" si="32"/>
        <v>8.6816894359624461E-2</v>
      </c>
      <c r="AC47" s="26">
        <f t="shared" si="33"/>
        <v>1.0094987716235404E-2</v>
      </c>
      <c r="AD47" s="26">
        <f t="shared" si="34"/>
        <v>4.0379950864941607E-3</v>
      </c>
      <c r="AE47" s="26">
        <f t="shared" si="35"/>
        <v>0</v>
      </c>
      <c r="AF47" s="26">
        <f t="shared" si="36"/>
        <v>0.93277686498015111</v>
      </c>
    </row>
    <row r="48" spans="1:32">
      <c r="A48" s="31"/>
      <c r="B48" s="53"/>
      <c r="C48" s="18" t="s">
        <v>24</v>
      </c>
      <c r="D48" s="18">
        <v>1565</v>
      </c>
      <c r="E48" s="19">
        <v>3464864</v>
      </c>
      <c r="F48" s="53"/>
      <c r="G48" s="21">
        <v>6.5000000000000002E-2</v>
      </c>
      <c r="H48" s="53"/>
      <c r="I48" s="25"/>
      <c r="J48" s="50">
        <v>353</v>
      </c>
      <c r="L48" s="50">
        <v>157</v>
      </c>
      <c r="M48" s="50">
        <v>27</v>
      </c>
      <c r="N48" s="50">
        <v>4</v>
      </c>
      <c r="O48" s="50">
        <v>7</v>
      </c>
      <c r="P48" s="50">
        <v>66</v>
      </c>
      <c r="Q48" s="50">
        <v>4</v>
      </c>
      <c r="R48" s="50">
        <v>7</v>
      </c>
      <c r="S48" s="78">
        <v>2</v>
      </c>
      <c r="T48" s="50">
        <v>712</v>
      </c>
      <c r="U48" s="9"/>
      <c r="V48" s="26">
        <f t="shared" si="26"/>
        <v>0.66221935406411347</v>
      </c>
      <c r="W48" s="26">
        <f t="shared" si="27"/>
        <v>0</v>
      </c>
      <c r="X48" s="26">
        <f t="shared" si="28"/>
        <v>0.29452815464041304</v>
      </c>
      <c r="Y48" s="26">
        <f t="shared" si="29"/>
        <v>5.0651338696121991E-2</v>
      </c>
      <c r="Z48" s="26">
        <f t="shared" si="30"/>
        <v>7.5039020290551088E-3</v>
      </c>
      <c r="AA48" s="26">
        <f t="shared" si="31"/>
        <v>1.313182855084644E-2</v>
      </c>
      <c r="AB48" s="26">
        <f t="shared" si="32"/>
        <v>0.1238143834794093</v>
      </c>
      <c r="AC48" s="26">
        <f t="shared" si="33"/>
        <v>7.5039020290551088E-3</v>
      </c>
      <c r="AD48" s="26">
        <f t="shared" si="34"/>
        <v>1.313182855084644E-2</v>
      </c>
      <c r="AE48" s="26">
        <f t="shared" si="35"/>
        <v>3.7519510145275544E-3</v>
      </c>
      <c r="AF48" s="26">
        <f t="shared" si="36"/>
        <v>1.3356945611718094</v>
      </c>
    </row>
    <row r="49" spans="1:32">
      <c r="A49" s="31"/>
      <c r="B49" s="53"/>
      <c r="C49" s="18" t="s">
        <v>25</v>
      </c>
      <c r="D49" s="18">
        <v>2626</v>
      </c>
      <c r="E49" s="19">
        <v>4058688</v>
      </c>
      <c r="F49" s="53"/>
      <c r="G49" s="21">
        <v>7.0999999999999994E-2</v>
      </c>
      <c r="H49" s="53"/>
      <c r="I49" s="25"/>
      <c r="J49" s="50">
        <v>404</v>
      </c>
      <c r="L49" s="50">
        <v>379</v>
      </c>
      <c r="M49" s="50">
        <v>84</v>
      </c>
      <c r="N49" s="50">
        <v>21</v>
      </c>
      <c r="O49" s="50">
        <v>11</v>
      </c>
      <c r="P49" s="50">
        <v>120</v>
      </c>
      <c r="Q49" s="50">
        <v>7</v>
      </c>
      <c r="R49" s="50">
        <v>45</v>
      </c>
      <c r="S49" s="78">
        <v>1</v>
      </c>
      <c r="T49" s="50">
        <v>1133</v>
      </c>
      <c r="U49" s="9"/>
      <c r="V49" s="26">
        <f t="shared" si="26"/>
        <v>0.70673084504155037</v>
      </c>
      <c r="W49" s="26">
        <f t="shared" si="27"/>
        <v>0</v>
      </c>
      <c r="X49" s="26">
        <f t="shared" si="28"/>
        <v>0.66299750067016727</v>
      </c>
      <c r="Y49" s="26">
        <f t="shared" si="29"/>
        <v>0.14694403708784709</v>
      </c>
      <c r="Z49" s="26">
        <f t="shared" si="30"/>
        <v>3.6736009271961773E-2</v>
      </c>
      <c r="AA49" s="26">
        <f t="shared" si="31"/>
        <v>1.9242671523408545E-2</v>
      </c>
      <c r="AB49" s="26">
        <f t="shared" si="32"/>
        <v>0.20992005298263869</v>
      </c>
      <c r="AC49" s="26">
        <f t="shared" si="33"/>
        <v>1.2245336423987258E-2</v>
      </c>
      <c r="AD49" s="26">
        <f t="shared" si="34"/>
        <v>7.8720019868489519E-2</v>
      </c>
      <c r="AE49" s="26">
        <f t="shared" si="35"/>
        <v>1.7493337748553225E-3</v>
      </c>
      <c r="AF49" s="26">
        <f t="shared" si="36"/>
        <v>1.9819951669110802</v>
      </c>
    </row>
    <row r="50" spans="1:32">
      <c r="A50" s="31"/>
      <c r="B50" s="53"/>
      <c r="C50" s="18" t="s">
        <v>26</v>
      </c>
      <c r="D50" s="18">
        <v>3362</v>
      </c>
      <c r="E50" s="19">
        <v>4087693</v>
      </c>
      <c r="F50" s="53"/>
      <c r="G50" s="21">
        <v>8.1000000000000003E-2</v>
      </c>
      <c r="H50" s="53"/>
      <c r="I50" s="25"/>
      <c r="J50" s="50">
        <v>447</v>
      </c>
      <c r="L50" s="50">
        <v>695</v>
      </c>
      <c r="M50" s="50">
        <v>138</v>
      </c>
      <c r="N50" s="50">
        <v>55</v>
      </c>
      <c r="O50" s="50">
        <v>16</v>
      </c>
      <c r="P50" s="50">
        <v>201</v>
      </c>
      <c r="Q50" s="50">
        <v>20</v>
      </c>
      <c r="R50" s="50">
        <v>141</v>
      </c>
      <c r="S50" s="78">
        <v>11</v>
      </c>
      <c r="T50" s="50">
        <v>1048</v>
      </c>
      <c r="U50" s="9"/>
      <c r="V50" s="26">
        <f t="shared" si="26"/>
        <v>0.88575634226934363</v>
      </c>
      <c r="W50" s="26">
        <f t="shared" si="27"/>
        <v>0</v>
      </c>
      <c r="X50" s="26">
        <f t="shared" si="28"/>
        <v>1.3771826798147513</v>
      </c>
      <c r="Y50" s="26">
        <f t="shared" si="29"/>
        <v>0.2734549781502672</v>
      </c>
      <c r="Z50" s="26">
        <f t="shared" si="30"/>
        <v>0.10898567969757024</v>
      </c>
      <c r="AA50" s="26">
        <f t="shared" si="31"/>
        <v>3.1704925002929527E-2</v>
      </c>
      <c r="AB50" s="26">
        <f t="shared" si="32"/>
        <v>0.3982931203493022</v>
      </c>
      <c r="AC50" s="26">
        <f t="shared" si="33"/>
        <v>3.9631156253661912E-2</v>
      </c>
      <c r="AD50" s="26">
        <f t="shared" si="34"/>
        <v>0.27939965158831648</v>
      </c>
      <c r="AE50" s="26">
        <f t="shared" si="35"/>
        <v>2.1797135939514049E-2</v>
      </c>
      <c r="AF50" s="26">
        <f t="shared" si="36"/>
        <v>2.0766725876918839</v>
      </c>
    </row>
    <row r="51" spans="1:32">
      <c r="A51" s="31"/>
      <c r="B51" s="53"/>
      <c r="C51" s="18" t="s">
        <v>27</v>
      </c>
      <c r="D51" s="18">
        <v>5771</v>
      </c>
      <c r="E51" s="19">
        <v>4483989</v>
      </c>
      <c r="F51" s="53"/>
      <c r="G51" s="21">
        <v>8.2000000000000003E-2</v>
      </c>
      <c r="H51" s="53"/>
      <c r="I51" s="25"/>
      <c r="J51" s="50">
        <v>671</v>
      </c>
      <c r="K51" s="50">
        <v>1</v>
      </c>
      <c r="L51" s="50">
        <v>1450</v>
      </c>
      <c r="M51" s="50">
        <v>308</v>
      </c>
      <c r="N51" s="50">
        <v>102</v>
      </c>
      <c r="O51" s="50">
        <v>37</v>
      </c>
      <c r="P51" s="50">
        <v>405</v>
      </c>
      <c r="Q51" s="50">
        <v>42</v>
      </c>
      <c r="R51" s="50">
        <v>361</v>
      </c>
      <c r="S51" s="78">
        <v>14</v>
      </c>
      <c r="T51" s="50">
        <v>1345</v>
      </c>
      <c r="U51" s="9"/>
      <c r="V51" s="26">
        <f t="shared" si="26"/>
        <v>1.2270770512594924</v>
      </c>
      <c r="W51" s="26">
        <f t="shared" si="27"/>
        <v>1.8287288394329246E-3</v>
      </c>
      <c r="X51" s="26">
        <f t="shared" si="28"/>
        <v>2.6516568171777406</v>
      </c>
      <c r="Y51" s="26">
        <f t="shared" si="29"/>
        <v>0.56324848254534077</v>
      </c>
      <c r="Z51" s="26">
        <f t="shared" si="30"/>
        <v>0.18653034162215829</v>
      </c>
      <c r="AA51" s="26">
        <f t="shared" si="31"/>
        <v>6.7662967059018211E-2</v>
      </c>
      <c r="AB51" s="26">
        <f t="shared" si="32"/>
        <v>0.74063517997033457</v>
      </c>
      <c r="AC51" s="26">
        <f t="shared" si="33"/>
        <v>7.6806611256182836E-2</v>
      </c>
      <c r="AD51" s="26">
        <f t="shared" si="34"/>
        <v>0.66017111103528581</v>
      </c>
      <c r="AE51" s="26">
        <f t="shared" si="35"/>
        <v>2.5602203752060949E-2</v>
      </c>
      <c r="AF51" s="26">
        <f t="shared" si="36"/>
        <v>2.4596402890372842</v>
      </c>
    </row>
    <row r="52" spans="1:32">
      <c r="A52" s="31"/>
      <c r="B52" s="53"/>
      <c r="C52" s="18" t="s">
        <v>28</v>
      </c>
      <c r="D52" s="18">
        <v>8564</v>
      </c>
      <c r="E52" s="19">
        <v>4173386</v>
      </c>
      <c r="F52" s="53"/>
      <c r="G52" s="21">
        <v>7.1999999999999995E-2</v>
      </c>
      <c r="H52" s="53"/>
      <c r="I52" s="25"/>
      <c r="J52" s="50">
        <v>940</v>
      </c>
      <c r="K52" s="50">
        <v>2</v>
      </c>
      <c r="L52" s="50">
        <v>2519</v>
      </c>
      <c r="M52" s="50">
        <v>537</v>
      </c>
      <c r="N52" s="50">
        <v>175</v>
      </c>
      <c r="O52" s="50">
        <v>65</v>
      </c>
      <c r="P52" s="50">
        <v>649</v>
      </c>
      <c r="Q52" s="50">
        <v>75</v>
      </c>
      <c r="R52" s="50">
        <v>766</v>
      </c>
      <c r="S52" s="78">
        <v>25</v>
      </c>
      <c r="T52" s="50">
        <v>1290</v>
      </c>
      <c r="U52" s="9"/>
      <c r="V52" s="26">
        <f t="shared" si="26"/>
        <v>1.6217047740132351</v>
      </c>
      <c r="W52" s="26">
        <f t="shared" si="27"/>
        <v>3.4504356893898624E-3</v>
      </c>
      <c r="X52" s="26">
        <f t="shared" si="28"/>
        <v>4.3458237507865309</v>
      </c>
      <c r="Y52" s="26">
        <f t="shared" si="29"/>
        <v>0.92644198260117794</v>
      </c>
      <c r="Z52" s="26">
        <f t="shared" si="30"/>
        <v>0.30191312282161287</v>
      </c>
      <c r="AA52" s="26">
        <f t="shared" si="31"/>
        <v>0.11213915990517052</v>
      </c>
      <c r="AB52" s="26">
        <f t="shared" si="32"/>
        <v>1.1196663812070102</v>
      </c>
      <c r="AC52" s="26">
        <f t="shared" si="33"/>
        <v>0.12939133835211983</v>
      </c>
      <c r="AD52" s="26">
        <f t="shared" si="34"/>
        <v>1.3215168690363173</v>
      </c>
      <c r="AE52" s="26">
        <f t="shared" si="35"/>
        <v>4.3130446117373274E-2</v>
      </c>
      <c r="AF52" s="26">
        <f t="shared" si="36"/>
        <v>2.2255310196564611</v>
      </c>
    </row>
    <row r="53" spans="1:32">
      <c r="A53" s="31"/>
      <c r="B53" s="53"/>
      <c r="C53" s="18" t="s">
        <v>29</v>
      </c>
      <c r="D53" s="18">
        <v>13570</v>
      </c>
      <c r="E53" s="19">
        <v>4263019</v>
      </c>
      <c r="F53" s="53"/>
      <c r="G53" s="21">
        <v>6.3E-2</v>
      </c>
      <c r="H53" s="53"/>
      <c r="I53" s="25"/>
      <c r="J53" s="50">
        <v>1228</v>
      </c>
      <c r="K53" s="50">
        <v>4</v>
      </c>
      <c r="L53" s="50">
        <v>4727</v>
      </c>
      <c r="M53" s="50">
        <v>785</v>
      </c>
      <c r="N53" s="50">
        <v>417</v>
      </c>
      <c r="O53" s="50">
        <v>122</v>
      </c>
      <c r="P53" s="50">
        <v>978</v>
      </c>
      <c r="Q53" s="50">
        <v>136</v>
      </c>
      <c r="R53" s="50">
        <v>1207</v>
      </c>
      <c r="S53" s="78">
        <v>63</v>
      </c>
      <c r="T53" s="50">
        <v>1507</v>
      </c>
      <c r="U53" s="9"/>
      <c r="V53" s="26">
        <f t="shared" si="26"/>
        <v>1.8147702367735163</v>
      </c>
      <c r="W53" s="26">
        <f t="shared" si="27"/>
        <v>5.9113037028453311E-3</v>
      </c>
      <c r="X53" s="26">
        <f t="shared" si="28"/>
        <v>6.9856831508374704</v>
      </c>
      <c r="Y53" s="26">
        <f t="shared" si="29"/>
        <v>1.1600933516833962</v>
      </c>
      <c r="Z53" s="26">
        <f t="shared" si="30"/>
        <v>0.61625341102162567</v>
      </c>
      <c r="AA53" s="26">
        <f t="shared" si="31"/>
        <v>0.18029476293678259</v>
      </c>
      <c r="AB53" s="26">
        <f t="shared" si="32"/>
        <v>1.4453137553456834</v>
      </c>
      <c r="AC53" s="26">
        <f t="shared" si="33"/>
        <v>0.20098432589674126</v>
      </c>
      <c r="AD53" s="26">
        <f t="shared" si="34"/>
        <v>1.7837358923335784</v>
      </c>
      <c r="AE53" s="26">
        <f t="shared" si="35"/>
        <v>9.3103033319813955E-2</v>
      </c>
      <c r="AF53" s="26">
        <f t="shared" si="36"/>
        <v>2.2270836700469787</v>
      </c>
    </row>
    <row r="54" spans="1:32">
      <c r="A54" s="31"/>
      <c r="B54" s="53"/>
      <c r="C54" s="18" t="s">
        <v>30</v>
      </c>
      <c r="D54" s="18">
        <v>15079</v>
      </c>
      <c r="E54" s="19">
        <v>3241925</v>
      </c>
      <c r="F54" s="53"/>
      <c r="G54" s="21">
        <v>4.8000000000000001E-2</v>
      </c>
      <c r="H54" s="53"/>
      <c r="I54" s="25"/>
      <c r="J54" s="50">
        <v>1140</v>
      </c>
      <c r="K54" s="50">
        <v>9</v>
      </c>
      <c r="L54" s="50">
        <v>5988</v>
      </c>
      <c r="M54" s="50">
        <v>955</v>
      </c>
      <c r="N54" s="50">
        <v>517</v>
      </c>
      <c r="O54" s="50">
        <v>163</v>
      </c>
      <c r="P54" s="50">
        <v>1194</v>
      </c>
      <c r="Q54" s="50">
        <v>200</v>
      </c>
      <c r="R54" s="50">
        <v>1001</v>
      </c>
      <c r="S54" s="78">
        <v>120</v>
      </c>
      <c r="T54" s="50">
        <v>1258</v>
      </c>
      <c r="U54" s="9"/>
      <c r="V54" s="26">
        <f t="shared" si="26"/>
        <v>1.6878860553529151</v>
      </c>
      <c r="W54" s="26">
        <f t="shared" si="27"/>
        <v>1.3325416226470382E-2</v>
      </c>
      <c r="X54" s="26">
        <f t="shared" si="28"/>
        <v>8.8658435960116293</v>
      </c>
      <c r="Y54" s="26">
        <f t="shared" si="29"/>
        <v>1.4139747218088019</v>
      </c>
      <c r="Z54" s="26">
        <f t="shared" si="30"/>
        <v>0.76547113212057649</v>
      </c>
      <c r="AA54" s="26">
        <f t="shared" si="31"/>
        <v>0.24133809387940805</v>
      </c>
      <c r="AB54" s="26">
        <f t="shared" si="32"/>
        <v>1.7678385527117375</v>
      </c>
      <c r="AC54" s="26">
        <f t="shared" si="33"/>
        <v>0.29612036058823082</v>
      </c>
      <c r="AD54" s="26">
        <f t="shared" si="34"/>
        <v>1.482082404744095</v>
      </c>
      <c r="AE54" s="26">
        <f t="shared" si="35"/>
        <v>0.17767221635293845</v>
      </c>
      <c r="AF54" s="26">
        <f t="shared" si="36"/>
        <v>1.8625970680999713</v>
      </c>
    </row>
    <row r="55" spans="1:32">
      <c r="A55" s="31"/>
      <c r="B55" s="53"/>
      <c r="C55" s="18" t="s">
        <v>31</v>
      </c>
      <c r="D55" s="18">
        <v>15650</v>
      </c>
      <c r="E55" s="19">
        <v>2377804</v>
      </c>
      <c r="F55" s="53"/>
      <c r="G55" s="21">
        <v>3.9E-2</v>
      </c>
      <c r="H55" s="53"/>
      <c r="I55" s="25"/>
      <c r="J55" s="50">
        <v>1039</v>
      </c>
      <c r="K55" s="50">
        <v>20</v>
      </c>
      <c r="L55" s="50">
        <v>6699</v>
      </c>
      <c r="M55" s="50">
        <v>1086</v>
      </c>
      <c r="N55" s="50">
        <v>687</v>
      </c>
      <c r="O55" s="50">
        <v>210</v>
      </c>
      <c r="P55" s="50">
        <v>1365</v>
      </c>
      <c r="Q55" s="50">
        <v>244</v>
      </c>
      <c r="R55" s="50">
        <v>795</v>
      </c>
      <c r="S55" s="78">
        <v>193</v>
      </c>
      <c r="T55" s="50">
        <v>940</v>
      </c>
      <c r="U55" s="9"/>
      <c r="V55" s="26">
        <f t="shared" si="26"/>
        <v>1.7041354123384431</v>
      </c>
      <c r="W55" s="26">
        <f t="shared" si="27"/>
        <v>3.2803376560894E-2</v>
      </c>
      <c r="X55" s="26">
        <f t="shared" si="28"/>
        <v>10.987490979071445</v>
      </c>
      <c r="Y55" s="26">
        <f t="shared" si="29"/>
        <v>1.7812233472565442</v>
      </c>
      <c r="Z55" s="26">
        <f t="shared" si="30"/>
        <v>1.1267959848667088</v>
      </c>
      <c r="AA55" s="26">
        <f t="shared" si="31"/>
        <v>0.34443545388938701</v>
      </c>
      <c r="AB55" s="26">
        <f t="shared" si="32"/>
        <v>2.2388304502810157</v>
      </c>
      <c r="AC55" s="26">
        <f t="shared" si="33"/>
        <v>0.40020119404290683</v>
      </c>
      <c r="AD55" s="26">
        <f t="shared" si="34"/>
        <v>1.3039342182955365</v>
      </c>
      <c r="AE55" s="26">
        <f t="shared" si="35"/>
        <v>0.31655258381262713</v>
      </c>
      <c r="AF55" s="26">
        <f t="shared" si="36"/>
        <v>1.541758698362018</v>
      </c>
    </row>
    <row r="56" spans="1:32">
      <c r="A56" s="31"/>
      <c r="B56" s="53"/>
      <c r="C56" s="18" t="s">
        <v>32</v>
      </c>
      <c r="D56" s="18">
        <v>18630</v>
      </c>
      <c r="E56" s="19">
        <v>1874691</v>
      </c>
      <c r="F56" s="53"/>
      <c r="G56" s="21">
        <v>3.4000000000000002E-2</v>
      </c>
      <c r="H56" s="53"/>
      <c r="I56" s="25"/>
      <c r="J56" s="50">
        <v>937</v>
      </c>
      <c r="K56" s="50">
        <v>41</v>
      </c>
      <c r="L56" s="50">
        <v>8097</v>
      </c>
      <c r="M56" s="50">
        <v>1553</v>
      </c>
      <c r="N56" s="50">
        <v>951</v>
      </c>
      <c r="O56" s="50">
        <v>334</v>
      </c>
      <c r="P56" s="50">
        <v>1635</v>
      </c>
      <c r="Q56" s="50">
        <v>381</v>
      </c>
      <c r="R56" s="50">
        <v>534</v>
      </c>
      <c r="S56" s="78">
        <v>339</v>
      </c>
      <c r="T56" s="50">
        <v>817</v>
      </c>
      <c r="U56" s="9"/>
      <c r="V56" s="26">
        <f t="shared" si="26"/>
        <v>1.6993733900680168</v>
      </c>
      <c r="W56" s="26">
        <f t="shared" si="27"/>
        <v>7.4358921016850238E-2</v>
      </c>
      <c r="X56" s="26">
        <f t="shared" si="28"/>
        <v>14.684980084717962</v>
      </c>
      <c r="Y56" s="26">
        <f t="shared" si="29"/>
        <v>2.8165708375406933</v>
      </c>
      <c r="Z56" s="26">
        <f t="shared" si="30"/>
        <v>1.724764241146941</v>
      </c>
      <c r="AA56" s="26">
        <f t="shared" si="31"/>
        <v>0.60575316145434099</v>
      </c>
      <c r="AB56" s="26">
        <f t="shared" si="32"/>
        <v>2.9652886795743942</v>
      </c>
      <c r="AC56" s="26">
        <f t="shared" si="33"/>
        <v>0.69099387579073035</v>
      </c>
      <c r="AD56" s="26">
        <f t="shared" si="34"/>
        <v>0.96847960543897649</v>
      </c>
      <c r="AE56" s="26">
        <f t="shared" si="35"/>
        <v>0.61482132255395694</v>
      </c>
      <c r="AF56" s="26">
        <f t="shared" si="36"/>
        <v>1.4817375236772354</v>
      </c>
    </row>
    <row r="57" spans="1:32">
      <c r="A57" s="31"/>
      <c r="B57" s="53"/>
      <c r="C57" s="18" t="s">
        <v>33</v>
      </c>
      <c r="D57" s="18">
        <v>31753</v>
      </c>
      <c r="E57" s="19">
        <v>1674052</v>
      </c>
      <c r="F57" s="53"/>
      <c r="G57" s="21">
        <v>3.2000000000000001E-2</v>
      </c>
      <c r="H57" s="53"/>
      <c r="I57" s="25"/>
      <c r="J57" s="50">
        <v>1352</v>
      </c>
      <c r="K57" s="50">
        <v>138</v>
      </c>
      <c r="L57" s="50">
        <v>12125</v>
      </c>
      <c r="M57" s="50">
        <v>3126</v>
      </c>
      <c r="N57" s="50">
        <v>1770</v>
      </c>
      <c r="O57" s="50">
        <v>918</v>
      </c>
      <c r="P57" s="50">
        <v>3107</v>
      </c>
      <c r="Q57" s="50">
        <v>635</v>
      </c>
      <c r="R57" s="50">
        <v>683</v>
      </c>
      <c r="S57" s="78">
        <v>826</v>
      </c>
      <c r="T57" s="50">
        <v>1172</v>
      </c>
      <c r="U57" s="9"/>
      <c r="V57" s="26">
        <f t="shared" si="26"/>
        <v>2.5843880596301672</v>
      </c>
      <c r="W57" s="26">
        <f t="shared" si="27"/>
        <v>0.2637910889267478</v>
      </c>
      <c r="X57" s="26">
        <f t="shared" si="28"/>
        <v>23.17729676258563</v>
      </c>
      <c r="Y57" s="26">
        <f t="shared" si="29"/>
        <v>5.9754416230798091</v>
      </c>
      <c r="Z57" s="26">
        <f t="shared" si="30"/>
        <v>3.3834074449300262</v>
      </c>
      <c r="AA57" s="26">
        <f t="shared" si="31"/>
        <v>1.7547842002518441</v>
      </c>
      <c r="AB57" s="26">
        <f t="shared" si="32"/>
        <v>5.9391225601116338</v>
      </c>
      <c r="AC57" s="26">
        <f t="shared" si="33"/>
        <v>1.2138213149890207</v>
      </c>
      <c r="AD57" s="26">
        <f t="shared" si="34"/>
        <v>1.3055747372244111</v>
      </c>
      <c r="AE57" s="26">
        <f t="shared" si="35"/>
        <v>1.5789234743006786</v>
      </c>
      <c r="AF57" s="26">
        <f t="shared" si="36"/>
        <v>2.2403127262474523</v>
      </c>
    </row>
    <row r="58" spans="1:32">
      <c r="A58" s="31"/>
      <c r="B58" s="53"/>
      <c r="C58" s="18" t="s">
        <v>34</v>
      </c>
      <c r="D58" s="18">
        <v>39934</v>
      </c>
      <c r="E58" s="46">
        <v>1167399</v>
      </c>
      <c r="F58" s="53"/>
      <c r="G58" s="21">
        <v>2.7E-2</v>
      </c>
      <c r="H58" s="53"/>
      <c r="I58" s="25"/>
      <c r="J58" s="50">
        <v>1382</v>
      </c>
      <c r="K58" s="50">
        <v>330</v>
      </c>
      <c r="L58" s="50">
        <v>12555</v>
      </c>
      <c r="M58" s="50">
        <v>4822</v>
      </c>
      <c r="N58" s="50">
        <v>2335</v>
      </c>
      <c r="O58" s="50">
        <v>1534</v>
      </c>
      <c r="P58" s="50">
        <v>4475</v>
      </c>
      <c r="Q58" s="50">
        <v>783</v>
      </c>
      <c r="R58" s="50">
        <v>558</v>
      </c>
      <c r="S58" s="78">
        <v>1386</v>
      </c>
      <c r="T58" s="50">
        <v>976</v>
      </c>
      <c r="U58" s="9"/>
      <c r="V58" s="26">
        <f t="shared" si="26"/>
        <v>3.1963364710780118</v>
      </c>
      <c r="W58" s="26">
        <f t="shared" si="27"/>
        <v>0.76323519208085666</v>
      </c>
      <c r="X58" s="26">
        <f t="shared" si="28"/>
        <v>29.037629807803505</v>
      </c>
      <c r="Y58" s="26">
        <f t="shared" si="29"/>
        <v>11.152485140042094</v>
      </c>
      <c r="Z58" s="26">
        <f t="shared" si="30"/>
        <v>5.4004671924509102</v>
      </c>
      <c r="AA58" s="26">
        <f t="shared" si="31"/>
        <v>3.5478872262182852</v>
      </c>
      <c r="AB58" s="26">
        <f t="shared" si="32"/>
        <v>10.349931771399495</v>
      </c>
      <c r="AC58" s="26">
        <f t="shared" si="33"/>
        <v>1.8109489557554874</v>
      </c>
      <c r="AD58" s="26">
        <f t="shared" si="34"/>
        <v>1.2905613247912666</v>
      </c>
      <c r="AE58" s="26">
        <f t="shared" si="35"/>
        <v>3.2055878067395982</v>
      </c>
      <c r="AF58" s="26">
        <f t="shared" si="36"/>
        <v>2.2573259014270186</v>
      </c>
    </row>
    <row r="59" spans="1:32">
      <c r="A59" s="31"/>
      <c r="B59" s="53"/>
      <c r="C59" s="18" t="s">
        <v>35</v>
      </c>
      <c r="D59" s="18">
        <v>41038</v>
      </c>
      <c r="E59" s="30">
        <v>643644</v>
      </c>
      <c r="F59" s="53"/>
      <c r="G59" s="21">
        <v>1.7999999999999999E-2</v>
      </c>
      <c r="H59" s="53"/>
      <c r="I59" s="25"/>
      <c r="J59" s="50">
        <v>1081</v>
      </c>
      <c r="K59" s="50">
        <v>696</v>
      </c>
      <c r="L59" s="50">
        <v>9761</v>
      </c>
      <c r="M59" s="50">
        <v>5243</v>
      </c>
      <c r="N59" s="50">
        <v>2191</v>
      </c>
      <c r="O59" s="50">
        <v>2181</v>
      </c>
      <c r="P59" s="50">
        <v>5279</v>
      </c>
      <c r="Q59" s="50">
        <v>766</v>
      </c>
      <c r="R59" s="50">
        <v>361</v>
      </c>
      <c r="S59" s="78">
        <v>1859</v>
      </c>
      <c r="T59" s="50">
        <v>683</v>
      </c>
      <c r="U59" s="9"/>
      <c r="V59" s="26">
        <f t="shared" si="26"/>
        <v>3.0230997259354551</v>
      </c>
      <c r="W59" s="26">
        <f t="shared" si="27"/>
        <v>1.9464175848761116</v>
      </c>
      <c r="X59" s="26">
        <f t="shared" si="28"/>
        <v>27.297387997091558</v>
      </c>
      <c r="Y59" s="26">
        <f t="shared" si="29"/>
        <v>14.66245315733542</v>
      </c>
      <c r="Z59" s="26">
        <f t="shared" si="30"/>
        <v>6.1273001845740804</v>
      </c>
      <c r="AA59" s="26">
        <f t="shared" si="31"/>
        <v>6.0993344146764361</v>
      </c>
      <c r="AB59" s="26">
        <f t="shared" si="32"/>
        <v>14.763129928966942</v>
      </c>
      <c r="AC59" s="26">
        <f t="shared" si="33"/>
        <v>2.1421779741596283</v>
      </c>
      <c r="AD59" s="26">
        <f t="shared" si="34"/>
        <v>1.0095642933049946</v>
      </c>
      <c r="AE59" s="26">
        <f t="shared" si="35"/>
        <v>5.198836623972257</v>
      </c>
      <c r="AF59" s="26">
        <f t="shared" si="36"/>
        <v>1.9100620840091727</v>
      </c>
    </row>
    <row r="60" spans="1:32">
      <c r="A60" s="31"/>
      <c r="B60" s="53"/>
      <c r="C60" s="18" t="s">
        <v>36</v>
      </c>
      <c r="D60" s="18">
        <v>65376</v>
      </c>
      <c r="E60" s="30">
        <v>406943</v>
      </c>
      <c r="F60" s="53"/>
      <c r="G60" s="21">
        <v>1.6E-2</v>
      </c>
      <c r="H60" s="53"/>
      <c r="I60" s="25"/>
      <c r="J60" s="50">
        <v>1840</v>
      </c>
      <c r="K60" s="50">
        <v>2105</v>
      </c>
      <c r="L60" s="50">
        <v>8180</v>
      </c>
      <c r="M60" s="50">
        <v>7039</v>
      </c>
      <c r="N60" s="50">
        <v>2327</v>
      </c>
      <c r="O60" s="50">
        <v>4775</v>
      </c>
      <c r="P60" s="50">
        <v>9393</v>
      </c>
      <c r="Q60" s="50">
        <v>967</v>
      </c>
      <c r="R60" s="50">
        <v>329</v>
      </c>
      <c r="S60" s="80">
        <v>2982</v>
      </c>
      <c r="T60" s="50">
        <v>569</v>
      </c>
      <c r="U60" s="9"/>
      <c r="V60" s="26">
        <f t="shared" si="26"/>
        <v>7.2344284088926463</v>
      </c>
      <c r="W60" s="26">
        <f t="shared" si="27"/>
        <v>8.2763433699559901</v>
      </c>
      <c r="X60" s="26">
        <f t="shared" si="28"/>
        <v>32.161752383011873</v>
      </c>
      <c r="Y60" s="26">
        <f t="shared" si="29"/>
        <v>27.675620418584423</v>
      </c>
      <c r="Z60" s="26">
        <f t="shared" si="30"/>
        <v>9.1491928845071673</v>
      </c>
      <c r="AA60" s="26">
        <f t="shared" si="31"/>
        <v>18.774128071990425</v>
      </c>
      <c r="AB60" s="26">
        <f t="shared" si="32"/>
        <v>36.93097067648295</v>
      </c>
      <c r="AC60" s="26">
        <f t="shared" si="33"/>
        <v>3.8020066692386894</v>
      </c>
      <c r="AD60" s="26">
        <f t="shared" si="34"/>
        <v>1.2935472535465653</v>
      </c>
      <c r="AE60" s="26">
        <f t="shared" si="35"/>
        <v>11.724492127890148</v>
      </c>
      <c r="AF60" s="26">
        <f t="shared" si="36"/>
        <v>2.2371683503586501</v>
      </c>
    </row>
    <row r="61" spans="1:32">
      <c r="A61" s="31"/>
      <c r="B61" s="53"/>
      <c r="C61" s="18" t="s">
        <v>41</v>
      </c>
      <c r="D61" s="20">
        <f t="shared" ref="D61:E61" si="37">SUM(D43:D60)</f>
        <v>267171</v>
      </c>
      <c r="E61" s="49">
        <f t="shared" si="37"/>
        <v>50199853</v>
      </c>
      <c r="F61" s="53"/>
      <c r="G61" s="4">
        <v>1</v>
      </c>
      <c r="H61" s="53"/>
      <c r="I61" s="25"/>
      <c r="J61" s="61">
        <f t="shared" ref="J61:T61" si="38">SUM(J43:J60)</f>
        <v>13648</v>
      </c>
      <c r="K61" s="61">
        <f t="shared" si="38"/>
        <v>3346</v>
      </c>
      <c r="L61" s="61">
        <f t="shared" si="38"/>
        <v>73757</v>
      </c>
      <c r="M61" s="61">
        <f t="shared" si="38"/>
        <v>25741</v>
      </c>
      <c r="N61" s="61">
        <f t="shared" si="38"/>
        <v>11557</v>
      </c>
      <c r="O61" s="61">
        <f t="shared" si="38"/>
        <v>10407</v>
      </c>
      <c r="P61" s="61">
        <f t="shared" si="38"/>
        <v>29003</v>
      </c>
      <c r="Q61" s="61">
        <f t="shared" si="38"/>
        <v>4268</v>
      </c>
      <c r="R61" s="61">
        <f t="shared" si="38"/>
        <v>6793</v>
      </c>
      <c r="S61" s="61">
        <f t="shared" si="38"/>
        <v>7829</v>
      </c>
      <c r="T61" s="61">
        <f t="shared" si="38"/>
        <v>14162</v>
      </c>
      <c r="U61" s="9"/>
      <c r="V61" s="26">
        <f t="shared" si="26"/>
        <v>27.18733060831871</v>
      </c>
      <c r="W61" s="26">
        <f t="shared" si="27"/>
        <v>6.6653581634990049</v>
      </c>
      <c r="X61" s="26">
        <f t="shared" si="28"/>
        <v>146.92672506431444</v>
      </c>
      <c r="Y61" s="26">
        <f t="shared" si="29"/>
        <v>51.27704258416852</v>
      </c>
      <c r="Z61" s="26">
        <f t="shared" si="30"/>
        <v>23.021979765558278</v>
      </c>
      <c r="AA61" s="26">
        <f t="shared" si="31"/>
        <v>20.731136403925326</v>
      </c>
      <c r="AB61" s="26">
        <f t="shared" si="32"/>
        <v>57.77506958038304</v>
      </c>
      <c r="AC61" s="26">
        <f t="shared" si="33"/>
        <v>8.5020169282169</v>
      </c>
      <c r="AD61" s="26">
        <f t="shared" si="34"/>
        <v>13.531912135280555</v>
      </c>
      <c r="AE61" s="26">
        <f t="shared" si="35"/>
        <v>15.595663198455981</v>
      </c>
      <c r="AF61" s="26">
        <f t="shared" si="36"/>
        <v>28.211237989083351</v>
      </c>
    </row>
    <row r="62" spans="1:3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9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>
      <c r="C63" s="28"/>
      <c r="D63" s="28"/>
      <c r="I63" s="9"/>
      <c r="U63" s="9"/>
    </row>
    <row r="64" spans="1:32">
      <c r="C64" s="28"/>
      <c r="D64" s="28"/>
      <c r="I64" s="9"/>
      <c r="U64" s="9"/>
    </row>
    <row r="65" spans="3:21">
      <c r="C65" s="28"/>
      <c r="D65" s="28"/>
      <c r="I65" s="9"/>
      <c r="U65" s="9"/>
    </row>
    <row r="66" spans="3:21">
      <c r="C66" s="28"/>
      <c r="D66" s="28"/>
      <c r="I66" s="9"/>
      <c r="U66" s="9"/>
    </row>
    <row r="67" spans="3:21">
      <c r="C67" s="28"/>
      <c r="D67" s="28"/>
      <c r="I67" s="9"/>
      <c r="U67" s="9"/>
    </row>
    <row r="68" spans="3:21">
      <c r="C68" s="28"/>
      <c r="D68" s="28"/>
      <c r="I68" s="9"/>
      <c r="U68" s="9"/>
    </row>
    <row r="69" spans="3:21">
      <c r="C69" s="28"/>
      <c r="D69" s="28"/>
      <c r="I69" s="9"/>
      <c r="U69" s="9"/>
    </row>
    <row r="70" spans="3:21">
      <c r="C70" s="28"/>
      <c r="D70" s="28"/>
      <c r="I70" s="9"/>
      <c r="U70" s="9"/>
    </row>
    <row r="71" spans="3:21">
      <c r="C71" s="28"/>
      <c r="D71" s="28"/>
      <c r="I71" s="9"/>
      <c r="U71" s="9"/>
    </row>
    <row r="72" spans="3:21">
      <c r="C72" s="28"/>
      <c r="D72" s="28"/>
      <c r="I72" s="9"/>
      <c r="U72" s="9"/>
    </row>
    <row r="73" spans="3:21">
      <c r="C73" s="28"/>
      <c r="D73" s="28"/>
      <c r="I73" s="9"/>
      <c r="U73" s="9"/>
    </row>
    <row r="74" spans="3:21">
      <c r="C74" s="28"/>
      <c r="D74" s="28"/>
      <c r="I74" s="9"/>
      <c r="U74" s="9"/>
    </row>
    <row r="75" spans="3:21">
      <c r="C75" s="28"/>
      <c r="D75" s="28"/>
      <c r="I75" s="9"/>
      <c r="U75" s="9"/>
    </row>
    <row r="76" spans="3:21">
      <c r="C76" s="28"/>
      <c r="D76" s="28"/>
      <c r="I76" s="9"/>
      <c r="U76" s="9"/>
    </row>
    <row r="77" spans="3:21">
      <c r="C77" s="28"/>
      <c r="D77" s="28"/>
      <c r="I77" s="9"/>
      <c r="U77" s="9"/>
    </row>
    <row r="78" spans="3:21">
      <c r="C78" s="28"/>
      <c r="D78" s="28"/>
      <c r="I78" s="9"/>
      <c r="U78" s="9"/>
    </row>
    <row r="79" spans="3:21">
      <c r="I79" s="9"/>
      <c r="U79" s="9"/>
    </row>
    <row r="80" spans="3:21">
      <c r="I80" s="9"/>
      <c r="U80" s="9"/>
    </row>
    <row r="81" spans="9:21">
      <c r="I81" s="9"/>
      <c r="U81" s="9"/>
    </row>
    <row r="82" spans="9:21">
      <c r="I82" s="9"/>
      <c r="U82" s="9"/>
    </row>
    <row r="83" spans="9:21">
      <c r="I83" s="9"/>
      <c r="U83" s="9"/>
    </row>
    <row r="84" spans="9:21">
      <c r="I84" s="9"/>
      <c r="U84" s="9"/>
    </row>
    <row r="85" spans="9:21">
      <c r="I85" s="9"/>
      <c r="U85" s="9"/>
    </row>
    <row r="86" spans="9:21">
      <c r="I86" s="9"/>
      <c r="U86" s="9"/>
    </row>
    <row r="87" spans="9:21">
      <c r="I87" s="9"/>
      <c r="U87" s="9"/>
    </row>
    <row r="88" spans="9:21">
      <c r="I88" s="9"/>
      <c r="U88" s="9"/>
    </row>
    <row r="89" spans="9:21">
      <c r="I89" s="9"/>
      <c r="U89" s="9"/>
    </row>
    <row r="90" spans="9:21">
      <c r="I90" s="9"/>
      <c r="U90" s="9"/>
    </row>
    <row r="91" spans="9:21">
      <c r="I91" s="9"/>
      <c r="U91" s="9"/>
    </row>
    <row r="92" spans="9:21">
      <c r="I92" s="9"/>
      <c r="U92" s="9"/>
    </row>
    <row r="93" spans="9:21">
      <c r="I93" s="9"/>
      <c r="U93" s="9"/>
    </row>
    <row r="94" spans="9:21">
      <c r="I94" s="9"/>
      <c r="U94" s="9"/>
    </row>
    <row r="95" spans="9:21">
      <c r="I95" s="9"/>
      <c r="U95" s="9"/>
    </row>
    <row r="96" spans="9:21">
      <c r="I96" s="9"/>
      <c r="U96" s="9"/>
    </row>
    <row r="97" spans="9:21">
      <c r="I97" s="9"/>
      <c r="U97" s="9"/>
    </row>
    <row r="98" spans="9:21">
      <c r="I98" s="9"/>
      <c r="U98" s="9"/>
    </row>
    <row r="99" spans="9:21">
      <c r="I99" s="9"/>
      <c r="U99" s="9"/>
    </row>
    <row r="100" spans="9:21">
      <c r="I100" s="9"/>
      <c r="U100" s="9"/>
    </row>
    <row r="101" spans="9:21">
      <c r="I101" s="9"/>
      <c r="U101" s="9"/>
    </row>
    <row r="102" spans="9:21">
      <c r="I102" s="9"/>
      <c r="U102" s="9"/>
    </row>
    <row r="103" spans="9:21">
      <c r="I103" s="9"/>
      <c r="U103" s="9"/>
    </row>
    <row r="104" spans="9:21">
      <c r="I104" s="9"/>
      <c r="U104" s="9"/>
    </row>
    <row r="105" spans="9:21">
      <c r="I105" s="9"/>
      <c r="U105" s="9"/>
    </row>
    <row r="106" spans="9:21">
      <c r="I106" s="9"/>
      <c r="U106" s="9"/>
    </row>
    <row r="107" spans="9:21">
      <c r="I107" s="9"/>
      <c r="U107" s="9"/>
    </row>
    <row r="108" spans="9:21">
      <c r="I108" s="9"/>
      <c r="U108" s="9"/>
    </row>
    <row r="109" spans="9:21">
      <c r="I109" s="9"/>
      <c r="U109" s="9"/>
    </row>
    <row r="110" spans="9:21">
      <c r="I110" s="9"/>
      <c r="U110" s="9"/>
    </row>
    <row r="111" spans="9:21">
      <c r="I111" s="9"/>
      <c r="U111" s="9"/>
    </row>
    <row r="112" spans="9:21">
      <c r="I112" s="9"/>
      <c r="U112" s="9"/>
    </row>
    <row r="113" spans="9:21">
      <c r="I113" s="9"/>
      <c r="U113" s="9"/>
    </row>
    <row r="114" spans="9:21">
      <c r="I114" s="9"/>
      <c r="U114" s="9"/>
    </row>
    <row r="115" spans="9:21">
      <c r="I115" s="9"/>
      <c r="U115" s="9"/>
    </row>
    <row r="116" spans="9:21">
      <c r="I116" s="9"/>
      <c r="U116" s="9"/>
    </row>
    <row r="117" spans="9:21">
      <c r="I117" s="9"/>
      <c r="U117" s="9"/>
    </row>
    <row r="118" spans="9:21">
      <c r="I118" s="9"/>
      <c r="U118" s="9"/>
    </row>
    <row r="119" spans="9:21">
      <c r="I119" s="9"/>
      <c r="U119" s="9"/>
    </row>
    <row r="120" spans="9:21">
      <c r="I120" s="9"/>
      <c r="U120" s="9"/>
    </row>
    <row r="121" spans="9:21">
      <c r="I121" s="9"/>
      <c r="U121" s="9"/>
    </row>
    <row r="122" spans="9:21">
      <c r="I122" s="9"/>
      <c r="U122" s="9"/>
    </row>
    <row r="123" spans="9:21">
      <c r="I123" s="9"/>
      <c r="U123" s="9"/>
    </row>
    <row r="124" spans="9:21">
      <c r="I124" s="9"/>
      <c r="U124" s="9"/>
    </row>
    <row r="125" spans="9:21">
      <c r="I125" s="9"/>
      <c r="U125" s="9"/>
    </row>
    <row r="126" spans="9:21">
      <c r="I126" s="9"/>
      <c r="U126" s="9"/>
    </row>
    <row r="127" spans="9:21">
      <c r="I127" s="9"/>
      <c r="U127" s="9"/>
    </row>
    <row r="128" spans="9:21">
      <c r="I128" s="9"/>
      <c r="U128" s="9"/>
    </row>
    <row r="129" spans="9:21">
      <c r="I129" s="9"/>
      <c r="U129" s="9"/>
    </row>
    <row r="130" spans="9:21">
      <c r="I130" s="9"/>
      <c r="U130" s="9"/>
    </row>
    <row r="131" spans="9:21">
      <c r="I131" s="9"/>
      <c r="U131" s="9"/>
    </row>
    <row r="132" spans="9:21">
      <c r="I132" s="9"/>
      <c r="U132" s="9"/>
    </row>
    <row r="133" spans="9:21">
      <c r="I133" s="9"/>
      <c r="U133" s="9"/>
    </row>
    <row r="134" spans="9:21">
      <c r="I134" s="9"/>
      <c r="U134" s="9"/>
    </row>
    <row r="135" spans="9:21">
      <c r="I135" s="9"/>
      <c r="U135" s="9"/>
    </row>
    <row r="136" spans="9:21">
      <c r="I136" s="9"/>
      <c r="U136" s="9"/>
    </row>
    <row r="137" spans="9:21">
      <c r="I137" s="9"/>
      <c r="U137" s="9"/>
    </row>
    <row r="138" spans="9:21">
      <c r="I138" s="9"/>
      <c r="U138" s="9"/>
    </row>
    <row r="139" spans="9:21">
      <c r="I139" s="9"/>
      <c r="U139" s="9"/>
    </row>
    <row r="140" spans="9:21">
      <c r="I140" s="9"/>
      <c r="U140" s="9"/>
    </row>
    <row r="141" spans="9:21">
      <c r="I141" s="9"/>
      <c r="U141" s="9"/>
    </row>
    <row r="142" spans="9:21">
      <c r="I142" s="9"/>
      <c r="U142" s="9"/>
    </row>
    <row r="143" spans="9:21">
      <c r="I143" s="9"/>
      <c r="U143" s="9"/>
    </row>
    <row r="144" spans="9:21">
      <c r="I144" s="9"/>
      <c r="U144" s="9"/>
    </row>
    <row r="145" spans="9:21">
      <c r="I145" s="9"/>
      <c r="U145" s="9"/>
    </row>
    <row r="146" spans="9:21">
      <c r="I146" s="9"/>
      <c r="U146" s="9"/>
    </row>
    <row r="147" spans="9:21">
      <c r="I147" s="9"/>
      <c r="U147" s="9"/>
    </row>
    <row r="148" spans="9:21">
      <c r="I148" s="9"/>
      <c r="U148" s="9"/>
    </row>
    <row r="149" spans="9:21">
      <c r="I149" s="9"/>
      <c r="U149" s="9"/>
    </row>
    <row r="150" spans="9:21">
      <c r="I150" s="9"/>
      <c r="U150" s="9"/>
    </row>
    <row r="151" spans="9:21">
      <c r="I151" s="9"/>
      <c r="U151" s="9"/>
    </row>
    <row r="152" spans="9:21">
      <c r="I152" s="9"/>
      <c r="U152" s="9"/>
    </row>
    <row r="153" spans="9:21">
      <c r="I153" s="9"/>
      <c r="U153" s="9"/>
    </row>
    <row r="154" spans="9:21">
      <c r="I154" s="9"/>
      <c r="U154" s="9"/>
    </row>
    <row r="155" spans="9:21">
      <c r="I155" s="9"/>
      <c r="U155" s="9"/>
    </row>
    <row r="156" spans="9:21">
      <c r="I156" s="9"/>
      <c r="U156" s="9"/>
    </row>
    <row r="157" spans="9:21">
      <c r="I157" s="9"/>
      <c r="U157" s="9"/>
    </row>
    <row r="158" spans="9:21">
      <c r="I158" s="9"/>
      <c r="U158" s="9"/>
    </row>
    <row r="159" spans="9:21">
      <c r="I159" s="9"/>
      <c r="U159" s="9"/>
    </row>
    <row r="160" spans="9:21">
      <c r="I160" s="9"/>
      <c r="U160" s="9"/>
    </row>
    <row r="161" spans="9:21">
      <c r="I161" s="9"/>
      <c r="U161" s="9"/>
    </row>
    <row r="162" spans="9:21">
      <c r="I162" s="9"/>
      <c r="U162" s="9"/>
    </row>
    <row r="163" spans="9:21">
      <c r="I163" s="9"/>
      <c r="U163" s="9"/>
    </row>
    <row r="164" spans="9:21">
      <c r="I164" s="9"/>
      <c r="U164" s="9"/>
    </row>
    <row r="165" spans="9:21">
      <c r="I165" s="9"/>
      <c r="U165" s="9"/>
    </row>
    <row r="166" spans="9:21">
      <c r="I166" s="9"/>
      <c r="U166" s="9"/>
    </row>
    <row r="167" spans="9:21">
      <c r="I167" s="9"/>
      <c r="U167" s="9"/>
    </row>
    <row r="168" spans="9:21">
      <c r="I168" s="9"/>
      <c r="U168" s="9"/>
    </row>
    <row r="169" spans="9:21">
      <c r="I169" s="9"/>
      <c r="U169" s="9"/>
    </row>
    <row r="170" spans="9:21">
      <c r="I170" s="9"/>
      <c r="U170" s="9"/>
    </row>
    <row r="171" spans="9:21">
      <c r="I171" s="9"/>
      <c r="U171" s="9"/>
    </row>
    <row r="172" spans="9:21">
      <c r="I172" s="9"/>
      <c r="U172" s="9"/>
    </row>
    <row r="173" spans="9:21">
      <c r="I173" s="9"/>
      <c r="U173" s="9"/>
    </row>
    <row r="174" spans="9:21">
      <c r="I174" s="9"/>
      <c r="U174" s="9"/>
    </row>
    <row r="175" spans="9:21">
      <c r="I175" s="9"/>
      <c r="U175" s="9"/>
    </row>
    <row r="176" spans="9:21">
      <c r="I176" s="9"/>
      <c r="U176" s="9"/>
    </row>
    <row r="177" spans="9:21">
      <c r="I177" s="9"/>
      <c r="U177" s="9"/>
    </row>
    <row r="178" spans="9:21">
      <c r="I178" s="9"/>
      <c r="U178" s="9"/>
    </row>
    <row r="179" spans="9:21">
      <c r="I179" s="9"/>
      <c r="U179" s="9"/>
    </row>
    <row r="180" spans="9:21">
      <c r="I180" s="9"/>
      <c r="U180" s="9"/>
    </row>
    <row r="181" spans="9:21">
      <c r="I181" s="9"/>
      <c r="U181" s="9"/>
    </row>
    <row r="182" spans="9:21">
      <c r="I182" s="9"/>
      <c r="U182" s="9"/>
    </row>
    <row r="183" spans="9:21">
      <c r="I183" s="9"/>
      <c r="U183" s="9"/>
    </row>
    <row r="184" spans="9:21">
      <c r="I184" s="9"/>
      <c r="U184" s="9"/>
    </row>
    <row r="185" spans="9:21">
      <c r="I185" s="9"/>
      <c r="U185" s="9"/>
    </row>
    <row r="186" spans="9:21">
      <c r="I186" s="9"/>
      <c r="U186" s="9"/>
    </row>
    <row r="187" spans="9:21">
      <c r="I187" s="9"/>
      <c r="U187" s="9"/>
    </row>
    <row r="188" spans="9:21">
      <c r="I188" s="9"/>
      <c r="U188" s="9"/>
    </row>
    <row r="189" spans="9:21">
      <c r="I189" s="9"/>
      <c r="U189" s="9"/>
    </row>
    <row r="190" spans="9:21">
      <c r="I190" s="9"/>
      <c r="U190" s="9"/>
    </row>
    <row r="191" spans="9:21">
      <c r="I191" s="9"/>
      <c r="U191" s="9"/>
    </row>
    <row r="192" spans="9:21">
      <c r="I192" s="9"/>
      <c r="U192" s="9"/>
    </row>
    <row r="193" spans="9:21">
      <c r="I193" s="9"/>
      <c r="U193" s="9"/>
    </row>
    <row r="194" spans="9:21">
      <c r="I194" s="9"/>
      <c r="U194" s="9"/>
    </row>
    <row r="195" spans="9:21">
      <c r="I195" s="9"/>
      <c r="U195" s="9"/>
    </row>
    <row r="196" spans="9:21">
      <c r="I196" s="9"/>
      <c r="U196" s="9"/>
    </row>
    <row r="197" spans="9:21">
      <c r="I197" s="9"/>
      <c r="U197" s="9"/>
    </row>
    <row r="198" spans="9:21">
      <c r="I198" s="9"/>
      <c r="U198" s="9"/>
    </row>
    <row r="199" spans="9:21">
      <c r="I199" s="9"/>
      <c r="U199" s="9"/>
    </row>
    <row r="200" spans="9:21">
      <c r="I200" s="9"/>
      <c r="U200" s="9"/>
    </row>
    <row r="201" spans="9:21">
      <c r="I201" s="9"/>
      <c r="U201" s="9"/>
    </row>
    <row r="202" spans="9:21">
      <c r="I202" s="9"/>
      <c r="U202" s="9"/>
    </row>
    <row r="203" spans="9:21">
      <c r="I203" s="9"/>
      <c r="U203" s="9"/>
    </row>
    <row r="204" spans="9:21">
      <c r="I204" s="9"/>
      <c r="U204" s="9"/>
    </row>
    <row r="205" spans="9:21">
      <c r="I205" s="9"/>
      <c r="U205" s="9"/>
    </row>
    <row r="206" spans="9:21">
      <c r="I206" s="9"/>
      <c r="U206" s="9"/>
    </row>
    <row r="207" spans="9:21">
      <c r="I207" s="9"/>
      <c r="U207" s="9"/>
    </row>
    <row r="208" spans="9:21">
      <c r="I208" s="9"/>
      <c r="U208" s="9"/>
    </row>
    <row r="209" spans="9:21">
      <c r="I209" s="9"/>
      <c r="U209" s="9"/>
    </row>
    <row r="210" spans="9:21">
      <c r="I210" s="9"/>
      <c r="U210" s="9"/>
    </row>
    <row r="211" spans="9:21">
      <c r="I211" s="9"/>
      <c r="U211" s="9"/>
    </row>
    <row r="212" spans="9:21">
      <c r="I212" s="9"/>
      <c r="U212" s="9"/>
    </row>
    <row r="213" spans="9:21">
      <c r="I213" s="9"/>
      <c r="U213" s="9"/>
    </row>
    <row r="214" spans="9:21">
      <c r="I214" s="9"/>
      <c r="U214" s="9"/>
    </row>
    <row r="215" spans="9:21">
      <c r="I215" s="9"/>
      <c r="U215" s="9"/>
    </row>
    <row r="216" spans="9:21">
      <c r="I216" s="9"/>
      <c r="U216" s="9"/>
    </row>
    <row r="217" spans="9:21">
      <c r="I217" s="9"/>
      <c r="U217" s="9"/>
    </row>
    <row r="218" spans="9:21">
      <c r="I218" s="9"/>
      <c r="U218" s="9"/>
    </row>
    <row r="219" spans="9:21">
      <c r="I219" s="9"/>
      <c r="U219" s="9"/>
    </row>
    <row r="220" spans="9:21">
      <c r="I220" s="9"/>
      <c r="U220" s="9"/>
    </row>
    <row r="221" spans="9:21">
      <c r="I221" s="9"/>
      <c r="U221" s="9"/>
    </row>
    <row r="222" spans="9:21">
      <c r="I222" s="9"/>
      <c r="U222" s="9"/>
    </row>
    <row r="223" spans="9:21">
      <c r="I223" s="9"/>
      <c r="U223" s="9"/>
    </row>
    <row r="224" spans="9:21">
      <c r="I224" s="9"/>
      <c r="U224" s="9"/>
    </row>
    <row r="225" spans="9:21">
      <c r="I225" s="9"/>
      <c r="U225" s="9"/>
    </row>
    <row r="226" spans="9:21">
      <c r="I226" s="9"/>
      <c r="U226" s="9"/>
    </row>
    <row r="227" spans="9:21">
      <c r="I227" s="9"/>
      <c r="U227" s="9"/>
    </row>
    <row r="228" spans="9:21">
      <c r="I228" s="9"/>
      <c r="U228" s="9"/>
    </row>
    <row r="229" spans="9:21">
      <c r="I229" s="9"/>
      <c r="U229" s="9"/>
    </row>
    <row r="230" spans="9:21">
      <c r="I230" s="9"/>
      <c r="U230" s="9"/>
    </row>
    <row r="231" spans="9:21">
      <c r="I231" s="9"/>
      <c r="U231" s="9"/>
    </row>
    <row r="232" spans="9:21">
      <c r="I232" s="9"/>
      <c r="U232" s="9"/>
    </row>
    <row r="233" spans="9:21">
      <c r="I233" s="9"/>
      <c r="U233" s="9"/>
    </row>
    <row r="234" spans="9:21">
      <c r="I234" s="9"/>
      <c r="U234" s="9"/>
    </row>
    <row r="235" spans="9:21">
      <c r="I235" s="9"/>
      <c r="U235" s="9"/>
    </row>
    <row r="236" spans="9:21">
      <c r="I236" s="9"/>
      <c r="U236" s="9"/>
    </row>
    <row r="237" spans="9:21">
      <c r="I237" s="9"/>
      <c r="U237" s="9"/>
    </row>
    <row r="238" spans="9:21">
      <c r="I238" s="9"/>
      <c r="U238" s="9"/>
    </row>
    <row r="239" spans="9:21">
      <c r="I239" s="9"/>
      <c r="U239" s="9"/>
    </row>
    <row r="240" spans="9:21">
      <c r="I240" s="9"/>
      <c r="U240" s="9"/>
    </row>
    <row r="241" spans="9:21">
      <c r="I241" s="9"/>
      <c r="U241" s="9"/>
    </row>
    <row r="242" spans="9:21">
      <c r="I242" s="9"/>
      <c r="U242" s="9"/>
    </row>
    <row r="243" spans="9:21">
      <c r="I243" s="9"/>
      <c r="U243" s="9"/>
    </row>
    <row r="244" spans="9:21">
      <c r="I244" s="9"/>
      <c r="U244" s="9"/>
    </row>
    <row r="245" spans="9:21">
      <c r="I245" s="9"/>
      <c r="U245" s="9"/>
    </row>
    <row r="246" spans="9:21">
      <c r="I246" s="9"/>
      <c r="U246" s="9"/>
    </row>
    <row r="247" spans="9:21">
      <c r="I247" s="9"/>
      <c r="U247" s="9"/>
    </row>
    <row r="248" spans="9:21">
      <c r="I248" s="9"/>
      <c r="U248" s="9"/>
    </row>
    <row r="249" spans="9:21">
      <c r="I249" s="9"/>
      <c r="U249" s="9"/>
    </row>
    <row r="250" spans="9:21">
      <c r="I250" s="9"/>
      <c r="U250" s="9"/>
    </row>
    <row r="251" spans="9:21">
      <c r="I251" s="9"/>
      <c r="U251" s="9"/>
    </row>
    <row r="252" spans="9:21">
      <c r="I252" s="9"/>
      <c r="U252" s="9"/>
    </row>
    <row r="253" spans="9:21">
      <c r="I253" s="9"/>
      <c r="U253" s="9"/>
    </row>
    <row r="254" spans="9:21">
      <c r="I254" s="9"/>
      <c r="U254" s="9"/>
    </row>
    <row r="255" spans="9:21">
      <c r="I255" s="9"/>
      <c r="U255" s="9"/>
    </row>
    <row r="256" spans="9:21">
      <c r="I256" s="9"/>
      <c r="U256" s="9"/>
    </row>
    <row r="257" spans="9:21">
      <c r="I257" s="9"/>
      <c r="U257" s="9"/>
    </row>
    <row r="258" spans="9:21">
      <c r="I258" s="9"/>
      <c r="U258" s="9"/>
    </row>
    <row r="259" spans="9:21">
      <c r="I259" s="9"/>
      <c r="U259" s="9"/>
    </row>
    <row r="260" spans="9:21">
      <c r="I260" s="9"/>
      <c r="U260" s="9"/>
    </row>
    <row r="261" spans="9:21">
      <c r="I261" s="9"/>
      <c r="U261" s="9"/>
    </row>
    <row r="262" spans="9:21">
      <c r="I262" s="9"/>
      <c r="U262" s="9"/>
    </row>
    <row r="263" spans="9:21">
      <c r="I263" s="9"/>
      <c r="U263" s="9"/>
    </row>
    <row r="264" spans="9:21">
      <c r="I264" s="9"/>
      <c r="U264" s="9"/>
    </row>
    <row r="265" spans="9:21">
      <c r="I265" s="9"/>
      <c r="U265" s="9"/>
    </row>
    <row r="266" spans="9:21">
      <c r="I266" s="9"/>
      <c r="U266" s="9"/>
    </row>
    <row r="267" spans="9:21">
      <c r="I267" s="9"/>
      <c r="U267" s="9"/>
    </row>
    <row r="268" spans="9:21">
      <c r="I268" s="9"/>
      <c r="U268" s="9"/>
    </row>
    <row r="269" spans="9:21">
      <c r="I269" s="9"/>
      <c r="U269" s="9"/>
    </row>
    <row r="270" spans="9:21">
      <c r="I270" s="9"/>
      <c r="U270" s="9"/>
    </row>
    <row r="271" spans="9:21">
      <c r="I271" s="9"/>
      <c r="U271" s="9"/>
    </row>
    <row r="272" spans="9:21">
      <c r="I272" s="9"/>
      <c r="U272" s="9"/>
    </row>
    <row r="273" spans="9:21">
      <c r="I273" s="9"/>
      <c r="U273" s="9"/>
    </row>
    <row r="274" spans="9:21">
      <c r="I274" s="9"/>
      <c r="U274" s="9"/>
    </row>
    <row r="275" spans="9:21">
      <c r="I275" s="9"/>
      <c r="U275" s="9"/>
    </row>
    <row r="276" spans="9:21">
      <c r="I276" s="9"/>
      <c r="U276" s="9"/>
    </row>
    <row r="277" spans="9:21">
      <c r="I277" s="9"/>
      <c r="U277" s="9"/>
    </row>
    <row r="278" spans="9:21">
      <c r="I278" s="9"/>
      <c r="U278" s="9"/>
    </row>
    <row r="279" spans="9:21">
      <c r="I279" s="9"/>
      <c r="U279" s="9"/>
    </row>
    <row r="280" spans="9:21">
      <c r="I280" s="9"/>
      <c r="U280" s="9"/>
    </row>
    <row r="281" spans="9:21">
      <c r="I281" s="9"/>
      <c r="U281" s="9"/>
    </row>
    <row r="282" spans="9:21">
      <c r="I282" s="9"/>
      <c r="U282" s="9"/>
    </row>
    <row r="283" spans="9:21">
      <c r="I283" s="9"/>
      <c r="U283" s="9"/>
    </row>
    <row r="284" spans="9:21">
      <c r="I284" s="9"/>
      <c r="U284" s="9"/>
    </row>
    <row r="285" spans="9:21">
      <c r="I285" s="9"/>
      <c r="U285" s="9"/>
    </row>
    <row r="286" spans="9:21">
      <c r="I286" s="9"/>
      <c r="U286" s="9"/>
    </row>
    <row r="287" spans="9:21">
      <c r="I287" s="9"/>
      <c r="U287" s="9"/>
    </row>
    <row r="288" spans="9:21">
      <c r="I288" s="9"/>
      <c r="U288" s="9"/>
    </row>
    <row r="289" spans="9:21">
      <c r="I289" s="9"/>
      <c r="U289" s="9"/>
    </row>
    <row r="290" spans="9:21">
      <c r="I290" s="9"/>
      <c r="U290" s="9"/>
    </row>
    <row r="291" spans="9:21">
      <c r="I291" s="9"/>
      <c r="U291" s="9"/>
    </row>
    <row r="292" spans="9:21">
      <c r="I292" s="9"/>
      <c r="U292" s="9"/>
    </row>
    <row r="293" spans="9:21">
      <c r="I293" s="9"/>
      <c r="U293" s="9"/>
    </row>
    <row r="294" spans="9:21">
      <c r="I294" s="9"/>
      <c r="U294" s="9"/>
    </row>
    <row r="295" spans="9:21">
      <c r="I295" s="9"/>
      <c r="U295" s="9"/>
    </row>
    <row r="296" spans="9:21">
      <c r="I296" s="9"/>
      <c r="U296" s="9"/>
    </row>
    <row r="297" spans="9:21">
      <c r="I297" s="9"/>
      <c r="U297" s="9"/>
    </row>
    <row r="298" spans="9:21">
      <c r="I298" s="9"/>
      <c r="U298" s="9"/>
    </row>
    <row r="299" spans="9:21">
      <c r="I299" s="9"/>
      <c r="U299" s="9"/>
    </row>
    <row r="300" spans="9:21">
      <c r="I300" s="9"/>
      <c r="U300" s="9"/>
    </row>
    <row r="301" spans="9:21">
      <c r="I301" s="9"/>
      <c r="U301" s="9"/>
    </row>
    <row r="302" spans="9:21">
      <c r="I302" s="9"/>
      <c r="U302" s="9"/>
    </row>
    <row r="303" spans="9:21">
      <c r="I303" s="9"/>
      <c r="U303" s="9"/>
    </row>
    <row r="304" spans="9:21">
      <c r="I304" s="9"/>
      <c r="U304" s="9"/>
    </row>
    <row r="305" spans="9:21">
      <c r="I305" s="9"/>
      <c r="U305" s="9"/>
    </row>
    <row r="306" spans="9:21">
      <c r="I306" s="9"/>
      <c r="U306" s="9"/>
    </row>
    <row r="307" spans="9:21">
      <c r="I307" s="9"/>
      <c r="U307" s="9"/>
    </row>
    <row r="308" spans="9:21">
      <c r="I308" s="9"/>
      <c r="U308" s="9"/>
    </row>
    <row r="309" spans="9:21">
      <c r="I309" s="9"/>
      <c r="U309" s="9"/>
    </row>
    <row r="310" spans="9:21">
      <c r="I310" s="9"/>
      <c r="U310" s="9"/>
    </row>
    <row r="311" spans="9:21">
      <c r="I311" s="9"/>
      <c r="U311" s="9"/>
    </row>
    <row r="312" spans="9:21">
      <c r="I312" s="9"/>
      <c r="U312" s="9"/>
    </row>
    <row r="313" spans="9:21">
      <c r="I313" s="9"/>
      <c r="U313" s="9"/>
    </row>
    <row r="314" spans="9:21">
      <c r="I314" s="9"/>
      <c r="U314" s="9"/>
    </row>
    <row r="315" spans="9:21">
      <c r="I315" s="9"/>
      <c r="U315" s="9"/>
    </row>
    <row r="316" spans="9:21">
      <c r="I316" s="9"/>
      <c r="U316" s="9"/>
    </row>
    <row r="317" spans="9:21">
      <c r="I317" s="9"/>
      <c r="U317" s="9"/>
    </row>
    <row r="318" spans="9:21">
      <c r="I318" s="9"/>
      <c r="U318" s="9"/>
    </row>
    <row r="319" spans="9:21">
      <c r="I319" s="9"/>
      <c r="U319" s="9"/>
    </row>
    <row r="320" spans="9:21">
      <c r="I320" s="9"/>
      <c r="U320" s="9"/>
    </row>
    <row r="321" spans="9:21">
      <c r="I321" s="9"/>
      <c r="U321" s="9"/>
    </row>
    <row r="322" spans="9:21">
      <c r="I322" s="9"/>
      <c r="U322" s="9"/>
    </row>
    <row r="323" spans="9:21">
      <c r="I323" s="9"/>
      <c r="U323" s="9"/>
    </row>
    <row r="324" spans="9:21">
      <c r="I324" s="9"/>
      <c r="U324" s="9"/>
    </row>
    <row r="325" spans="9:21">
      <c r="I325" s="9"/>
      <c r="U325" s="9"/>
    </row>
    <row r="326" spans="9:21">
      <c r="I326" s="9"/>
      <c r="U326" s="9"/>
    </row>
    <row r="327" spans="9:21">
      <c r="I327" s="9"/>
      <c r="U327" s="9"/>
    </row>
    <row r="328" spans="9:21">
      <c r="I328" s="9"/>
      <c r="U328" s="9"/>
    </row>
    <row r="329" spans="9:21">
      <c r="I329" s="9"/>
      <c r="U329" s="9"/>
    </row>
    <row r="330" spans="9:21">
      <c r="I330" s="9"/>
      <c r="U330" s="9"/>
    </row>
    <row r="331" spans="9:21">
      <c r="I331" s="9"/>
      <c r="U331" s="9"/>
    </row>
    <row r="332" spans="9:21">
      <c r="I332" s="9"/>
      <c r="U332" s="9"/>
    </row>
    <row r="333" spans="9:21">
      <c r="I333" s="9"/>
      <c r="U333" s="9"/>
    </row>
    <row r="334" spans="9:21">
      <c r="I334" s="9"/>
      <c r="U334" s="9"/>
    </row>
    <row r="335" spans="9:21">
      <c r="I335" s="9"/>
      <c r="U335" s="9"/>
    </row>
    <row r="336" spans="9:21">
      <c r="I336" s="9"/>
      <c r="U336" s="9"/>
    </row>
    <row r="337" spans="9:21">
      <c r="I337" s="9"/>
      <c r="U337" s="9"/>
    </row>
    <row r="338" spans="9:21">
      <c r="I338" s="9"/>
      <c r="U338" s="9"/>
    </row>
    <row r="339" spans="9:21">
      <c r="I339" s="9"/>
      <c r="U339" s="9"/>
    </row>
    <row r="340" spans="9:21">
      <c r="I340" s="9"/>
      <c r="U340" s="9"/>
    </row>
    <row r="341" spans="9:21">
      <c r="I341" s="9"/>
      <c r="U341" s="9"/>
    </row>
    <row r="342" spans="9:21">
      <c r="I342" s="9"/>
      <c r="U342" s="9"/>
    </row>
    <row r="343" spans="9:21">
      <c r="I343" s="9"/>
      <c r="U343" s="9"/>
    </row>
    <row r="344" spans="9:21">
      <c r="I344" s="9"/>
      <c r="U344" s="9"/>
    </row>
    <row r="345" spans="9:21">
      <c r="I345" s="9"/>
      <c r="U345" s="9"/>
    </row>
    <row r="346" spans="9:21">
      <c r="I346" s="9"/>
      <c r="U346" s="9"/>
    </row>
    <row r="347" spans="9:21">
      <c r="I347" s="9"/>
      <c r="U347" s="9"/>
    </row>
    <row r="348" spans="9:21">
      <c r="I348" s="9"/>
      <c r="U348" s="9"/>
    </row>
    <row r="349" spans="9:21">
      <c r="I349" s="9"/>
      <c r="U349" s="9"/>
    </row>
    <row r="350" spans="9:21">
      <c r="I350" s="9"/>
      <c r="U350" s="9"/>
    </row>
    <row r="351" spans="9:21">
      <c r="I351" s="9"/>
      <c r="U351" s="9"/>
    </row>
    <row r="352" spans="9:21">
      <c r="I352" s="9"/>
      <c r="U352" s="9"/>
    </row>
    <row r="353" spans="9:21">
      <c r="I353" s="9"/>
      <c r="U353" s="9"/>
    </row>
    <row r="354" spans="9:21">
      <c r="I354" s="9"/>
      <c r="U354" s="9"/>
    </row>
    <row r="355" spans="9:21">
      <c r="I355" s="9"/>
      <c r="U355" s="9"/>
    </row>
    <row r="356" spans="9:21">
      <c r="I356" s="9"/>
      <c r="U356" s="9"/>
    </row>
    <row r="357" spans="9:21">
      <c r="I357" s="9"/>
      <c r="U357" s="9"/>
    </row>
    <row r="358" spans="9:21">
      <c r="I358" s="9"/>
      <c r="U358" s="9"/>
    </row>
    <row r="359" spans="9:21">
      <c r="I359" s="9"/>
      <c r="U359" s="9"/>
    </row>
    <row r="360" spans="9:21">
      <c r="I360" s="9"/>
      <c r="U360" s="9"/>
    </row>
    <row r="361" spans="9:21">
      <c r="I361" s="9"/>
      <c r="U361" s="9"/>
    </row>
    <row r="362" spans="9:21">
      <c r="I362" s="9"/>
      <c r="U362" s="9"/>
    </row>
    <row r="363" spans="9:21">
      <c r="I363" s="9"/>
      <c r="U363" s="9"/>
    </row>
    <row r="364" spans="9:21">
      <c r="I364" s="9"/>
      <c r="U364" s="9"/>
    </row>
    <row r="365" spans="9:21">
      <c r="I365" s="9"/>
      <c r="U365" s="9"/>
    </row>
    <row r="366" spans="9:21">
      <c r="I366" s="9"/>
      <c r="U366" s="9"/>
    </row>
    <row r="367" spans="9:21">
      <c r="I367" s="9"/>
      <c r="U367" s="9"/>
    </row>
    <row r="368" spans="9:21">
      <c r="I368" s="9"/>
      <c r="U368" s="9"/>
    </row>
    <row r="369" spans="9:21">
      <c r="I369" s="9"/>
      <c r="U369" s="9"/>
    </row>
    <row r="370" spans="9:21">
      <c r="I370" s="9"/>
      <c r="U370" s="9"/>
    </row>
    <row r="371" spans="9:21">
      <c r="I371" s="9"/>
      <c r="U371" s="9"/>
    </row>
    <row r="372" spans="9:21">
      <c r="I372" s="9"/>
      <c r="U372" s="9"/>
    </row>
    <row r="373" spans="9:21">
      <c r="I373" s="9"/>
      <c r="U373" s="9"/>
    </row>
    <row r="374" spans="9:21">
      <c r="I374" s="9"/>
      <c r="U374" s="9"/>
    </row>
    <row r="375" spans="9:21">
      <c r="I375" s="9"/>
      <c r="U375" s="9"/>
    </row>
    <row r="376" spans="9:21">
      <c r="I376" s="9"/>
      <c r="U376" s="9"/>
    </row>
    <row r="377" spans="9:21">
      <c r="I377" s="9"/>
      <c r="U377" s="9"/>
    </row>
    <row r="378" spans="9:21">
      <c r="I378" s="9"/>
      <c r="U378" s="9"/>
    </row>
    <row r="379" spans="9:21">
      <c r="I379" s="9"/>
      <c r="U379" s="9"/>
    </row>
    <row r="380" spans="9:21">
      <c r="I380" s="9"/>
      <c r="U380" s="9"/>
    </row>
    <row r="381" spans="9:21">
      <c r="I381" s="9"/>
      <c r="U381" s="9"/>
    </row>
    <row r="382" spans="9:21">
      <c r="I382" s="9"/>
      <c r="U382" s="9"/>
    </row>
    <row r="383" spans="9:21">
      <c r="I383" s="9"/>
      <c r="U383" s="9"/>
    </row>
    <row r="384" spans="9:21">
      <c r="I384" s="9"/>
      <c r="U384" s="9"/>
    </row>
    <row r="385" spans="9:21">
      <c r="I385" s="9"/>
      <c r="U385" s="9"/>
    </row>
    <row r="386" spans="9:21">
      <c r="I386" s="9"/>
      <c r="U386" s="9"/>
    </row>
    <row r="387" spans="9:21">
      <c r="I387" s="9"/>
      <c r="U387" s="9"/>
    </row>
    <row r="388" spans="9:21">
      <c r="I388" s="9"/>
      <c r="U388" s="9"/>
    </row>
    <row r="389" spans="9:21">
      <c r="I389" s="9"/>
      <c r="U389" s="9"/>
    </row>
    <row r="390" spans="9:21">
      <c r="I390" s="9"/>
      <c r="U390" s="9"/>
    </row>
    <row r="391" spans="9:21">
      <c r="I391" s="9"/>
      <c r="U391" s="9"/>
    </row>
    <row r="392" spans="9:21">
      <c r="I392" s="9"/>
      <c r="U392" s="9"/>
    </row>
    <row r="393" spans="9:21">
      <c r="I393" s="9"/>
      <c r="U393" s="9"/>
    </row>
    <row r="394" spans="9:21">
      <c r="I394" s="9"/>
      <c r="U394" s="9"/>
    </row>
    <row r="395" spans="9:21">
      <c r="I395" s="9"/>
      <c r="U395" s="9"/>
    </row>
    <row r="396" spans="9:21">
      <c r="I396" s="9"/>
      <c r="U396" s="9"/>
    </row>
    <row r="397" spans="9:21">
      <c r="I397" s="9"/>
      <c r="U397" s="9"/>
    </row>
    <row r="398" spans="9:21">
      <c r="I398" s="9"/>
      <c r="U398" s="9"/>
    </row>
    <row r="399" spans="9:21">
      <c r="I399" s="9"/>
      <c r="U399" s="9"/>
    </row>
    <row r="400" spans="9:21">
      <c r="I400" s="9"/>
      <c r="U400" s="9"/>
    </row>
    <row r="401" spans="9:21">
      <c r="I401" s="9"/>
      <c r="U401" s="9"/>
    </row>
    <row r="402" spans="9:21">
      <c r="I402" s="9"/>
      <c r="U402" s="9"/>
    </row>
    <row r="403" spans="9:21">
      <c r="I403" s="9"/>
      <c r="U403" s="9"/>
    </row>
    <row r="404" spans="9:21">
      <c r="I404" s="9"/>
      <c r="U404" s="9"/>
    </row>
    <row r="405" spans="9:21">
      <c r="I405" s="9"/>
      <c r="U405" s="9"/>
    </row>
    <row r="406" spans="9:21">
      <c r="I406" s="9"/>
      <c r="U406" s="9"/>
    </row>
    <row r="407" spans="9:21">
      <c r="I407" s="9"/>
      <c r="U407" s="9"/>
    </row>
    <row r="408" spans="9:21">
      <c r="I408" s="9"/>
      <c r="U408" s="9"/>
    </row>
    <row r="409" spans="9:21">
      <c r="I409" s="9"/>
      <c r="U409" s="9"/>
    </row>
    <row r="410" spans="9:21">
      <c r="I410" s="9"/>
      <c r="U410" s="9"/>
    </row>
    <row r="411" spans="9:21">
      <c r="I411" s="9"/>
      <c r="U411" s="9"/>
    </row>
    <row r="412" spans="9:21">
      <c r="I412" s="9"/>
      <c r="U412" s="9"/>
    </row>
    <row r="413" spans="9:21">
      <c r="I413" s="9"/>
      <c r="U413" s="9"/>
    </row>
    <row r="414" spans="9:21">
      <c r="I414" s="9"/>
      <c r="U414" s="9"/>
    </row>
    <row r="415" spans="9:21">
      <c r="I415" s="9"/>
      <c r="U415" s="9"/>
    </row>
    <row r="416" spans="9:21">
      <c r="I416" s="9"/>
      <c r="U416" s="9"/>
    </row>
    <row r="417" spans="9:21">
      <c r="I417" s="9"/>
      <c r="U417" s="9"/>
    </row>
    <row r="418" spans="9:21">
      <c r="I418" s="9"/>
      <c r="U418" s="9"/>
    </row>
    <row r="419" spans="9:21">
      <c r="I419" s="9"/>
      <c r="U419" s="9"/>
    </row>
    <row r="420" spans="9:21">
      <c r="I420" s="9"/>
      <c r="U420" s="9"/>
    </row>
    <row r="421" spans="9:21">
      <c r="I421" s="9"/>
      <c r="U421" s="9"/>
    </row>
    <row r="422" spans="9:21">
      <c r="I422" s="9"/>
      <c r="U422" s="9"/>
    </row>
    <row r="423" spans="9:21">
      <c r="I423" s="9"/>
      <c r="U423" s="9"/>
    </row>
    <row r="424" spans="9:21">
      <c r="I424" s="9"/>
      <c r="U424" s="9"/>
    </row>
    <row r="425" spans="9:21">
      <c r="I425" s="9"/>
      <c r="U425" s="9"/>
    </row>
    <row r="426" spans="9:21">
      <c r="I426" s="9"/>
      <c r="U426" s="9"/>
    </row>
    <row r="427" spans="9:21">
      <c r="I427" s="9"/>
      <c r="U427" s="9"/>
    </row>
    <row r="428" spans="9:21">
      <c r="I428" s="9"/>
      <c r="U428" s="9"/>
    </row>
    <row r="429" spans="9:21">
      <c r="I429" s="9"/>
      <c r="U429" s="9"/>
    </row>
    <row r="430" spans="9:21">
      <c r="I430" s="9"/>
      <c r="U430" s="9"/>
    </row>
    <row r="431" spans="9:21">
      <c r="I431" s="9"/>
      <c r="U431" s="9"/>
    </row>
    <row r="432" spans="9:21">
      <c r="I432" s="9"/>
      <c r="U432" s="9"/>
    </row>
    <row r="433" spans="9:21">
      <c r="I433" s="9"/>
      <c r="U433" s="9"/>
    </row>
    <row r="434" spans="9:21">
      <c r="I434" s="9"/>
      <c r="U434" s="9"/>
    </row>
    <row r="435" spans="9:21">
      <c r="I435" s="9"/>
      <c r="U435" s="9"/>
    </row>
    <row r="436" spans="9:21">
      <c r="I436" s="9"/>
      <c r="U436" s="9"/>
    </row>
    <row r="437" spans="9:21">
      <c r="I437" s="9"/>
      <c r="U437" s="9"/>
    </row>
    <row r="438" spans="9:21">
      <c r="I438" s="9"/>
      <c r="U438" s="9"/>
    </row>
    <row r="439" spans="9:21">
      <c r="I439" s="9"/>
      <c r="U439" s="9"/>
    </row>
    <row r="440" spans="9:21">
      <c r="I440" s="9"/>
      <c r="U440" s="9"/>
    </row>
    <row r="441" spans="9:21">
      <c r="I441" s="9"/>
      <c r="U441" s="9"/>
    </row>
    <row r="442" spans="9:21">
      <c r="I442" s="9"/>
      <c r="U442" s="9"/>
    </row>
    <row r="443" spans="9:21">
      <c r="I443" s="9"/>
      <c r="U443" s="9"/>
    </row>
    <row r="444" spans="9:21">
      <c r="I444" s="9"/>
      <c r="U444" s="9"/>
    </row>
    <row r="445" spans="9:21">
      <c r="I445" s="9"/>
      <c r="U445" s="9"/>
    </row>
    <row r="446" spans="9:21">
      <c r="I446" s="9"/>
      <c r="U446" s="9"/>
    </row>
    <row r="447" spans="9:21">
      <c r="I447" s="9"/>
      <c r="U447" s="9"/>
    </row>
    <row r="448" spans="9:21">
      <c r="I448" s="9"/>
      <c r="U448" s="9"/>
    </row>
    <row r="449" spans="9:21">
      <c r="I449" s="9"/>
      <c r="U449" s="9"/>
    </row>
    <row r="450" spans="9:21">
      <c r="I450" s="9"/>
      <c r="U450" s="9"/>
    </row>
    <row r="451" spans="9:21">
      <c r="I451" s="9"/>
      <c r="U451" s="9"/>
    </row>
    <row r="452" spans="9:21">
      <c r="I452" s="9"/>
      <c r="U452" s="9"/>
    </row>
    <row r="453" spans="9:21">
      <c r="I453" s="9"/>
      <c r="U453" s="9"/>
    </row>
    <row r="454" spans="9:21">
      <c r="I454" s="9"/>
      <c r="U454" s="9"/>
    </row>
    <row r="455" spans="9:21">
      <c r="I455" s="9"/>
      <c r="U455" s="9"/>
    </row>
    <row r="456" spans="9:21">
      <c r="I456" s="9"/>
      <c r="U456" s="9"/>
    </row>
    <row r="457" spans="9:21">
      <c r="I457" s="9"/>
      <c r="U457" s="9"/>
    </row>
    <row r="458" spans="9:21">
      <c r="I458" s="9"/>
      <c r="U458" s="9"/>
    </row>
    <row r="459" spans="9:21">
      <c r="I459" s="9"/>
      <c r="U459" s="9"/>
    </row>
    <row r="460" spans="9:21">
      <c r="I460" s="9"/>
      <c r="U460" s="9"/>
    </row>
    <row r="461" spans="9:21">
      <c r="I461" s="9"/>
      <c r="U461" s="9"/>
    </row>
    <row r="462" spans="9:21">
      <c r="I462" s="9"/>
      <c r="U462" s="9"/>
    </row>
    <row r="463" spans="9:21">
      <c r="I463" s="9"/>
      <c r="U463" s="9"/>
    </row>
    <row r="464" spans="9:21">
      <c r="I464" s="9"/>
      <c r="U464" s="9"/>
    </row>
    <row r="465" spans="9:21">
      <c r="I465" s="9"/>
      <c r="U465" s="9"/>
    </row>
    <row r="466" spans="9:21">
      <c r="I466" s="9"/>
      <c r="U466" s="9"/>
    </row>
    <row r="467" spans="9:21">
      <c r="I467" s="9"/>
      <c r="U467" s="9"/>
    </row>
    <row r="468" spans="9:21">
      <c r="I468" s="9"/>
      <c r="U468" s="9"/>
    </row>
    <row r="469" spans="9:21">
      <c r="I469" s="9"/>
      <c r="U469" s="9"/>
    </row>
    <row r="470" spans="9:21">
      <c r="I470" s="9"/>
      <c r="U470" s="9"/>
    </row>
    <row r="471" spans="9:21">
      <c r="I471" s="9"/>
      <c r="U471" s="9"/>
    </row>
    <row r="472" spans="9:21">
      <c r="I472" s="9"/>
      <c r="U472" s="9"/>
    </row>
    <row r="473" spans="9:21">
      <c r="I473" s="9"/>
      <c r="U473" s="9"/>
    </row>
    <row r="474" spans="9:21">
      <c r="I474" s="9"/>
      <c r="U474" s="9"/>
    </row>
    <row r="475" spans="9:21">
      <c r="I475" s="9"/>
      <c r="U475" s="9"/>
    </row>
    <row r="476" spans="9:21">
      <c r="I476" s="9"/>
      <c r="U476" s="9"/>
    </row>
    <row r="477" spans="9:21">
      <c r="I477" s="9"/>
      <c r="U477" s="9"/>
    </row>
    <row r="478" spans="9:21">
      <c r="I478" s="9"/>
      <c r="U478" s="9"/>
    </row>
    <row r="479" spans="9:21">
      <c r="I479" s="9"/>
      <c r="U479" s="9"/>
    </row>
    <row r="480" spans="9:21">
      <c r="I480" s="9"/>
      <c r="U480" s="9"/>
    </row>
    <row r="481" spans="9:21">
      <c r="I481" s="9"/>
      <c r="U481" s="9"/>
    </row>
    <row r="482" spans="9:21">
      <c r="I482" s="9"/>
      <c r="U482" s="9"/>
    </row>
    <row r="483" spans="9:21">
      <c r="I483" s="9"/>
      <c r="U483" s="9"/>
    </row>
    <row r="484" spans="9:21">
      <c r="I484" s="9"/>
      <c r="U484" s="9"/>
    </row>
    <row r="485" spans="9:21">
      <c r="I485" s="9"/>
      <c r="U485" s="9"/>
    </row>
    <row r="486" spans="9:21">
      <c r="I486" s="9"/>
      <c r="U486" s="9"/>
    </row>
    <row r="487" spans="9:21">
      <c r="I487" s="9"/>
      <c r="U487" s="9"/>
    </row>
    <row r="488" spans="9:21">
      <c r="I488" s="9"/>
      <c r="U488" s="9"/>
    </row>
    <row r="489" spans="9:21">
      <c r="I489" s="9"/>
      <c r="U489" s="9"/>
    </row>
    <row r="490" spans="9:21">
      <c r="I490" s="9"/>
      <c r="U490" s="9"/>
    </row>
    <row r="491" spans="9:21">
      <c r="I491" s="9"/>
      <c r="U491" s="9"/>
    </row>
    <row r="492" spans="9:21">
      <c r="I492" s="9"/>
      <c r="U492" s="9"/>
    </row>
    <row r="493" spans="9:21">
      <c r="I493" s="9"/>
      <c r="U493" s="9"/>
    </row>
    <row r="494" spans="9:21">
      <c r="I494" s="9"/>
      <c r="U494" s="9"/>
    </row>
    <row r="495" spans="9:21">
      <c r="I495" s="9"/>
      <c r="U495" s="9"/>
    </row>
    <row r="496" spans="9:21">
      <c r="I496" s="9"/>
      <c r="U496" s="9"/>
    </row>
    <row r="497" spans="9:21">
      <c r="I497" s="9"/>
      <c r="U497" s="9"/>
    </row>
    <row r="498" spans="9:21">
      <c r="I498" s="9"/>
      <c r="U498" s="9"/>
    </row>
    <row r="499" spans="9:21">
      <c r="I499" s="9"/>
      <c r="U499" s="9"/>
    </row>
    <row r="500" spans="9:21">
      <c r="I500" s="9"/>
      <c r="U500" s="9"/>
    </row>
    <row r="501" spans="9:21">
      <c r="I501" s="9"/>
      <c r="U501" s="9"/>
    </row>
    <row r="502" spans="9:21">
      <c r="I502" s="9"/>
      <c r="U502" s="9"/>
    </row>
    <row r="503" spans="9:21">
      <c r="I503" s="9"/>
      <c r="U503" s="9"/>
    </row>
    <row r="504" spans="9:21">
      <c r="I504" s="9"/>
      <c r="U504" s="9"/>
    </row>
    <row r="505" spans="9:21">
      <c r="I505" s="9"/>
      <c r="U505" s="9"/>
    </row>
    <row r="506" spans="9:21">
      <c r="I506" s="9"/>
      <c r="U506" s="9"/>
    </row>
    <row r="507" spans="9:21">
      <c r="I507" s="9"/>
      <c r="U507" s="9"/>
    </row>
    <row r="508" spans="9:21">
      <c r="I508" s="9"/>
      <c r="U508" s="9"/>
    </row>
    <row r="509" spans="9:21">
      <c r="I509" s="9"/>
      <c r="U509" s="9"/>
    </row>
    <row r="510" spans="9:21">
      <c r="I510" s="9"/>
      <c r="U510" s="9"/>
    </row>
    <row r="511" spans="9:21">
      <c r="I511" s="9"/>
      <c r="U511" s="9"/>
    </row>
    <row r="512" spans="9:21">
      <c r="I512" s="9"/>
      <c r="U512" s="9"/>
    </row>
    <row r="513" spans="9:21">
      <c r="I513" s="9"/>
      <c r="U513" s="9"/>
    </row>
    <row r="514" spans="9:21">
      <c r="I514" s="9"/>
      <c r="U514" s="9"/>
    </row>
    <row r="515" spans="9:21">
      <c r="I515" s="9"/>
      <c r="U515" s="9"/>
    </row>
    <row r="516" spans="9:21">
      <c r="I516" s="9"/>
      <c r="U516" s="9"/>
    </row>
    <row r="517" spans="9:21">
      <c r="I517" s="9"/>
      <c r="U517" s="9"/>
    </row>
    <row r="518" spans="9:21">
      <c r="I518" s="9"/>
      <c r="U518" s="9"/>
    </row>
    <row r="519" spans="9:21">
      <c r="I519" s="9"/>
      <c r="U519" s="9"/>
    </row>
    <row r="520" spans="9:21">
      <c r="I520" s="9"/>
      <c r="U520" s="9"/>
    </row>
    <row r="521" spans="9:21">
      <c r="I521" s="9"/>
      <c r="U521" s="9"/>
    </row>
    <row r="522" spans="9:21">
      <c r="I522" s="9"/>
      <c r="U522" s="9"/>
    </row>
    <row r="523" spans="9:21">
      <c r="I523" s="9"/>
      <c r="U523" s="9"/>
    </row>
    <row r="524" spans="9:21">
      <c r="I524" s="9"/>
      <c r="U524" s="9"/>
    </row>
    <row r="525" spans="9:21">
      <c r="I525" s="9"/>
      <c r="U525" s="9"/>
    </row>
    <row r="526" spans="9:21">
      <c r="I526" s="9"/>
      <c r="U526" s="9"/>
    </row>
    <row r="527" spans="9:21">
      <c r="I527" s="9"/>
      <c r="U527" s="9"/>
    </row>
    <row r="528" spans="9:21">
      <c r="I528" s="9"/>
      <c r="U528" s="9"/>
    </row>
    <row r="529" spans="9:21">
      <c r="I529" s="9"/>
      <c r="U529" s="9"/>
    </row>
    <row r="530" spans="9:21">
      <c r="I530" s="9"/>
      <c r="U530" s="9"/>
    </row>
    <row r="531" spans="9:21">
      <c r="I531" s="9"/>
      <c r="U531" s="9"/>
    </row>
    <row r="532" spans="9:21">
      <c r="I532" s="9"/>
      <c r="U532" s="9"/>
    </row>
    <row r="533" spans="9:21">
      <c r="I533" s="9"/>
      <c r="U533" s="9"/>
    </row>
    <row r="534" spans="9:21">
      <c r="I534" s="9"/>
      <c r="U534" s="9"/>
    </row>
    <row r="535" spans="9:21">
      <c r="I535" s="9"/>
      <c r="U535" s="9"/>
    </row>
    <row r="536" spans="9:21">
      <c r="I536" s="9"/>
      <c r="U536" s="9"/>
    </row>
    <row r="537" spans="9:21">
      <c r="I537" s="9"/>
      <c r="U537" s="9"/>
    </row>
    <row r="538" spans="9:21">
      <c r="I538" s="9"/>
      <c r="U538" s="9"/>
    </row>
    <row r="539" spans="9:21">
      <c r="I539" s="9"/>
      <c r="U539" s="9"/>
    </row>
    <row r="540" spans="9:21">
      <c r="I540" s="9"/>
      <c r="U540" s="9"/>
    </row>
    <row r="541" spans="9:21">
      <c r="I541" s="9"/>
      <c r="U541" s="9"/>
    </row>
    <row r="542" spans="9:21">
      <c r="I542" s="9"/>
      <c r="U542" s="9"/>
    </row>
    <row r="543" spans="9:21">
      <c r="I543" s="9"/>
      <c r="U543" s="9"/>
    </row>
    <row r="544" spans="9:21">
      <c r="I544" s="9"/>
      <c r="U544" s="9"/>
    </row>
    <row r="545" spans="9:21">
      <c r="I545" s="9"/>
      <c r="U545" s="9"/>
    </row>
    <row r="546" spans="9:21">
      <c r="I546" s="9"/>
      <c r="U546" s="9"/>
    </row>
    <row r="547" spans="9:21">
      <c r="I547" s="9"/>
      <c r="U547" s="9"/>
    </row>
    <row r="548" spans="9:21">
      <c r="I548" s="9"/>
      <c r="U548" s="9"/>
    </row>
    <row r="549" spans="9:21">
      <c r="I549" s="9"/>
      <c r="U549" s="9"/>
    </row>
    <row r="550" spans="9:21">
      <c r="I550" s="9"/>
      <c r="U550" s="9"/>
    </row>
    <row r="551" spans="9:21">
      <c r="I551" s="9"/>
      <c r="U551" s="9"/>
    </row>
    <row r="552" spans="9:21">
      <c r="I552" s="9"/>
      <c r="U552" s="9"/>
    </row>
    <row r="553" spans="9:21">
      <c r="I553" s="9"/>
      <c r="U553" s="9"/>
    </row>
    <row r="554" spans="9:21">
      <c r="I554" s="9"/>
      <c r="U554" s="9"/>
    </row>
    <row r="555" spans="9:21">
      <c r="I555" s="9"/>
      <c r="U555" s="9"/>
    </row>
    <row r="556" spans="9:21">
      <c r="I556" s="9"/>
      <c r="U556" s="9"/>
    </row>
    <row r="557" spans="9:21">
      <c r="I557" s="9"/>
      <c r="U557" s="9"/>
    </row>
    <row r="558" spans="9:21">
      <c r="I558" s="9"/>
      <c r="U558" s="9"/>
    </row>
    <row r="559" spans="9:21">
      <c r="I559" s="9"/>
      <c r="U559" s="9"/>
    </row>
    <row r="560" spans="9:21">
      <c r="I560" s="9"/>
      <c r="U560" s="9"/>
    </row>
    <row r="561" spans="9:21">
      <c r="I561" s="9"/>
      <c r="U561" s="9"/>
    </row>
    <row r="562" spans="9:21">
      <c r="I562" s="9"/>
      <c r="U562" s="9"/>
    </row>
    <row r="563" spans="9:21">
      <c r="I563" s="9"/>
      <c r="U563" s="9"/>
    </row>
    <row r="564" spans="9:21">
      <c r="I564" s="9"/>
      <c r="U564" s="9"/>
    </row>
    <row r="565" spans="9:21">
      <c r="I565" s="9"/>
      <c r="U565" s="9"/>
    </row>
    <row r="566" spans="9:21">
      <c r="I566" s="9"/>
      <c r="U566" s="9"/>
    </row>
    <row r="567" spans="9:21">
      <c r="I567" s="9"/>
      <c r="U567" s="9"/>
    </row>
    <row r="568" spans="9:21">
      <c r="I568" s="9"/>
      <c r="U568" s="9"/>
    </row>
    <row r="569" spans="9:21">
      <c r="I569" s="9"/>
      <c r="U569" s="9"/>
    </row>
    <row r="570" spans="9:21">
      <c r="I570" s="9"/>
      <c r="U570" s="9"/>
    </row>
    <row r="571" spans="9:21">
      <c r="I571" s="9"/>
      <c r="U571" s="9"/>
    </row>
    <row r="572" spans="9:21">
      <c r="I572" s="9"/>
      <c r="U572" s="9"/>
    </row>
    <row r="573" spans="9:21">
      <c r="I573" s="9"/>
      <c r="U573" s="9"/>
    </row>
    <row r="574" spans="9:21">
      <c r="I574" s="9"/>
      <c r="U574" s="9"/>
    </row>
    <row r="575" spans="9:21">
      <c r="I575" s="9"/>
      <c r="U575" s="9"/>
    </row>
    <row r="576" spans="9:21">
      <c r="I576" s="9"/>
      <c r="U576" s="9"/>
    </row>
    <row r="577" spans="9:21">
      <c r="I577" s="9"/>
      <c r="U577" s="9"/>
    </row>
    <row r="578" spans="9:21">
      <c r="I578" s="9"/>
      <c r="U578" s="9"/>
    </row>
    <row r="579" spans="9:21">
      <c r="I579" s="9"/>
      <c r="U579" s="9"/>
    </row>
    <row r="580" spans="9:21">
      <c r="I580" s="9"/>
      <c r="U580" s="9"/>
    </row>
    <row r="581" spans="9:21">
      <c r="I581" s="9"/>
      <c r="U581" s="9"/>
    </row>
    <row r="582" spans="9:21">
      <c r="I582" s="9"/>
      <c r="U582" s="9"/>
    </row>
    <row r="583" spans="9:21">
      <c r="I583" s="9"/>
      <c r="U583" s="9"/>
    </row>
    <row r="584" spans="9:21">
      <c r="I584" s="9"/>
      <c r="U584" s="9"/>
    </row>
    <row r="585" spans="9:21">
      <c r="I585" s="9"/>
      <c r="U585" s="9"/>
    </row>
    <row r="586" spans="9:21">
      <c r="I586" s="9"/>
      <c r="U586" s="9"/>
    </row>
    <row r="587" spans="9:21">
      <c r="I587" s="9"/>
      <c r="U587" s="9"/>
    </row>
    <row r="588" spans="9:21">
      <c r="I588" s="9"/>
      <c r="U588" s="9"/>
    </row>
    <row r="589" spans="9:21">
      <c r="I589" s="9"/>
      <c r="U589" s="9"/>
    </row>
    <row r="590" spans="9:21">
      <c r="I590" s="9"/>
      <c r="U590" s="9"/>
    </row>
    <row r="591" spans="9:21">
      <c r="I591" s="9"/>
      <c r="U591" s="9"/>
    </row>
    <row r="592" spans="9:21">
      <c r="I592" s="9"/>
      <c r="U592" s="9"/>
    </row>
    <row r="593" spans="9:21">
      <c r="I593" s="9"/>
      <c r="U593" s="9"/>
    </row>
    <row r="594" spans="9:21">
      <c r="I594" s="9"/>
      <c r="U594" s="9"/>
    </row>
    <row r="595" spans="9:21">
      <c r="I595" s="9"/>
      <c r="U595" s="9"/>
    </row>
    <row r="596" spans="9:21">
      <c r="I596" s="9"/>
      <c r="U596" s="9"/>
    </row>
    <row r="597" spans="9:21">
      <c r="I597" s="9"/>
      <c r="U597" s="9"/>
    </row>
    <row r="598" spans="9:21">
      <c r="I598" s="9"/>
      <c r="U598" s="9"/>
    </row>
    <row r="599" spans="9:21">
      <c r="I599" s="9"/>
      <c r="U599" s="9"/>
    </row>
    <row r="600" spans="9:21">
      <c r="I600" s="9"/>
      <c r="U600" s="9"/>
    </row>
    <row r="601" spans="9:21">
      <c r="I601" s="9"/>
      <c r="U601" s="9"/>
    </row>
    <row r="602" spans="9:21">
      <c r="I602" s="9"/>
      <c r="U602" s="9"/>
    </row>
    <row r="603" spans="9:21">
      <c r="I603" s="9"/>
      <c r="U603" s="9"/>
    </row>
    <row r="604" spans="9:21">
      <c r="I604" s="9"/>
      <c r="U604" s="9"/>
    </row>
    <row r="605" spans="9:21">
      <c r="I605" s="9"/>
      <c r="U605" s="9"/>
    </row>
    <row r="606" spans="9:21">
      <c r="I606" s="9"/>
      <c r="U606" s="9"/>
    </row>
    <row r="607" spans="9:21">
      <c r="I607" s="9"/>
      <c r="U607" s="9"/>
    </row>
    <row r="608" spans="9:21">
      <c r="I608" s="9"/>
      <c r="U608" s="9"/>
    </row>
    <row r="609" spans="9:21">
      <c r="I609" s="9"/>
      <c r="U609" s="9"/>
    </row>
    <row r="610" spans="9:21">
      <c r="I610" s="9"/>
      <c r="U610" s="9"/>
    </row>
    <row r="611" spans="9:21">
      <c r="I611" s="9"/>
      <c r="U611" s="9"/>
    </row>
    <row r="612" spans="9:21">
      <c r="I612" s="9"/>
      <c r="U612" s="9"/>
    </row>
    <row r="613" spans="9:21">
      <c r="I613" s="9"/>
      <c r="U613" s="9"/>
    </row>
    <row r="614" spans="9:21">
      <c r="I614" s="9"/>
      <c r="U614" s="9"/>
    </row>
    <row r="615" spans="9:21">
      <c r="I615" s="9"/>
      <c r="U615" s="9"/>
    </row>
    <row r="616" spans="9:21">
      <c r="I616" s="9"/>
      <c r="U616" s="9"/>
    </row>
    <row r="617" spans="9:21">
      <c r="I617" s="9"/>
      <c r="U617" s="9"/>
    </row>
    <row r="618" spans="9:21">
      <c r="I618" s="9"/>
      <c r="U618" s="9"/>
    </row>
    <row r="619" spans="9:21">
      <c r="I619" s="9"/>
      <c r="U619" s="9"/>
    </row>
    <row r="620" spans="9:21">
      <c r="I620" s="9"/>
      <c r="U620" s="9"/>
    </row>
    <row r="621" spans="9:21">
      <c r="I621" s="9"/>
      <c r="U621" s="9"/>
    </row>
    <row r="622" spans="9:21">
      <c r="I622" s="9"/>
      <c r="U622" s="9"/>
    </row>
    <row r="623" spans="9:21">
      <c r="I623" s="9"/>
      <c r="U623" s="9"/>
    </row>
    <row r="624" spans="9:21">
      <c r="I624" s="9"/>
      <c r="U624" s="9"/>
    </row>
    <row r="625" spans="9:21">
      <c r="I625" s="9"/>
      <c r="U625" s="9"/>
    </row>
    <row r="626" spans="9:21">
      <c r="I626" s="9"/>
      <c r="U626" s="9"/>
    </row>
    <row r="627" spans="9:21">
      <c r="I627" s="9"/>
      <c r="U627" s="9"/>
    </row>
    <row r="628" spans="9:21">
      <c r="I628" s="9"/>
      <c r="U628" s="9"/>
    </row>
    <row r="629" spans="9:21">
      <c r="I629" s="9"/>
      <c r="U629" s="9"/>
    </row>
    <row r="630" spans="9:21">
      <c r="I630" s="9"/>
      <c r="U630" s="9"/>
    </row>
    <row r="631" spans="9:21">
      <c r="I631" s="9"/>
      <c r="U631" s="9"/>
    </row>
    <row r="632" spans="9:21">
      <c r="I632" s="9"/>
      <c r="U632" s="9"/>
    </row>
    <row r="633" spans="9:21">
      <c r="I633" s="9"/>
      <c r="U633" s="9"/>
    </row>
    <row r="634" spans="9:21">
      <c r="I634" s="9"/>
      <c r="U634" s="9"/>
    </row>
    <row r="635" spans="9:21">
      <c r="I635" s="9"/>
      <c r="U635" s="9"/>
    </row>
    <row r="636" spans="9:21">
      <c r="I636" s="9"/>
      <c r="U636" s="9"/>
    </row>
    <row r="637" spans="9:21">
      <c r="I637" s="9"/>
      <c r="U637" s="9"/>
    </row>
    <row r="638" spans="9:21">
      <c r="I638" s="9"/>
      <c r="U638" s="9"/>
    </row>
    <row r="639" spans="9:21">
      <c r="I639" s="9"/>
      <c r="U639" s="9"/>
    </row>
    <row r="640" spans="9:21">
      <c r="I640" s="9"/>
      <c r="U640" s="9"/>
    </row>
    <row r="641" spans="9:21">
      <c r="I641" s="9"/>
      <c r="U641" s="9"/>
    </row>
    <row r="642" spans="9:21">
      <c r="I642" s="9"/>
      <c r="U642" s="9"/>
    </row>
    <row r="643" spans="9:21">
      <c r="I643" s="9"/>
      <c r="U643" s="9"/>
    </row>
    <row r="644" spans="9:21">
      <c r="I644" s="9"/>
      <c r="U644" s="9"/>
    </row>
    <row r="645" spans="9:21">
      <c r="I645" s="9"/>
      <c r="U645" s="9"/>
    </row>
    <row r="646" spans="9:21">
      <c r="I646" s="9"/>
      <c r="U646" s="9"/>
    </row>
    <row r="647" spans="9:21">
      <c r="I647" s="9"/>
      <c r="U647" s="9"/>
    </row>
    <row r="648" spans="9:21">
      <c r="I648" s="9"/>
      <c r="U648" s="9"/>
    </row>
    <row r="649" spans="9:21">
      <c r="I649" s="9"/>
      <c r="U649" s="9"/>
    </row>
    <row r="650" spans="9:21">
      <c r="I650" s="9"/>
      <c r="U650" s="9"/>
    </row>
    <row r="651" spans="9:21">
      <c r="I651" s="9"/>
      <c r="U651" s="9"/>
    </row>
    <row r="652" spans="9:21">
      <c r="I652" s="9"/>
      <c r="U652" s="9"/>
    </row>
    <row r="653" spans="9:21">
      <c r="I653" s="9"/>
      <c r="U653" s="9"/>
    </row>
    <row r="654" spans="9:21">
      <c r="I654" s="9"/>
      <c r="U654" s="9"/>
    </row>
    <row r="655" spans="9:21">
      <c r="I655" s="9"/>
      <c r="U655" s="9"/>
    </row>
    <row r="656" spans="9:21">
      <c r="I656" s="9"/>
      <c r="U656" s="9"/>
    </row>
    <row r="657" spans="9:21">
      <c r="I657" s="9"/>
      <c r="U657" s="9"/>
    </row>
    <row r="658" spans="9:21">
      <c r="I658" s="9"/>
      <c r="U658" s="9"/>
    </row>
    <row r="659" spans="9:21">
      <c r="I659" s="9"/>
      <c r="U659" s="9"/>
    </row>
    <row r="660" spans="9:21">
      <c r="I660" s="9"/>
      <c r="U660" s="9"/>
    </row>
    <row r="661" spans="9:21">
      <c r="I661" s="9"/>
      <c r="U661" s="9"/>
    </row>
    <row r="662" spans="9:21">
      <c r="I662" s="9"/>
      <c r="U662" s="9"/>
    </row>
    <row r="663" spans="9:21">
      <c r="I663" s="9"/>
      <c r="U663" s="9"/>
    </row>
    <row r="664" spans="9:21">
      <c r="I664" s="9"/>
      <c r="U664" s="9"/>
    </row>
    <row r="665" spans="9:21">
      <c r="I665" s="9"/>
      <c r="U665" s="9"/>
    </row>
    <row r="666" spans="9:21">
      <c r="I666" s="9"/>
      <c r="U666" s="9"/>
    </row>
    <row r="667" spans="9:21">
      <c r="I667" s="9"/>
      <c r="U667" s="9"/>
    </row>
    <row r="668" spans="9:21">
      <c r="I668" s="9"/>
      <c r="U668" s="9"/>
    </row>
    <row r="669" spans="9:21">
      <c r="I669" s="9"/>
      <c r="U669" s="9"/>
    </row>
    <row r="670" spans="9:21">
      <c r="I670" s="9"/>
      <c r="U670" s="9"/>
    </row>
    <row r="671" spans="9:21">
      <c r="I671" s="9"/>
      <c r="U671" s="9"/>
    </row>
    <row r="672" spans="9:21">
      <c r="I672" s="9"/>
      <c r="U672" s="9"/>
    </row>
    <row r="673" spans="9:21">
      <c r="I673" s="9"/>
      <c r="U673" s="9"/>
    </row>
    <row r="674" spans="9:21">
      <c r="I674" s="9"/>
      <c r="U674" s="9"/>
    </row>
    <row r="675" spans="9:21">
      <c r="I675" s="9"/>
      <c r="U675" s="9"/>
    </row>
    <row r="676" spans="9:21">
      <c r="I676" s="9"/>
      <c r="U676" s="9"/>
    </row>
    <row r="677" spans="9:21">
      <c r="I677" s="9"/>
      <c r="U677" s="9"/>
    </row>
    <row r="678" spans="9:21">
      <c r="I678" s="9"/>
      <c r="U678" s="9"/>
    </row>
    <row r="679" spans="9:21">
      <c r="I679" s="9"/>
      <c r="U679" s="9"/>
    </row>
    <row r="680" spans="9:21">
      <c r="I680" s="9"/>
      <c r="U680" s="9"/>
    </row>
    <row r="681" spans="9:21">
      <c r="I681" s="9"/>
      <c r="U681" s="9"/>
    </row>
    <row r="682" spans="9:21">
      <c r="I682" s="9"/>
      <c r="U682" s="9"/>
    </row>
    <row r="683" spans="9:21">
      <c r="I683" s="9"/>
      <c r="U683" s="9"/>
    </row>
    <row r="684" spans="9:21">
      <c r="I684" s="9"/>
      <c r="U684" s="9"/>
    </row>
    <row r="685" spans="9:21">
      <c r="I685" s="9"/>
      <c r="U685" s="9"/>
    </row>
    <row r="686" spans="9:21">
      <c r="I686" s="9"/>
      <c r="U686" s="9"/>
    </row>
    <row r="687" spans="9:21">
      <c r="I687" s="9"/>
      <c r="U687" s="9"/>
    </row>
    <row r="688" spans="9:21">
      <c r="I688" s="9"/>
      <c r="U688" s="9"/>
    </row>
    <row r="689" spans="9:21">
      <c r="I689" s="9"/>
      <c r="U689" s="9"/>
    </row>
    <row r="690" spans="9:21">
      <c r="I690" s="9"/>
      <c r="U690" s="9"/>
    </row>
    <row r="691" spans="9:21">
      <c r="I691" s="9"/>
      <c r="U691" s="9"/>
    </row>
    <row r="692" spans="9:21">
      <c r="I692" s="9"/>
      <c r="U692" s="9"/>
    </row>
    <row r="693" spans="9:21">
      <c r="I693" s="9"/>
      <c r="U693" s="9"/>
    </row>
    <row r="694" spans="9:21">
      <c r="I694" s="9"/>
      <c r="U694" s="9"/>
    </row>
    <row r="695" spans="9:21">
      <c r="I695" s="9"/>
      <c r="U695" s="9"/>
    </row>
    <row r="696" spans="9:21">
      <c r="I696" s="9"/>
      <c r="U696" s="9"/>
    </row>
    <row r="697" spans="9:21">
      <c r="I697" s="9"/>
      <c r="U697" s="9"/>
    </row>
    <row r="698" spans="9:21">
      <c r="I698" s="9"/>
      <c r="U698" s="9"/>
    </row>
    <row r="699" spans="9:21">
      <c r="I699" s="9"/>
      <c r="U699" s="9"/>
    </row>
    <row r="700" spans="9:21">
      <c r="I700" s="9"/>
      <c r="U700" s="9"/>
    </row>
    <row r="701" spans="9:21">
      <c r="I701" s="9"/>
      <c r="U701" s="9"/>
    </row>
    <row r="702" spans="9:21">
      <c r="I702" s="9"/>
      <c r="U702" s="9"/>
    </row>
    <row r="703" spans="9:21">
      <c r="I703" s="9"/>
      <c r="U703" s="9"/>
    </row>
    <row r="704" spans="9:21">
      <c r="I704" s="9"/>
      <c r="U704" s="9"/>
    </row>
    <row r="705" spans="9:21">
      <c r="I705" s="9"/>
      <c r="U705" s="9"/>
    </row>
    <row r="706" spans="9:21">
      <c r="I706" s="9"/>
      <c r="U706" s="9"/>
    </row>
    <row r="707" spans="9:21">
      <c r="I707" s="9"/>
      <c r="U707" s="9"/>
    </row>
    <row r="708" spans="9:21">
      <c r="I708" s="9"/>
      <c r="U708" s="9"/>
    </row>
    <row r="709" spans="9:21">
      <c r="I709" s="9"/>
      <c r="U709" s="9"/>
    </row>
    <row r="710" spans="9:21">
      <c r="I710" s="9"/>
      <c r="U710" s="9"/>
    </row>
    <row r="711" spans="9:21">
      <c r="I711" s="9"/>
      <c r="U711" s="9"/>
    </row>
    <row r="712" spans="9:21">
      <c r="I712" s="9"/>
      <c r="U712" s="9"/>
    </row>
    <row r="713" spans="9:21">
      <c r="I713" s="9"/>
      <c r="U713" s="9"/>
    </row>
    <row r="714" spans="9:21">
      <c r="I714" s="9"/>
      <c r="U714" s="9"/>
    </row>
    <row r="715" spans="9:21">
      <c r="I715" s="9"/>
      <c r="U715" s="9"/>
    </row>
    <row r="716" spans="9:21">
      <c r="I716" s="9"/>
      <c r="U716" s="9"/>
    </row>
    <row r="717" spans="9:21">
      <c r="I717" s="9"/>
      <c r="U717" s="9"/>
    </row>
    <row r="718" spans="9:21">
      <c r="I718" s="9"/>
      <c r="U718" s="9"/>
    </row>
    <row r="719" spans="9:21">
      <c r="I719" s="9"/>
      <c r="U719" s="9"/>
    </row>
    <row r="720" spans="9:21">
      <c r="I720" s="9"/>
      <c r="U720" s="9"/>
    </row>
    <row r="721" spans="9:21">
      <c r="I721" s="9"/>
      <c r="U721" s="9"/>
    </row>
    <row r="722" spans="9:21">
      <c r="I722" s="9"/>
      <c r="U722" s="9"/>
    </row>
    <row r="723" spans="9:21">
      <c r="I723" s="9"/>
      <c r="U723" s="9"/>
    </row>
    <row r="724" spans="9:21">
      <c r="I724" s="9"/>
      <c r="U724" s="9"/>
    </row>
    <row r="725" spans="9:21">
      <c r="I725" s="9"/>
      <c r="U725" s="9"/>
    </row>
    <row r="726" spans="9:21">
      <c r="I726" s="9"/>
      <c r="U726" s="9"/>
    </row>
    <row r="727" spans="9:21">
      <c r="I727" s="9"/>
      <c r="U727" s="9"/>
    </row>
    <row r="728" spans="9:21">
      <c r="I728" s="9"/>
      <c r="U728" s="9"/>
    </row>
    <row r="729" spans="9:21">
      <c r="I729" s="9"/>
      <c r="U729" s="9"/>
    </row>
    <row r="730" spans="9:21">
      <c r="I730" s="9"/>
      <c r="U730" s="9"/>
    </row>
    <row r="731" spans="9:21">
      <c r="I731" s="9"/>
      <c r="U731" s="9"/>
    </row>
    <row r="732" spans="9:21">
      <c r="I732" s="9"/>
      <c r="U732" s="9"/>
    </row>
    <row r="733" spans="9:21">
      <c r="I733" s="9"/>
      <c r="U733" s="9"/>
    </row>
    <row r="734" spans="9:21">
      <c r="I734" s="9"/>
      <c r="U734" s="9"/>
    </row>
    <row r="735" spans="9:21">
      <c r="I735" s="9"/>
      <c r="U735" s="9"/>
    </row>
    <row r="736" spans="9:21">
      <c r="I736" s="9"/>
      <c r="U736" s="9"/>
    </row>
    <row r="737" spans="9:21">
      <c r="I737" s="9"/>
      <c r="U737" s="9"/>
    </row>
    <row r="738" spans="9:21">
      <c r="I738" s="9"/>
      <c r="U738" s="9"/>
    </row>
    <row r="739" spans="9:21">
      <c r="I739" s="9"/>
      <c r="U739" s="9"/>
    </row>
    <row r="740" spans="9:21">
      <c r="I740" s="9"/>
      <c r="U740" s="9"/>
    </row>
    <row r="741" spans="9:21">
      <c r="I741" s="9"/>
      <c r="U741" s="9"/>
    </row>
    <row r="742" spans="9:21">
      <c r="I742" s="9"/>
      <c r="U742" s="9"/>
    </row>
    <row r="743" spans="9:21">
      <c r="I743" s="9"/>
      <c r="U743" s="9"/>
    </row>
    <row r="744" spans="9:21">
      <c r="I744" s="9"/>
      <c r="U744" s="9"/>
    </row>
    <row r="745" spans="9:21">
      <c r="I745" s="9"/>
      <c r="U745" s="9"/>
    </row>
    <row r="746" spans="9:21">
      <c r="I746" s="9"/>
      <c r="U746" s="9"/>
    </row>
    <row r="747" spans="9:21">
      <c r="I747" s="9"/>
      <c r="U747" s="9"/>
    </row>
    <row r="748" spans="9:21">
      <c r="I748" s="9"/>
      <c r="U748" s="9"/>
    </row>
    <row r="749" spans="9:21">
      <c r="I749" s="9"/>
      <c r="U749" s="9"/>
    </row>
    <row r="750" spans="9:21">
      <c r="I750" s="9"/>
      <c r="U750" s="9"/>
    </row>
    <row r="751" spans="9:21">
      <c r="I751" s="9"/>
      <c r="U751" s="9"/>
    </row>
    <row r="752" spans="9:21">
      <c r="I752" s="9"/>
      <c r="U752" s="9"/>
    </row>
    <row r="753" spans="9:21">
      <c r="I753" s="9"/>
      <c r="U753" s="9"/>
    </row>
    <row r="754" spans="9:21">
      <c r="I754" s="9"/>
      <c r="U754" s="9"/>
    </row>
    <row r="755" spans="9:21">
      <c r="I755" s="9"/>
      <c r="U755" s="9"/>
    </row>
    <row r="756" spans="9:21">
      <c r="I756" s="9"/>
      <c r="U756" s="9"/>
    </row>
    <row r="757" spans="9:21">
      <c r="I757" s="9"/>
      <c r="U757" s="9"/>
    </row>
    <row r="758" spans="9:21">
      <c r="I758" s="9"/>
      <c r="U758" s="9"/>
    </row>
    <row r="759" spans="9:21">
      <c r="I759" s="9"/>
      <c r="U759" s="9"/>
    </row>
    <row r="760" spans="9:21">
      <c r="I760" s="9"/>
      <c r="U760" s="9"/>
    </row>
    <row r="761" spans="9:21">
      <c r="I761" s="9"/>
      <c r="U761" s="9"/>
    </row>
    <row r="762" spans="9:21">
      <c r="I762" s="9"/>
      <c r="U762" s="9"/>
    </row>
    <row r="763" spans="9:21">
      <c r="I763" s="9"/>
      <c r="U763" s="9"/>
    </row>
    <row r="764" spans="9:21">
      <c r="I764" s="9"/>
      <c r="U764" s="9"/>
    </row>
    <row r="765" spans="9:21">
      <c r="I765" s="9"/>
      <c r="U765" s="9"/>
    </row>
    <row r="766" spans="9:21">
      <c r="I766" s="9"/>
      <c r="U766" s="9"/>
    </row>
    <row r="767" spans="9:21">
      <c r="I767" s="9"/>
      <c r="U767" s="9"/>
    </row>
    <row r="768" spans="9:21">
      <c r="I768" s="9"/>
      <c r="U768" s="9"/>
    </row>
    <row r="769" spans="9:21">
      <c r="I769" s="9"/>
      <c r="U769" s="9"/>
    </row>
    <row r="770" spans="9:21">
      <c r="I770" s="9"/>
      <c r="U770" s="9"/>
    </row>
    <row r="771" spans="9:21">
      <c r="I771" s="9"/>
      <c r="U771" s="9"/>
    </row>
    <row r="772" spans="9:21">
      <c r="I772" s="9"/>
      <c r="U772" s="9"/>
    </row>
    <row r="773" spans="9:21">
      <c r="I773" s="9"/>
      <c r="U773" s="9"/>
    </row>
    <row r="774" spans="9:21">
      <c r="I774" s="9"/>
      <c r="U774" s="9"/>
    </row>
    <row r="775" spans="9:21">
      <c r="I775" s="9"/>
      <c r="U775" s="9"/>
    </row>
    <row r="776" spans="9:21">
      <c r="I776" s="9"/>
      <c r="U776" s="9"/>
    </row>
    <row r="777" spans="9:21">
      <c r="I777" s="9"/>
      <c r="U777" s="9"/>
    </row>
    <row r="778" spans="9:21">
      <c r="I778" s="9"/>
      <c r="U778" s="9"/>
    </row>
    <row r="779" spans="9:21">
      <c r="I779" s="9"/>
      <c r="U779" s="9"/>
    </row>
    <row r="780" spans="9:21">
      <c r="I780" s="9"/>
      <c r="U780" s="9"/>
    </row>
    <row r="781" spans="9:21">
      <c r="I781" s="9"/>
      <c r="U781" s="9"/>
    </row>
    <row r="782" spans="9:21">
      <c r="I782" s="9"/>
      <c r="U782" s="9"/>
    </row>
    <row r="783" spans="9:21">
      <c r="I783" s="9"/>
      <c r="U783" s="9"/>
    </row>
    <row r="784" spans="9:21">
      <c r="I784" s="9"/>
      <c r="U784" s="9"/>
    </row>
    <row r="785" spans="9:21">
      <c r="I785" s="9"/>
      <c r="U785" s="9"/>
    </row>
    <row r="786" spans="9:21">
      <c r="I786" s="9"/>
      <c r="U786" s="9"/>
    </row>
    <row r="787" spans="9:21">
      <c r="I787" s="9"/>
      <c r="U787" s="9"/>
    </row>
    <row r="788" spans="9:21">
      <c r="I788" s="9"/>
      <c r="U788" s="9"/>
    </row>
    <row r="789" spans="9:21">
      <c r="I789" s="9"/>
      <c r="U789" s="9"/>
    </row>
    <row r="790" spans="9:21">
      <c r="I790" s="9"/>
      <c r="U790" s="9"/>
    </row>
    <row r="791" spans="9:21">
      <c r="I791" s="9"/>
      <c r="U791" s="9"/>
    </row>
    <row r="792" spans="9:21">
      <c r="I792" s="9"/>
      <c r="U792" s="9"/>
    </row>
    <row r="793" spans="9:21">
      <c r="I793" s="9"/>
      <c r="U793" s="9"/>
    </row>
    <row r="794" spans="9:21">
      <c r="I794" s="9"/>
      <c r="U794" s="9"/>
    </row>
    <row r="795" spans="9:21">
      <c r="I795" s="9"/>
      <c r="U795" s="9"/>
    </row>
    <row r="796" spans="9:21">
      <c r="I796" s="9"/>
      <c r="U796" s="9"/>
    </row>
    <row r="797" spans="9:21">
      <c r="I797" s="9"/>
      <c r="U797" s="9"/>
    </row>
    <row r="798" spans="9:21">
      <c r="I798" s="9"/>
      <c r="U798" s="9"/>
    </row>
    <row r="799" spans="9:21">
      <c r="I799" s="9"/>
      <c r="U799" s="9"/>
    </row>
    <row r="800" spans="9:21">
      <c r="I800" s="9"/>
      <c r="U800" s="9"/>
    </row>
    <row r="801" spans="9:21">
      <c r="I801" s="9"/>
      <c r="U801" s="9"/>
    </row>
    <row r="802" spans="9:21">
      <c r="I802" s="9"/>
      <c r="U802" s="9"/>
    </row>
    <row r="803" spans="9:21">
      <c r="I803" s="9"/>
      <c r="U803" s="9"/>
    </row>
    <row r="804" spans="9:21">
      <c r="I804" s="9"/>
      <c r="U804" s="9"/>
    </row>
    <row r="805" spans="9:21">
      <c r="I805" s="9"/>
      <c r="U805" s="9"/>
    </row>
    <row r="806" spans="9:21">
      <c r="I806" s="9"/>
      <c r="U806" s="9"/>
    </row>
    <row r="807" spans="9:21">
      <c r="I807" s="9"/>
      <c r="U807" s="9"/>
    </row>
    <row r="808" spans="9:21">
      <c r="I808" s="9"/>
      <c r="U808" s="9"/>
    </row>
    <row r="809" spans="9:21">
      <c r="I809" s="9"/>
      <c r="U809" s="9"/>
    </row>
    <row r="810" spans="9:21">
      <c r="I810" s="9"/>
      <c r="U810" s="9"/>
    </row>
    <row r="811" spans="9:21">
      <c r="I811" s="9"/>
      <c r="U811" s="9"/>
    </row>
    <row r="812" spans="9:21">
      <c r="I812" s="9"/>
      <c r="U812" s="9"/>
    </row>
    <row r="813" spans="9:21">
      <c r="I813" s="9"/>
      <c r="U813" s="9"/>
    </row>
    <row r="814" spans="9:21">
      <c r="I814" s="9"/>
      <c r="U814" s="9"/>
    </row>
    <row r="815" spans="9:21">
      <c r="I815" s="9"/>
      <c r="U815" s="9"/>
    </row>
    <row r="816" spans="9:21">
      <c r="I816" s="9"/>
      <c r="U816" s="9"/>
    </row>
    <row r="817" spans="9:21">
      <c r="I817" s="9"/>
      <c r="U817" s="9"/>
    </row>
    <row r="818" spans="9:21">
      <c r="I818" s="9"/>
      <c r="U818" s="9"/>
    </row>
    <row r="819" spans="9:21">
      <c r="I819" s="9"/>
      <c r="U819" s="9"/>
    </row>
    <row r="820" spans="9:21">
      <c r="I820" s="9"/>
      <c r="U820" s="9"/>
    </row>
    <row r="821" spans="9:21">
      <c r="I821" s="9"/>
      <c r="U821" s="9"/>
    </row>
    <row r="822" spans="9:21">
      <c r="I822" s="9"/>
      <c r="U822" s="9"/>
    </row>
    <row r="823" spans="9:21">
      <c r="I823" s="9"/>
      <c r="U823" s="9"/>
    </row>
    <row r="824" spans="9:21">
      <c r="I824" s="9"/>
      <c r="U824" s="9"/>
    </row>
    <row r="825" spans="9:21">
      <c r="I825" s="9"/>
      <c r="U825" s="9"/>
    </row>
    <row r="826" spans="9:21">
      <c r="I826" s="9"/>
      <c r="U826" s="9"/>
    </row>
    <row r="827" spans="9:21">
      <c r="I827" s="9"/>
      <c r="U827" s="9"/>
    </row>
    <row r="828" spans="9:21">
      <c r="I828" s="9"/>
      <c r="U828" s="9"/>
    </row>
    <row r="829" spans="9:21">
      <c r="I829" s="9"/>
      <c r="U829" s="9"/>
    </row>
    <row r="830" spans="9:21">
      <c r="I830" s="9"/>
      <c r="U830" s="9"/>
    </row>
    <row r="831" spans="9:21">
      <c r="I831" s="9"/>
      <c r="U831" s="9"/>
    </row>
    <row r="832" spans="9:21">
      <c r="I832" s="9"/>
      <c r="U832" s="9"/>
    </row>
    <row r="833" spans="9:21">
      <c r="I833" s="9"/>
      <c r="U833" s="9"/>
    </row>
    <row r="834" spans="9:21">
      <c r="I834" s="9"/>
      <c r="U834" s="9"/>
    </row>
    <row r="835" spans="9:21">
      <c r="I835" s="9"/>
      <c r="U835" s="9"/>
    </row>
    <row r="836" spans="9:21">
      <c r="I836" s="9"/>
      <c r="U836" s="9"/>
    </row>
    <row r="837" spans="9:21">
      <c r="I837" s="9"/>
      <c r="U837" s="9"/>
    </row>
    <row r="838" spans="9:21">
      <c r="I838" s="9"/>
      <c r="U838" s="9"/>
    </row>
    <row r="839" spans="9:21">
      <c r="I839" s="9"/>
      <c r="U839" s="9"/>
    </row>
    <row r="840" spans="9:21">
      <c r="I840" s="9"/>
      <c r="U840" s="9"/>
    </row>
    <row r="841" spans="9:21">
      <c r="I841" s="9"/>
      <c r="U841" s="9"/>
    </row>
    <row r="842" spans="9:21">
      <c r="I842" s="9"/>
      <c r="U842" s="9"/>
    </row>
    <row r="843" spans="9:21">
      <c r="I843" s="9"/>
      <c r="U843" s="9"/>
    </row>
    <row r="844" spans="9:21">
      <c r="I844" s="9"/>
      <c r="U844" s="9"/>
    </row>
    <row r="845" spans="9:21">
      <c r="I845" s="9"/>
      <c r="U845" s="9"/>
    </row>
    <row r="846" spans="9:21">
      <c r="I846" s="9"/>
      <c r="U846" s="9"/>
    </row>
    <row r="847" spans="9:21">
      <c r="I847" s="9"/>
      <c r="U847" s="9"/>
    </row>
    <row r="848" spans="9:21">
      <c r="I848" s="9"/>
      <c r="U848" s="9"/>
    </row>
    <row r="849" spans="9:21">
      <c r="I849" s="9"/>
      <c r="U849" s="9"/>
    </row>
    <row r="850" spans="9:21">
      <c r="I850" s="9"/>
      <c r="U850" s="9"/>
    </row>
    <row r="851" spans="9:21">
      <c r="I851" s="9"/>
      <c r="U851" s="9"/>
    </row>
    <row r="852" spans="9:21">
      <c r="I852" s="9"/>
      <c r="U852" s="9"/>
    </row>
    <row r="853" spans="9:21">
      <c r="I853" s="9"/>
      <c r="U853" s="9"/>
    </row>
    <row r="854" spans="9:21">
      <c r="I854" s="9"/>
      <c r="U854" s="9"/>
    </row>
    <row r="855" spans="9:21">
      <c r="I855" s="9"/>
      <c r="U855" s="9"/>
    </row>
    <row r="856" spans="9:21">
      <c r="I856" s="9"/>
      <c r="U856" s="9"/>
    </row>
    <row r="857" spans="9:21">
      <c r="I857" s="9"/>
      <c r="U857" s="9"/>
    </row>
    <row r="858" spans="9:21">
      <c r="I858" s="9"/>
      <c r="U858" s="9"/>
    </row>
    <row r="859" spans="9:21">
      <c r="I859" s="9"/>
      <c r="U859" s="9"/>
    </row>
    <row r="860" spans="9:21">
      <c r="I860" s="9"/>
      <c r="U860" s="9"/>
    </row>
    <row r="861" spans="9:21">
      <c r="I861" s="9"/>
      <c r="U861" s="9"/>
    </row>
    <row r="862" spans="9:21">
      <c r="I862" s="9"/>
      <c r="U862" s="9"/>
    </row>
    <row r="863" spans="9:21">
      <c r="I863" s="9"/>
      <c r="U863" s="9"/>
    </row>
    <row r="864" spans="9:21">
      <c r="I864" s="9"/>
      <c r="U864" s="9"/>
    </row>
    <row r="865" spans="9:21">
      <c r="I865" s="9"/>
      <c r="U865" s="9"/>
    </row>
    <row r="866" spans="9:21">
      <c r="I866" s="9"/>
      <c r="U866" s="9"/>
    </row>
    <row r="867" spans="9:21">
      <c r="I867" s="9"/>
      <c r="U867" s="9"/>
    </row>
    <row r="868" spans="9:21">
      <c r="I868" s="9"/>
      <c r="U868" s="9"/>
    </row>
    <row r="869" spans="9:21">
      <c r="I869" s="9"/>
      <c r="U869" s="9"/>
    </row>
    <row r="870" spans="9:21">
      <c r="I870" s="9"/>
      <c r="U870" s="9"/>
    </row>
    <row r="871" spans="9:21">
      <c r="I871" s="9"/>
      <c r="U871" s="9"/>
    </row>
    <row r="872" spans="9:21">
      <c r="I872" s="9"/>
      <c r="U872" s="9"/>
    </row>
    <row r="873" spans="9:21">
      <c r="I873" s="9"/>
      <c r="U873" s="9"/>
    </row>
    <row r="874" spans="9:21">
      <c r="I874" s="9"/>
      <c r="U874" s="9"/>
    </row>
    <row r="875" spans="9:21">
      <c r="I875" s="9"/>
      <c r="U875" s="9"/>
    </row>
    <row r="876" spans="9:21">
      <c r="I876" s="9"/>
      <c r="U876" s="9"/>
    </row>
    <row r="877" spans="9:21">
      <c r="I877" s="9"/>
      <c r="U877" s="9"/>
    </row>
    <row r="878" spans="9:21">
      <c r="I878" s="9"/>
      <c r="U878" s="9"/>
    </row>
    <row r="879" spans="9:21">
      <c r="I879" s="9"/>
      <c r="U879" s="9"/>
    </row>
    <row r="880" spans="9:21">
      <c r="I880" s="9"/>
      <c r="U880" s="9"/>
    </row>
    <row r="881" spans="9:21">
      <c r="I881" s="9"/>
      <c r="U881" s="9"/>
    </row>
    <row r="882" spans="9:21">
      <c r="I882" s="9"/>
      <c r="U882" s="9"/>
    </row>
    <row r="883" spans="9:21">
      <c r="I883" s="9"/>
      <c r="U883" s="9"/>
    </row>
    <row r="884" spans="9:21">
      <c r="I884" s="9"/>
      <c r="U884" s="9"/>
    </row>
    <row r="885" spans="9:21">
      <c r="I885" s="9"/>
      <c r="U885" s="9"/>
    </row>
    <row r="886" spans="9:21">
      <c r="I886" s="9"/>
      <c r="U886" s="9"/>
    </row>
    <row r="887" spans="9:21">
      <c r="I887" s="9"/>
      <c r="U887" s="9"/>
    </row>
    <row r="888" spans="9:21">
      <c r="I888" s="9"/>
      <c r="U888" s="9"/>
    </row>
    <row r="889" spans="9:21">
      <c r="I889" s="9"/>
      <c r="U889" s="9"/>
    </row>
    <row r="890" spans="9:21">
      <c r="I890" s="9"/>
      <c r="U890" s="9"/>
    </row>
    <row r="891" spans="9:21">
      <c r="I891" s="9"/>
      <c r="U891" s="9"/>
    </row>
    <row r="892" spans="9:21">
      <c r="I892" s="9"/>
      <c r="U892" s="9"/>
    </row>
    <row r="893" spans="9:21">
      <c r="I893" s="9"/>
      <c r="U893" s="9"/>
    </row>
    <row r="894" spans="9:21">
      <c r="I894" s="9"/>
      <c r="U894" s="9"/>
    </row>
    <row r="895" spans="9:21">
      <c r="I895" s="9"/>
      <c r="U895" s="9"/>
    </row>
    <row r="896" spans="9:21">
      <c r="I896" s="9"/>
      <c r="U896" s="9"/>
    </row>
    <row r="897" spans="9:21">
      <c r="I897" s="9"/>
      <c r="U897" s="9"/>
    </row>
    <row r="898" spans="9:21">
      <c r="I898" s="9"/>
      <c r="U898" s="9"/>
    </row>
    <row r="899" spans="9:21">
      <c r="I899" s="9"/>
      <c r="U899" s="9"/>
    </row>
    <row r="900" spans="9:21">
      <c r="I900" s="9"/>
      <c r="U900" s="9"/>
    </row>
    <row r="901" spans="9:21">
      <c r="I901" s="9"/>
      <c r="U901" s="9"/>
    </row>
    <row r="902" spans="9:21">
      <c r="I902" s="9"/>
      <c r="U902" s="9"/>
    </row>
    <row r="903" spans="9:21">
      <c r="I903" s="9"/>
      <c r="U903" s="9"/>
    </row>
    <row r="904" spans="9:21">
      <c r="I904" s="9"/>
      <c r="U904" s="9"/>
    </row>
    <row r="905" spans="9:21">
      <c r="I905" s="9"/>
      <c r="U905" s="9"/>
    </row>
    <row r="906" spans="9:21">
      <c r="I906" s="9"/>
      <c r="U906" s="9"/>
    </row>
    <row r="907" spans="9:21">
      <c r="I907" s="9"/>
      <c r="U907" s="9"/>
    </row>
    <row r="908" spans="9:21">
      <c r="I908" s="9"/>
      <c r="U908" s="9"/>
    </row>
    <row r="909" spans="9:21">
      <c r="I909" s="9"/>
      <c r="U909" s="9"/>
    </row>
    <row r="910" spans="9:21">
      <c r="I910" s="9"/>
      <c r="U910" s="9"/>
    </row>
    <row r="911" spans="9:21">
      <c r="I911" s="9"/>
      <c r="U911" s="9"/>
    </row>
    <row r="912" spans="9:21">
      <c r="I912" s="9"/>
      <c r="U912" s="9"/>
    </row>
    <row r="913" spans="9:21">
      <c r="I913" s="9"/>
      <c r="U913" s="9"/>
    </row>
    <row r="914" spans="9:21">
      <c r="I914" s="9"/>
      <c r="U914" s="9"/>
    </row>
    <row r="915" spans="9:21">
      <c r="I915" s="9"/>
      <c r="U915" s="9"/>
    </row>
    <row r="916" spans="9:21">
      <c r="I916" s="9"/>
      <c r="U916" s="9"/>
    </row>
    <row r="917" spans="9:21">
      <c r="I917" s="9"/>
      <c r="U917" s="9"/>
    </row>
    <row r="918" spans="9:21">
      <c r="I918" s="9"/>
      <c r="U918" s="9"/>
    </row>
    <row r="919" spans="9:21">
      <c r="I919" s="9"/>
      <c r="U919" s="9"/>
    </row>
    <row r="920" spans="9:21">
      <c r="I920" s="9"/>
      <c r="U920" s="9"/>
    </row>
    <row r="921" spans="9:21">
      <c r="I921" s="9"/>
      <c r="U921" s="9"/>
    </row>
    <row r="922" spans="9:21">
      <c r="I922" s="9"/>
      <c r="U922" s="9"/>
    </row>
    <row r="923" spans="9:21">
      <c r="I923" s="9"/>
      <c r="U923" s="9"/>
    </row>
    <row r="924" spans="9:21">
      <c r="I924" s="9"/>
      <c r="U924" s="9"/>
    </row>
    <row r="925" spans="9:21">
      <c r="I925" s="9"/>
      <c r="U925" s="9"/>
    </row>
    <row r="926" spans="9:21">
      <c r="I926" s="9"/>
      <c r="U926" s="9"/>
    </row>
    <row r="927" spans="9:21">
      <c r="I927" s="9"/>
      <c r="U927" s="9"/>
    </row>
    <row r="928" spans="9:21">
      <c r="I928" s="9"/>
      <c r="U928" s="9"/>
    </row>
    <row r="929" spans="9:21">
      <c r="I929" s="9"/>
      <c r="U929" s="9"/>
    </row>
    <row r="930" spans="9:21">
      <c r="I930" s="9"/>
      <c r="U930" s="9"/>
    </row>
    <row r="931" spans="9:21">
      <c r="I931" s="9"/>
      <c r="U931" s="9"/>
    </row>
    <row r="932" spans="9:21">
      <c r="I932" s="9"/>
      <c r="U932" s="9"/>
    </row>
    <row r="933" spans="9:21">
      <c r="I933" s="9"/>
      <c r="U933" s="9"/>
    </row>
    <row r="934" spans="9:21">
      <c r="I934" s="9"/>
      <c r="U934" s="9"/>
    </row>
    <row r="935" spans="9:21">
      <c r="I935" s="9"/>
      <c r="U935" s="9"/>
    </row>
    <row r="936" spans="9:21">
      <c r="I936" s="9"/>
      <c r="U936" s="9"/>
    </row>
    <row r="937" spans="9:21">
      <c r="I937" s="9"/>
      <c r="U937" s="9"/>
    </row>
    <row r="938" spans="9:21">
      <c r="I938" s="9"/>
      <c r="U938" s="9"/>
    </row>
    <row r="939" spans="9:21">
      <c r="I939" s="9"/>
      <c r="U939" s="9"/>
    </row>
    <row r="940" spans="9:21">
      <c r="I940" s="9"/>
      <c r="U940" s="9"/>
    </row>
    <row r="941" spans="9:21">
      <c r="I941" s="9"/>
      <c r="U941" s="9"/>
    </row>
    <row r="942" spans="9:21">
      <c r="I942" s="9"/>
      <c r="U942" s="9"/>
    </row>
    <row r="943" spans="9:21">
      <c r="I943" s="9"/>
      <c r="U943" s="9"/>
    </row>
    <row r="944" spans="9:21">
      <c r="I944" s="9"/>
      <c r="U944" s="9"/>
    </row>
    <row r="945" spans="9:21">
      <c r="I945" s="9"/>
      <c r="U945" s="9"/>
    </row>
    <row r="946" spans="9:21">
      <c r="I946" s="9"/>
      <c r="U946" s="9"/>
    </row>
    <row r="947" spans="9:21">
      <c r="I947" s="9"/>
      <c r="U947" s="9"/>
    </row>
    <row r="948" spans="9:21">
      <c r="I948" s="9"/>
      <c r="U948" s="9"/>
    </row>
    <row r="949" spans="9:21">
      <c r="I949" s="9"/>
      <c r="U949" s="9"/>
    </row>
    <row r="950" spans="9:21">
      <c r="I950" s="9"/>
      <c r="U950" s="9"/>
    </row>
    <row r="951" spans="9:21">
      <c r="I951" s="9"/>
      <c r="U951" s="9"/>
    </row>
    <row r="952" spans="9:21">
      <c r="I952" s="9"/>
      <c r="U952" s="9"/>
    </row>
    <row r="953" spans="9:21">
      <c r="I953" s="9"/>
      <c r="U953" s="9"/>
    </row>
    <row r="954" spans="9:21">
      <c r="I954" s="9"/>
      <c r="U954" s="9"/>
    </row>
    <row r="955" spans="9:21">
      <c r="I955" s="9"/>
      <c r="U955" s="9"/>
    </row>
    <row r="956" spans="9:21">
      <c r="I956" s="9"/>
      <c r="U956" s="9"/>
    </row>
    <row r="957" spans="9:21">
      <c r="I957" s="9"/>
      <c r="U957" s="9"/>
    </row>
    <row r="958" spans="9:21">
      <c r="I958" s="9"/>
      <c r="U958" s="9"/>
    </row>
    <row r="959" spans="9:21">
      <c r="I959" s="9"/>
      <c r="U959" s="9"/>
    </row>
    <row r="960" spans="9:21">
      <c r="I960" s="9"/>
      <c r="U960" s="9"/>
    </row>
    <row r="961" spans="9:21">
      <c r="I961" s="9"/>
      <c r="U961" s="9"/>
    </row>
    <row r="962" spans="9:21">
      <c r="I962" s="9"/>
      <c r="U962" s="9"/>
    </row>
    <row r="963" spans="9:21">
      <c r="I963" s="9"/>
      <c r="U963" s="9"/>
    </row>
    <row r="964" spans="9:21">
      <c r="I964" s="9"/>
      <c r="U964" s="9"/>
    </row>
    <row r="965" spans="9:21">
      <c r="I965" s="9"/>
      <c r="U965" s="9"/>
    </row>
    <row r="966" spans="9:21">
      <c r="I966" s="9"/>
      <c r="U966" s="9"/>
    </row>
    <row r="967" spans="9:21">
      <c r="I967" s="9"/>
      <c r="U967" s="9"/>
    </row>
    <row r="968" spans="9:21">
      <c r="I968" s="9"/>
      <c r="U968" s="9"/>
    </row>
    <row r="969" spans="9:21">
      <c r="I969" s="9"/>
      <c r="U969" s="9"/>
    </row>
    <row r="970" spans="9:21">
      <c r="I970" s="9"/>
      <c r="U970" s="9"/>
    </row>
    <row r="971" spans="9:21">
      <c r="I971" s="9"/>
      <c r="U971" s="9"/>
    </row>
    <row r="972" spans="9:21">
      <c r="I972" s="9"/>
      <c r="U972" s="9"/>
    </row>
    <row r="973" spans="9:21">
      <c r="I973" s="9"/>
      <c r="U973" s="9"/>
    </row>
    <row r="974" spans="9:21">
      <c r="I974" s="9"/>
      <c r="U974" s="9"/>
    </row>
    <row r="975" spans="9:21">
      <c r="I975" s="9"/>
      <c r="U975" s="9"/>
    </row>
    <row r="976" spans="9:21">
      <c r="I976" s="9"/>
      <c r="U976" s="9"/>
    </row>
    <row r="977" spans="9:21">
      <c r="I977" s="9"/>
      <c r="U977" s="9"/>
    </row>
    <row r="978" spans="9:21">
      <c r="I978" s="9"/>
      <c r="U978" s="9"/>
    </row>
    <row r="979" spans="9:21">
      <c r="I979" s="9"/>
      <c r="U979" s="9"/>
    </row>
    <row r="980" spans="9:21">
      <c r="I980" s="9"/>
      <c r="U980" s="9"/>
    </row>
    <row r="981" spans="9:21">
      <c r="I981" s="9"/>
      <c r="U981" s="9"/>
    </row>
    <row r="982" spans="9:21">
      <c r="I982" s="9"/>
      <c r="U982" s="9"/>
    </row>
    <row r="983" spans="9:21">
      <c r="I983" s="9"/>
      <c r="U983" s="9"/>
    </row>
    <row r="984" spans="9:21">
      <c r="I984" s="9"/>
      <c r="U984" s="9"/>
    </row>
    <row r="985" spans="9:21">
      <c r="I985" s="9"/>
      <c r="U985" s="9"/>
    </row>
    <row r="986" spans="9:21">
      <c r="I986" s="9"/>
      <c r="U986" s="9"/>
    </row>
    <row r="987" spans="9:21">
      <c r="I987" s="9"/>
      <c r="U987" s="9"/>
    </row>
    <row r="988" spans="9:21">
      <c r="I988" s="9"/>
      <c r="U988" s="9"/>
    </row>
    <row r="989" spans="9:21">
      <c r="I989" s="9"/>
      <c r="U989" s="9"/>
    </row>
    <row r="990" spans="9:21">
      <c r="I990" s="9"/>
      <c r="U990" s="9"/>
    </row>
    <row r="991" spans="9:21">
      <c r="I991" s="9"/>
      <c r="U991" s="9"/>
    </row>
    <row r="992" spans="9:21">
      <c r="I992" s="9"/>
      <c r="U992" s="9"/>
    </row>
    <row r="993" spans="9:21">
      <c r="I993" s="9"/>
      <c r="U993" s="9"/>
    </row>
    <row r="994" spans="9:21">
      <c r="I994" s="9"/>
      <c r="U994" s="9"/>
    </row>
    <row r="995" spans="9:21">
      <c r="I995" s="9"/>
      <c r="U995" s="9"/>
    </row>
    <row r="996" spans="9:21">
      <c r="I996" s="9"/>
      <c r="U996" s="9"/>
    </row>
    <row r="997" spans="9:21">
      <c r="I997" s="9"/>
      <c r="U997" s="9"/>
    </row>
    <row r="998" spans="9:21">
      <c r="I998" s="9"/>
      <c r="U998" s="9"/>
    </row>
    <row r="999" spans="9:21">
      <c r="I999" s="9"/>
      <c r="U999" s="9"/>
    </row>
    <row r="1000" spans="9:21">
      <c r="I1000" s="9"/>
      <c r="U1000" s="9"/>
    </row>
    <row r="1001" spans="9:21">
      <c r="I1001" s="9"/>
      <c r="U1001" s="9"/>
    </row>
    <row r="1002" spans="9:21">
      <c r="I1002" s="9"/>
      <c r="U1002" s="9"/>
    </row>
    <row r="1003" spans="9:21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6640625" defaultRowHeight="15.75" customHeight="1"/>
  <cols>
    <col min="1" max="1" width="4.77734375" customWidth="1"/>
    <col min="2" max="2" width="3.88671875" customWidth="1"/>
  </cols>
  <sheetData>
    <row r="1" spans="1:32" ht="13.2">
      <c r="A1" s="6"/>
      <c r="B1" s="6"/>
      <c r="C1" s="6"/>
      <c r="D1" s="6"/>
      <c r="E1" s="6"/>
      <c r="F1" s="6"/>
      <c r="G1" s="6"/>
      <c r="H1" s="6"/>
      <c r="I1" s="9"/>
      <c r="J1" s="86" t="s">
        <v>13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9"/>
      <c r="V1" s="86" t="s">
        <v>1</v>
      </c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ht="13.2">
      <c r="A2" s="7" t="s">
        <v>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40</v>
      </c>
      <c r="H2" s="18" t="s">
        <v>1</v>
      </c>
      <c r="I2" s="25"/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7</v>
      </c>
      <c r="P2" s="75" t="s">
        <v>8</v>
      </c>
      <c r="Q2" s="75" t="s">
        <v>9</v>
      </c>
      <c r="R2" s="75" t="s">
        <v>10</v>
      </c>
      <c r="S2" s="75" t="s">
        <v>11</v>
      </c>
      <c r="T2" s="75" t="s">
        <v>12</v>
      </c>
      <c r="U2" s="9"/>
      <c r="V2" s="56" t="s">
        <v>2</v>
      </c>
      <c r="W2" s="56" t="s">
        <v>3</v>
      </c>
      <c r="X2" s="56" t="s">
        <v>4</v>
      </c>
      <c r="Y2" s="56" t="s">
        <v>5</v>
      </c>
      <c r="Z2" s="56" t="s">
        <v>6</v>
      </c>
      <c r="AA2" s="56" t="s">
        <v>7</v>
      </c>
      <c r="AB2" s="56" t="s">
        <v>8</v>
      </c>
      <c r="AC2" s="56" t="s">
        <v>9</v>
      </c>
      <c r="AD2" s="56" t="s">
        <v>10</v>
      </c>
      <c r="AE2" s="56" t="s">
        <v>11</v>
      </c>
      <c r="AF2" s="56" t="s">
        <v>12</v>
      </c>
    </row>
    <row r="3" spans="1:32" ht="13.8">
      <c r="A3" s="7">
        <v>2013</v>
      </c>
      <c r="B3" s="18" t="s">
        <v>20</v>
      </c>
      <c r="C3" s="18" t="s">
        <v>21</v>
      </c>
      <c r="D3" s="18">
        <v>852</v>
      </c>
      <c r="E3" s="19">
        <v>1188302</v>
      </c>
      <c r="F3" s="53"/>
      <c r="G3" s="21">
        <v>6.9000000000000006E-2</v>
      </c>
      <c r="H3" s="53"/>
      <c r="I3" s="25"/>
      <c r="J3" s="50">
        <v>56</v>
      </c>
      <c r="L3" s="50">
        <v>23</v>
      </c>
      <c r="M3" s="50">
        <v>3</v>
      </c>
      <c r="N3" s="1">
        <v>0</v>
      </c>
      <c r="O3" s="50">
        <v>7</v>
      </c>
      <c r="P3" s="50">
        <v>16</v>
      </c>
      <c r="Q3" s="1">
        <v>0</v>
      </c>
      <c r="R3" s="1">
        <v>0</v>
      </c>
      <c r="S3" s="1">
        <v>1</v>
      </c>
      <c r="T3" s="1">
        <v>0</v>
      </c>
      <c r="U3" s="9"/>
      <c r="V3" s="26">
        <f t="shared" ref="V3:V21" si="0">(J3/E3)*100000*G3</f>
        <v>0.32516986422643407</v>
      </c>
      <c r="W3" s="26">
        <f t="shared" ref="W3:W21" si="1">(K3/E3)*100000*G3</f>
        <v>0</v>
      </c>
      <c r="X3" s="26">
        <f t="shared" ref="X3:X21" si="2">(L3/E3)*100000*G3</f>
        <v>0.13355190852157114</v>
      </c>
      <c r="Y3" s="26">
        <f t="shared" ref="Y3:Y21" si="3">(M3/E3)*100000*G3</f>
        <v>1.7419814154987539E-2</v>
      </c>
      <c r="Z3" s="26">
        <f t="shared" ref="Z3:Z21" si="4">(N3/E3)*100000*G3</f>
        <v>0</v>
      </c>
      <c r="AA3" s="26">
        <f t="shared" ref="AA3:AA21" si="5">(O3/E3)*100000*G3</f>
        <v>4.0646233028304259E-2</v>
      </c>
      <c r="AB3" s="26">
        <f t="shared" ref="AB3:AB21" si="6">(P3/E3)*100000*G3</f>
        <v>9.2905675493266865E-2</v>
      </c>
      <c r="AC3" s="26">
        <f t="shared" ref="AC3:AC21" si="7">(Q3/E3)*100000*G3</f>
        <v>0</v>
      </c>
      <c r="AD3" s="26">
        <f t="shared" ref="AD3:AD21" si="8">(R3/E3)*100000*G3</f>
        <v>0</v>
      </c>
      <c r="AE3" s="26">
        <f t="shared" ref="AE3:AE21" si="9">(S3/E3)*100000*G3</f>
        <v>5.8066047183291791E-3</v>
      </c>
      <c r="AF3" s="58">
        <f t="shared" ref="AF3:AF21" si="10">(T3/E3)*100000*G3</f>
        <v>0</v>
      </c>
    </row>
    <row r="4" spans="1:32" ht="13.8">
      <c r="A4" s="31"/>
      <c r="B4" s="53"/>
      <c r="C4" s="27">
        <v>44690</v>
      </c>
      <c r="D4" s="18">
        <v>168</v>
      </c>
      <c r="E4" s="19">
        <v>1179593</v>
      </c>
      <c r="F4" s="53"/>
      <c r="G4" s="21">
        <v>7.2999999999999995E-2</v>
      </c>
      <c r="H4" s="53"/>
      <c r="I4" s="25"/>
      <c r="J4" s="50">
        <v>62</v>
      </c>
      <c r="L4" s="50">
        <v>28</v>
      </c>
      <c r="M4" s="50">
        <v>2</v>
      </c>
      <c r="N4" s="1">
        <v>0</v>
      </c>
      <c r="O4" s="50">
        <v>1</v>
      </c>
      <c r="P4" s="50">
        <v>8</v>
      </c>
      <c r="Q4" s="50">
        <v>2</v>
      </c>
      <c r="R4" s="1">
        <v>1</v>
      </c>
      <c r="S4" s="1">
        <v>0</v>
      </c>
      <c r="T4" s="1">
        <v>0</v>
      </c>
      <c r="U4" s="9"/>
      <c r="V4" s="26">
        <f t="shared" si="0"/>
        <v>0.38369166314143943</v>
      </c>
      <c r="W4" s="26">
        <f t="shared" si="1"/>
        <v>0</v>
      </c>
      <c r="X4" s="26">
        <f t="shared" si="2"/>
        <v>0.17328010593484361</v>
      </c>
      <c r="Y4" s="26">
        <f t="shared" si="3"/>
        <v>1.2377150423917401E-2</v>
      </c>
      <c r="Z4" s="26">
        <f t="shared" si="4"/>
        <v>0</v>
      </c>
      <c r="AA4" s="26">
        <f t="shared" si="5"/>
        <v>6.1885752119587006E-3</v>
      </c>
      <c r="AB4" s="26">
        <f t="shared" si="6"/>
        <v>4.9508601695669605E-2</v>
      </c>
      <c r="AC4" s="26">
        <f t="shared" si="7"/>
        <v>1.2377150423917401E-2</v>
      </c>
      <c r="AD4" s="26">
        <f t="shared" si="8"/>
        <v>6.1885752119587006E-3</v>
      </c>
      <c r="AE4" s="26">
        <f t="shared" si="9"/>
        <v>0</v>
      </c>
      <c r="AF4" s="58">
        <f t="shared" si="10"/>
        <v>0</v>
      </c>
    </row>
    <row r="5" spans="1:32" ht="13.8">
      <c r="A5" s="31"/>
      <c r="B5" s="53"/>
      <c r="C5" s="27">
        <v>44848</v>
      </c>
      <c r="D5" s="18">
        <v>156</v>
      </c>
      <c r="E5" s="19">
        <v>1464013</v>
      </c>
      <c r="F5" s="53"/>
      <c r="G5" s="21">
        <v>7.2999999999999995E-2</v>
      </c>
      <c r="H5" s="53"/>
      <c r="I5" s="25"/>
      <c r="J5" s="50">
        <v>35</v>
      </c>
      <c r="L5" s="50">
        <v>48</v>
      </c>
      <c r="M5" s="50">
        <v>1</v>
      </c>
      <c r="N5" s="1">
        <v>0</v>
      </c>
      <c r="O5" s="50">
        <v>2</v>
      </c>
      <c r="P5" s="50">
        <v>9</v>
      </c>
      <c r="Q5" s="50">
        <v>1</v>
      </c>
      <c r="R5" s="1">
        <v>0</v>
      </c>
      <c r="S5" s="1">
        <v>2</v>
      </c>
      <c r="T5" s="1">
        <v>14</v>
      </c>
      <c r="U5" s="9"/>
      <c r="V5" s="26">
        <f t="shared" si="0"/>
        <v>0.17452030822130676</v>
      </c>
      <c r="W5" s="26">
        <f t="shared" si="1"/>
        <v>0</v>
      </c>
      <c r="X5" s="26">
        <f t="shared" si="2"/>
        <v>0.23934213698922069</v>
      </c>
      <c r="Y5" s="26">
        <f t="shared" si="3"/>
        <v>4.9862945206087658E-3</v>
      </c>
      <c r="Z5" s="26">
        <f t="shared" si="4"/>
        <v>0</v>
      </c>
      <c r="AA5" s="26">
        <f t="shared" si="5"/>
        <v>9.9725890412175316E-3</v>
      </c>
      <c r="AB5" s="26">
        <f t="shared" si="6"/>
        <v>4.4876650685478879E-2</v>
      </c>
      <c r="AC5" s="26">
        <f t="shared" si="7"/>
        <v>4.9862945206087658E-3</v>
      </c>
      <c r="AD5" s="26">
        <f t="shared" si="8"/>
        <v>0</v>
      </c>
      <c r="AE5" s="26">
        <f t="shared" si="9"/>
        <v>9.9725890412175316E-3</v>
      </c>
      <c r="AF5" s="58">
        <f t="shared" si="10"/>
        <v>6.9808123288522705E-2</v>
      </c>
    </row>
    <row r="6" spans="1:32" ht="13.8">
      <c r="A6" s="31"/>
      <c r="B6" s="53"/>
      <c r="C6" s="18" t="s">
        <v>22</v>
      </c>
      <c r="D6" s="18">
        <v>453</v>
      </c>
      <c r="E6" s="19">
        <v>1779769</v>
      </c>
      <c r="F6" s="53"/>
      <c r="G6" s="21">
        <v>7.1999999999999995E-2</v>
      </c>
      <c r="H6" s="53"/>
      <c r="I6" s="25"/>
      <c r="J6" s="50">
        <v>154</v>
      </c>
      <c r="L6" s="50">
        <v>56</v>
      </c>
      <c r="M6" s="50">
        <v>5</v>
      </c>
      <c r="N6" s="1">
        <v>0</v>
      </c>
      <c r="O6" s="50">
        <v>3</v>
      </c>
      <c r="P6" s="50">
        <v>17</v>
      </c>
      <c r="Q6" s="50">
        <v>2</v>
      </c>
      <c r="R6" s="1">
        <v>0</v>
      </c>
      <c r="S6" s="50">
        <v>1</v>
      </c>
      <c r="T6" s="50">
        <v>121</v>
      </c>
      <c r="U6" s="9"/>
      <c r="V6" s="26">
        <f t="shared" si="0"/>
        <v>0.62300219859993056</v>
      </c>
      <c r="W6" s="26">
        <f t="shared" si="1"/>
        <v>0</v>
      </c>
      <c r="X6" s="26">
        <f t="shared" si="2"/>
        <v>0.22654625403633843</v>
      </c>
      <c r="Y6" s="26">
        <f t="shared" si="3"/>
        <v>2.0227344110387357E-2</v>
      </c>
      <c r="Z6" s="26">
        <f t="shared" si="4"/>
        <v>0</v>
      </c>
      <c r="AA6" s="26">
        <f t="shared" si="5"/>
        <v>1.2136406466232416E-2</v>
      </c>
      <c r="AB6" s="26">
        <f t="shared" si="6"/>
        <v>6.8772969975317011E-2</v>
      </c>
      <c r="AC6" s="26">
        <f t="shared" si="7"/>
        <v>8.0909376441549424E-3</v>
      </c>
      <c r="AD6" s="26">
        <f t="shared" si="8"/>
        <v>0</v>
      </c>
      <c r="AE6" s="26">
        <f t="shared" si="9"/>
        <v>4.0454688220774712E-3</v>
      </c>
      <c r="AF6" s="58">
        <f t="shared" si="10"/>
        <v>0.48950172747137399</v>
      </c>
    </row>
    <row r="7" spans="1:32" ht="13.8">
      <c r="A7" s="31"/>
      <c r="B7" s="53"/>
      <c r="C7" s="18" t="s">
        <v>23</v>
      </c>
      <c r="D7" s="18">
        <v>794</v>
      </c>
      <c r="E7" s="19">
        <v>1794501</v>
      </c>
      <c r="F7" s="53"/>
      <c r="G7" s="21">
        <v>6.6000000000000003E-2</v>
      </c>
      <c r="H7" s="53"/>
      <c r="I7" s="25"/>
      <c r="J7" s="50">
        <v>252</v>
      </c>
      <c r="L7" s="50">
        <v>71</v>
      </c>
      <c r="M7" s="50">
        <v>16</v>
      </c>
      <c r="N7" s="50">
        <v>1</v>
      </c>
      <c r="O7" s="50">
        <v>3</v>
      </c>
      <c r="P7" s="50">
        <v>28</v>
      </c>
      <c r="Q7" s="50">
        <v>2</v>
      </c>
      <c r="R7" s="50">
        <v>3</v>
      </c>
      <c r="S7" s="50">
        <v>2</v>
      </c>
      <c r="T7" s="50">
        <v>280</v>
      </c>
      <c r="U7" s="9"/>
      <c r="V7" s="26">
        <f t="shared" si="0"/>
        <v>0.92683147014128175</v>
      </c>
      <c r="W7" s="26">
        <f t="shared" si="1"/>
        <v>0</v>
      </c>
      <c r="X7" s="26">
        <f t="shared" si="2"/>
        <v>0.26113108880964681</v>
      </c>
      <c r="Y7" s="26">
        <f t="shared" si="3"/>
        <v>5.8846442548652809E-2</v>
      </c>
      <c r="Z7" s="26">
        <f t="shared" si="4"/>
        <v>3.6779026592908006E-3</v>
      </c>
      <c r="AA7" s="26">
        <f t="shared" si="5"/>
        <v>1.10337079778724E-2</v>
      </c>
      <c r="AB7" s="26">
        <f t="shared" si="6"/>
        <v>0.10298127446014241</v>
      </c>
      <c r="AC7" s="26">
        <f t="shared" si="7"/>
        <v>7.3558053185816012E-3</v>
      </c>
      <c r="AD7" s="26">
        <f t="shared" si="8"/>
        <v>1.10337079778724E-2</v>
      </c>
      <c r="AE7" s="26">
        <f t="shared" si="9"/>
        <v>7.3558053185816012E-3</v>
      </c>
      <c r="AF7" s="58">
        <f t="shared" si="10"/>
        <v>1.029812744601424</v>
      </c>
    </row>
    <row r="8" spans="1:32" ht="13.8">
      <c r="A8" s="31"/>
      <c r="B8" s="53"/>
      <c r="C8" s="18" t="s">
        <v>24</v>
      </c>
      <c r="D8" s="18">
        <v>972</v>
      </c>
      <c r="E8" s="19">
        <v>1734720</v>
      </c>
      <c r="F8" s="53"/>
      <c r="G8" s="21">
        <v>6.5000000000000002E-2</v>
      </c>
      <c r="H8" s="53"/>
      <c r="I8" s="25"/>
      <c r="J8" s="50">
        <v>265</v>
      </c>
      <c r="L8" s="50">
        <v>97</v>
      </c>
      <c r="M8" s="50">
        <v>16</v>
      </c>
      <c r="N8" s="50">
        <v>2</v>
      </c>
      <c r="O8" s="50">
        <v>3</v>
      </c>
      <c r="P8" s="50">
        <v>41</v>
      </c>
      <c r="Q8" s="50">
        <v>3</v>
      </c>
      <c r="R8" s="50">
        <v>5</v>
      </c>
      <c r="S8" s="50">
        <v>1</v>
      </c>
      <c r="T8" s="50">
        <v>385</v>
      </c>
      <c r="U8" s="9"/>
      <c r="V8" s="26">
        <f t="shared" si="0"/>
        <v>0.9929556354916067</v>
      </c>
      <c r="W8" s="26">
        <f t="shared" si="1"/>
        <v>0</v>
      </c>
      <c r="X8" s="26">
        <f t="shared" si="2"/>
        <v>0.36345923261390889</v>
      </c>
      <c r="Y8" s="26">
        <f t="shared" si="3"/>
        <v>5.9952038369304565E-2</v>
      </c>
      <c r="Z8" s="26">
        <f t="shared" si="4"/>
        <v>7.4940047961630707E-3</v>
      </c>
      <c r="AA8" s="26">
        <f t="shared" si="5"/>
        <v>1.1241007194244604E-2</v>
      </c>
      <c r="AB8" s="26">
        <f t="shared" si="6"/>
        <v>0.15362709832134294</v>
      </c>
      <c r="AC8" s="26">
        <f t="shared" si="7"/>
        <v>1.1241007194244604E-2</v>
      </c>
      <c r="AD8" s="26">
        <f t="shared" si="8"/>
        <v>1.8735011990407675E-2</v>
      </c>
      <c r="AE8" s="26">
        <f t="shared" si="9"/>
        <v>3.7470023980815353E-3</v>
      </c>
      <c r="AF8" s="58">
        <f t="shared" si="10"/>
        <v>1.442595923261391</v>
      </c>
    </row>
    <row r="9" spans="1:32" ht="13.8">
      <c r="A9" s="31"/>
      <c r="B9" s="53"/>
      <c r="C9" s="18" t="s">
        <v>25</v>
      </c>
      <c r="D9" s="18">
        <v>1588</v>
      </c>
      <c r="E9" s="19">
        <v>2111042</v>
      </c>
      <c r="F9" s="53"/>
      <c r="G9" s="21">
        <v>7.0999999999999994E-2</v>
      </c>
      <c r="H9" s="53"/>
      <c r="I9" s="25"/>
      <c r="J9" s="50">
        <v>316</v>
      </c>
      <c r="L9" s="50">
        <v>163</v>
      </c>
      <c r="M9" s="50">
        <v>34</v>
      </c>
      <c r="N9" s="50">
        <v>7</v>
      </c>
      <c r="O9" s="50">
        <v>9</v>
      </c>
      <c r="P9" s="50">
        <v>86</v>
      </c>
      <c r="Q9" s="50">
        <v>5</v>
      </c>
      <c r="R9" s="50">
        <v>25</v>
      </c>
      <c r="S9" s="50">
        <v>0</v>
      </c>
      <c r="T9" s="50">
        <v>689</v>
      </c>
      <c r="U9" s="9"/>
      <c r="V9" s="26">
        <f t="shared" si="0"/>
        <v>1.0627926872132341</v>
      </c>
      <c r="W9" s="26">
        <f t="shared" si="1"/>
        <v>0</v>
      </c>
      <c r="X9" s="26">
        <f t="shared" si="2"/>
        <v>0.54821268359416808</v>
      </c>
      <c r="Y9" s="26">
        <f t="shared" si="3"/>
        <v>0.11435111191534797</v>
      </c>
      <c r="Z9" s="26">
        <f t="shared" si="4"/>
        <v>2.354287598257164E-2</v>
      </c>
      <c r="AA9" s="26">
        <f t="shared" si="5"/>
        <v>3.0269411977592111E-2</v>
      </c>
      <c r="AB9" s="26">
        <f t="shared" si="6"/>
        <v>0.28924104778588011</v>
      </c>
      <c r="AC9" s="26">
        <f t="shared" si="7"/>
        <v>1.6816339987551169E-2</v>
      </c>
      <c r="AD9" s="26">
        <f t="shared" si="8"/>
        <v>8.4081699937755855E-2</v>
      </c>
      <c r="AE9" s="26">
        <f t="shared" si="9"/>
        <v>0</v>
      </c>
      <c r="AF9" s="58">
        <f t="shared" si="10"/>
        <v>2.3172916502845511</v>
      </c>
    </row>
    <row r="10" spans="1:32" ht="13.8">
      <c r="A10" s="31"/>
      <c r="B10" s="53"/>
      <c r="C10" s="18" t="s">
        <v>26</v>
      </c>
      <c r="D10" s="18">
        <v>2091</v>
      </c>
      <c r="E10" s="19">
        <v>2028863</v>
      </c>
      <c r="F10" s="53"/>
      <c r="G10" s="21">
        <v>8.1000000000000003E-2</v>
      </c>
      <c r="H10" s="53"/>
      <c r="I10" s="25"/>
      <c r="J10" s="50">
        <v>352</v>
      </c>
      <c r="L10" s="50">
        <v>303</v>
      </c>
      <c r="M10" s="50">
        <v>88</v>
      </c>
      <c r="N10" s="50">
        <v>25</v>
      </c>
      <c r="O10" s="50">
        <v>15</v>
      </c>
      <c r="P10" s="50">
        <v>151</v>
      </c>
      <c r="Q10" s="50">
        <v>12</v>
      </c>
      <c r="R10" s="50">
        <v>80</v>
      </c>
      <c r="S10" s="78">
        <v>3</v>
      </c>
      <c r="T10" s="50">
        <v>709</v>
      </c>
      <c r="U10" s="9"/>
      <c r="V10" s="26">
        <f t="shared" si="0"/>
        <v>1.4053191368761717</v>
      </c>
      <c r="W10" s="26">
        <f t="shared" si="1"/>
        <v>0</v>
      </c>
      <c r="X10" s="26">
        <f t="shared" si="2"/>
        <v>1.2096923252087499</v>
      </c>
      <c r="Y10" s="26">
        <f t="shared" si="3"/>
        <v>0.35132978421904293</v>
      </c>
      <c r="Z10" s="26">
        <f t="shared" si="4"/>
        <v>9.980959778950084E-2</v>
      </c>
      <c r="AA10" s="26">
        <f t="shared" si="5"/>
        <v>5.9885758673700488E-2</v>
      </c>
      <c r="AB10" s="26">
        <f t="shared" si="6"/>
        <v>0.60284997064858492</v>
      </c>
      <c r="AC10" s="26">
        <f t="shared" si="7"/>
        <v>4.7908606938960395E-2</v>
      </c>
      <c r="AD10" s="26">
        <f t="shared" si="8"/>
        <v>0.31939071292640264</v>
      </c>
      <c r="AE10" s="26">
        <f t="shared" si="9"/>
        <v>1.1977151734740099E-2</v>
      </c>
      <c r="AF10" s="58">
        <f t="shared" si="10"/>
        <v>2.8306001933102434</v>
      </c>
    </row>
    <row r="11" spans="1:32" ht="13.8">
      <c r="A11" s="31"/>
      <c r="B11" s="53"/>
      <c r="C11" s="18" t="s">
        <v>27</v>
      </c>
      <c r="D11" s="18">
        <v>3956</v>
      </c>
      <c r="E11" s="19">
        <v>2305325</v>
      </c>
      <c r="F11" s="53"/>
      <c r="G11" s="21">
        <v>8.2000000000000003E-2</v>
      </c>
      <c r="H11" s="53"/>
      <c r="I11" s="25"/>
      <c r="J11" s="50">
        <v>489</v>
      </c>
      <c r="L11" s="50">
        <v>758</v>
      </c>
      <c r="M11" s="50">
        <v>196</v>
      </c>
      <c r="N11" s="50">
        <v>46</v>
      </c>
      <c r="O11" s="50">
        <v>32</v>
      </c>
      <c r="P11" s="50">
        <v>341</v>
      </c>
      <c r="Q11" s="50">
        <v>34</v>
      </c>
      <c r="R11" s="50">
        <v>304</v>
      </c>
      <c r="S11" s="78">
        <v>10</v>
      </c>
      <c r="T11" s="50">
        <v>1026</v>
      </c>
      <c r="U11" s="9"/>
      <c r="V11" s="26">
        <f t="shared" si="0"/>
        <v>1.7393642978755708</v>
      </c>
      <c r="W11" s="26">
        <f t="shared" si="1"/>
        <v>0</v>
      </c>
      <c r="X11" s="26">
        <f t="shared" si="2"/>
        <v>2.696192510817347</v>
      </c>
      <c r="Y11" s="26">
        <f t="shared" si="3"/>
        <v>0.69716851203192609</v>
      </c>
      <c r="Z11" s="26">
        <f t="shared" si="4"/>
        <v>0.16362118139524795</v>
      </c>
      <c r="AA11" s="26">
        <f t="shared" si="5"/>
        <v>0.11382343053582467</v>
      </c>
      <c r="AB11" s="26">
        <f t="shared" si="6"/>
        <v>1.2129309316473815</v>
      </c>
      <c r="AC11" s="26">
        <f t="shared" si="7"/>
        <v>0.1209373949443137</v>
      </c>
      <c r="AD11" s="26">
        <f t="shared" si="8"/>
        <v>1.0813225900903345</v>
      </c>
      <c r="AE11" s="26">
        <f t="shared" si="9"/>
        <v>3.5569822042445208E-2</v>
      </c>
      <c r="AF11" s="58">
        <f t="shared" si="10"/>
        <v>3.6494637415548787</v>
      </c>
    </row>
    <row r="12" spans="1:32" ht="13.8">
      <c r="A12" s="31"/>
      <c r="B12" s="53"/>
      <c r="C12" s="18" t="s">
        <v>28</v>
      </c>
      <c r="D12" s="18">
        <v>6056</v>
      </c>
      <c r="E12" s="19">
        <v>2089888</v>
      </c>
      <c r="F12" s="53"/>
      <c r="G12" s="21">
        <v>7.1999999999999995E-2</v>
      </c>
      <c r="H12" s="53"/>
      <c r="I12" s="25"/>
      <c r="J12" s="50">
        <v>694</v>
      </c>
      <c r="K12" s="50">
        <v>3</v>
      </c>
      <c r="L12" s="50">
        <v>1371</v>
      </c>
      <c r="M12" s="50">
        <v>334</v>
      </c>
      <c r="N12" s="50">
        <v>139</v>
      </c>
      <c r="O12" s="50">
        <v>41</v>
      </c>
      <c r="P12" s="50">
        <v>512</v>
      </c>
      <c r="Q12" s="50">
        <v>53</v>
      </c>
      <c r="R12" s="50">
        <v>646</v>
      </c>
      <c r="S12" s="78">
        <v>9</v>
      </c>
      <c r="T12" s="50">
        <v>1061</v>
      </c>
      <c r="U12" s="9"/>
      <c r="V12" s="26">
        <f t="shared" si="0"/>
        <v>2.3909415241390919</v>
      </c>
      <c r="W12" s="26">
        <f t="shared" si="1"/>
        <v>1.0335482092820284E-2</v>
      </c>
      <c r="X12" s="26">
        <f t="shared" si="2"/>
        <v>4.7233153164188693</v>
      </c>
      <c r="Y12" s="26">
        <f t="shared" si="3"/>
        <v>1.1506836730006584</v>
      </c>
      <c r="Z12" s="26">
        <f t="shared" si="4"/>
        <v>0.47887733696733981</v>
      </c>
      <c r="AA12" s="26">
        <f t="shared" si="5"/>
        <v>0.14125158860187723</v>
      </c>
      <c r="AB12" s="26">
        <f t="shared" si="6"/>
        <v>1.7639222771746619</v>
      </c>
      <c r="AC12" s="26">
        <f t="shared" si="7"/>
        <v>0.18259351697315837</v>
      </c>
      <c r="AD12" s="26">
        <f t="shared" si="8"/>
        <v>2.2255738106539682</v>
      </c>
      <c r="AE12" s="26">
        <f t="shared" si="9"/>
        <v>3.1006446278460859E-2</v>
      </c>
      <c r="AF12" s="58">
        <f t="shared" si="10"/>
        <v>3.6553155001607736</v>
      </c>
    </row>
    <row r="13" spans="1:32" ht="13.8">
      <c r="A13" s="31"/>
      <c r="B13" s="53"/>
      <c r="C13" s="18" t="s">
        <v>29</v>
      </c>
      <c r="D13" s="18">
        <v>9619</v>
      </c>
      <c r="E13" s="19">
        <v>2190098</v>
      </c>
      <c r="F13" s="53"/>
      <c r="G13" s="21">
        <v>6.3E-2</v>
      </c>
      <c r="H13" s="53"/>
      <c r="I13" s="25"/>
      <c r="J13" s="50">
        <v>914</v>
      </c>
      <c r="K13" s="50">
        <v>3</v>
      </c>
      <c r="L13" s="50">
        <v>2864</v>
      </c>
      <c r="M13" s="50">
        <v>559</v>
      </c>
      <c r="N13" s="50">
        <v>282</v>
      </c>
      <c r="O13" s="50">
        <v>97</v>
      </c>
      <c r="P13" s="50">
        <v>833</v>
      </c>
      <c r="Q13" s="50">
        <v>78</v>
      </c>
      <c r="R13" s="50">
        <v>954</v>
      </c>
      <c r="S13" s="78">
        <v>42</v>
      </c>
      <c r="T13" s="50">
        <v>1214</v>
      </c>
      <c r="U13" s="9"/>
      <c r="V13" s="26">
        <f t="shared" si="0"/>
        <v>2.6291974149102004</v>
      </c>
      <c r="W13" s="26">
        <f t="shared" si="1"/>
        <v>8.6297508148037213E-3</v>
      </c>
      <c r="X13" s="26">
        <f t="shared" si="2"/>
        <v>8.2385354445326193</v>
      </c>
      <c r="Y13" s="26">
        <f t="shared" si="3"/>
        <v>1.6080102351584267</v>
      </c>
      <c r="Z13" s="26">
        <f t="shared" si="4"/>
        <v>0.81119657659154976</v>
      </c>
      <c r="AA13" s="26">
        <f t="shared" si="5"/>
        <v>0.27902860967865362</v>
      </c>
      <c r="AB13" s="26">
        <f t="shared" si="6"/>
        <v>2.3961941429104998</v>
      </c>
      <c r="AC13" s="26">
        <f t="shared" si="7"/>
        <v>0.22437352118489676</v>
      </c>
      <c r="AD13" s="26">
        <f t="shared" si="8"/>
        <v>2.7442607591075836</v>
      </c>
      <c r="AE13" s="26">
        <f t="shared" si="9"/>
        <v>0.12081651140725211</v>
      </c>
      <c r="AF13" s="58">
        <f t="shared" si="10"/>
        <v>3.4921724963905723</v>
      </c>
    </row>
    <row r="14" spans="1:32" ht="13.8">
      <c r="A14" s="31"/>
      <c r="B14" s="53"/>
      <c r="C14" s="18" t="s">
        <v>30</v>
      </c>
      <c r="D14" s="18">
        <v>11728</v>
      </c>
      <c r="E14" s="19">
        <v>1719950</v>
      </c>
      <c r="F14" s="53"/>
      <c r="G14" s="21">
        <v>4.8000000000000001E-2</v>
      </c>
      <c r="H14" s="53"/>
      <c r="I14" s="25"/>
      <c r="J14" s="50">
        <v>987</v>
      </c>
      <c r="K14" s="50">
        <v>8</v>
      </c>
      <c r="L14" s="50">
        <v>4174</v>
      </c>
      <c r="M14" s="50">
        <v>674</v>
      </c>
      <c r="N14" s="50">
        <v>429</v>
      </c>
      <c r="O14" s="50">
        <v>149</v>
      </c>
      <c r="P14" s="50">
        <v>1008</v>
      </c>
      <c r="Q14" s="50">
        <v>136</v>
      </c>
      <c r="R14" s="50">
        <v>894</v>
      </c>
      <c r="S14" s="78">
        <v>94</v>
      </c>
      <c r="T14" s="50">
        <v>1108</v>
      </c>
      <c r="U14" s="9"/>
      <c r="V14" s="26">
        <f t="shared" si="0"/>
        <v>2.7544986772871307</v>
      </c>
      <c r="W14" s="26">
        <f t="shared" si="1"/>
        <v>2.2326230413674819E-2</v>
      </c>
      <c r="X14" s="26">
        <f t="shared" si="2"/>
        <v>11.648710718334836</v>
      </c>
      <c r="Y14" s="26">
        <f t="shared" si="3"/>
        <v>1.8809849123521034</v>
      </c>
      <c r="Z14" s="26">
        <f t="shared" si="4"/>
        <v>1.1972441059333121</v>
      </c>
      <c r="AA14" s="26">
        <f t="shared" si="5"/>
        <v>0.41582604145469348</v>
      </c>
      <c r="AB14" s="26">
        <f t="shared" si="6"/>
        <v>2.8131050321230266</v>
      </c>
      <c r="AC14" s="26">
        <f t="shared" si="7"/>
        <v>0.37954591703247187</v>
      </c>
      <c r="AD14" s="26">
        <f t="shared" si="8"/>
        <v>2.4949562487281605</v>
      </c>
      <c r="AE14" s="26">
        <f t="shared" si="9"/>
        <v>0.26233320736067911</v>
      </c>
      <c r="AF14" s="58">
        <f t="shared" si="10"/>
        <v>3.0921829122939619</v>
      </c>
    </row>
    <row r="15" spans="1:32" ht="13.8">
      <c r="A15" s="31"/>
      <c r="B15" s="53"/>
      <c r="C15" s="18" t="s">
        <v>31</v>
      </c>
      <c r="D15" s="18">
        <v>11544</v>
      </c>
      <c r="E15" s="19">
        <v>1195750</v>
      </c>
      <c r="F15" s="53"/>
      <c r="G15" s="21">
        <v>3.9E-2</v>
      </c>
      <c r="H15" s="53"/>
      <c r="I15" s="25"/>
      <c r="J15" s="50">
        <v>752</v>
      </c>
      <c r="K15" s="50">
        <v>14</v>
      </c>
      <c r="L15" s="50">
        <v>4922</v>
      </c>
      <c r="M15" s="50">
        <v>746</v>
      </c>
      <c r="N15" s="50">
        <v>421</v>
      </c>
      <c r="O15" s="50">
        <v>192</v>
      </c>
      <c r="P15" s="50">
        <v>980</v>
      </c>
      <c r="Q15" s="50">
        <v>156</v>
      </c>
      <c r="R15" s="50">
        <v>623</v>
      </c>
      <c r="S15" s="78">
        <v>135</v>
      </c>
      <c r="T15" s="50">
        <v>753</v>
      </c>
      <c r="U15" s="9"/>
      <c r="V15" s="26">
        <f t="shared" si="0"/>
        <v>2.4526865983692243</v>
      </c>
      <c r="W15" s="26">
        <f t="shared" si="1"/>
        <v>4.5661718586661085E-2</v>
      </c>
      <c r="X15" s="26">
        <f t="shared" si="2"/>
        <v>16.053355634538995</v>
      </c>
      <c r="Y15" s="26">
        <f t="shared" si="3"/>
        <v>2.4331172904035125</v>
      </c>
      <c r="Z15" s="26">
        <f t="shared" si="4"/>
        <v>1.3731131089274515</v>
      </c>
      <c r="AA15" s="26">
        <f t="shared" si="5"/>
        <v>0.6262178549027807</v>
      </c>
      <c r="AB15" s="26">
        <f t="shared" si="6"/>
        <v>3.1963203010662764</v>
      </c>
      <c r="AC15" s="26">
        <f t="shared" si="7"/>
        <v>0.50880200710850931</v>
      </c>
      <c r="AD15" s="26">
        <f t="shared" si="8"/>
        <v>2.0319464771064184</v>
      </c>
      <c r="AE15" s="26">
        <f t="shared" si="9"/>
        <v>0.44030942922851768</v>
      </c>
      <c r="AF15" s="58">
        <f t="shared" si="10"/>
        <v>2.4559481496968427</v>
      </c>
    </row>
    <row r="16" spans="1:32" ht="13.8">
      <c r="A16" s="31"/>
      <c r="B16" s="53"/>
      <c r="C16" s="18" t="s">
        <v>32</v>
      </c>
      <c r="D16" s="18">
        <v>13051</v>
      </c>
      <c r="E16" s="19">
        <v>908072</v>
      </c>
      <c r="F16" s="53"/>
      <c r="G16" s="21">
        <v>3.4000000000000002E-2</v>
      </c>
      <c r="H16" s="53"/>
      <c r="I16" s="25"/>
      <c r="J16" s="50">
        <v>763</v>
      </c>
      <c r="K16" s="50">
        <v>28</v>
      </c>
      <c r="L16" s="50">
        <v>5696</v>
      </c>
      <c r="M16" s="50">
        <v>1004</v>
      </c>
      <c r="N16" s="50">
        <v>540</v>
      </c>
      <c r="O16" s="50">
        <v>247</v>
      </c>
      <c r="P16" s="50">
        <v>1122</v>
      </c>
      <c r="Q16" s="50">
        <v>219</v>
      </c>
      <c r="R16" s="50">
        <v>467</v>
      </c>
      <c r="S16" s="78">
        <v>262</v>
      </c>
      <c r="T16" s="50">
        <v>632</v>
      </c>
      <c r="U16" s="9"/>
      <c r="V16" s="26">
        <f t="shared" si="0"/>
        <v>2.8568219260146779</v>
      </c>
      <c r="W16" s="26">
        <f t="shared" si="1"/>
        <v>0.10483750187209825</v>
      </c>
      <c r="X16" s="26">
        <f t="shared" si="2"/>
        <v>21.32694323798113</v>
      </c>
      <c r="Y16" s="26">
        <f t="shared" si="3"/>
        <v>3.7591732814138092</v>
      </c>
      <c r="Z16" s="26">
        <f t="shared" si="4"/>
        <v>2.0218661075333233</v>
      </c>
      <c r="AA16" s="26">
        <f t="shared" si="5"/>
        <v>0.92481653437172384</v>
      </c>
      <c r="AB16" s="26">
        <f t="shared" si="6"/>
        <v>4.2009884678747937</v>
      </c>
      <c r="AC16" s="26">
        <f t="shared" si="7"/>
        <v>0.81997903249962567</v>
      </c>
      <c r="AD16" s="26">
        <f t="shared" si="8"/>
        <v>1.7485397633667816</v>
      </c>
      <c r="AE16" s="26">
        <f t="shared" si="9"/>
        <v>0.98097948180320516</v>
      </c>
      <c r="AF16" s="58">
        <f t="shared" si="10"/>
        <v>2.3663321851130745</v>
      </c>
    </row>
    <row r="17" spans="1:32" ht="13.8">
      <c r="A17" s="31"/>
      <c r="B17" s="53"/>
      <c r="C17" s="18" t="s">
        <v>33</v>
      </c>
      <c r="D17" s="18">
        <v>19628</v>
      </c>
      <c r="E17" s="19">
        <v>775208</v>
      </c>
      <c r="F17" s="53"/>
      <c r="G17" s="21">
        <v>3.2000000000000001E-2</v>
      </c>
      <c r="H17" s="53"/>
      <c r="I17" s="25"/>
      <c r="J17" s="50">
        <v>898</v>
      </c>
      <c r="K17" s="50">
        <v>87</v>
      </c>
      <c r="L17" s="50">
        <v>8101</v>
      </c>
      <c r="M17" s="50">
        <v>1754</v>
      </c>
      <c r="N17" s="50">
        <v>897</v>
      </c>
      <c r="O17" s="50">
        <v>604</v>
      </c>
      <c r="P17" s="50">
        <v>1693</v>
      </c>
      <c r="Q17" s="50">
        <v>353</v>
      </c>
      <c r="R17" s="50">
        <v>488</v>
      </c>
      <c r="S17" s="78">
        <v>557</v>
      </c>
      <c r="T17" s="50">
        <v>737</v>
      </c>
      <c r="U17" s="9"/>
      <c r="V17" s="26">
        <f t="shared" si="0"/>
        <v>3.7068760900300304</v>
      </c>
      <c r="W17" s="26">
        <f t="shared" si="1"/>
        <v>0.35912942074901189</v>
      </c>
      <c r="X17" s="26">
        <f t="shared" si="2"/>
        <v>33.440315373422358</v>
      </c>
      <c r="Y17" s="26">
        <f t="shared" si="3"/>
        <v>7.2403793562501946</v>
      </c>
      <c r="Z17" s="26">
        <f t="shared" si="4"/>
        <v>3.7027481656536056</v>
      </c>
      <c r="AA17" s="26">
        <f t="shared" si="5"/>
        <v>2.493266323360956</v>
      </c>
      <c r="AB17" s="26">
        <f t="shared" si="6"/>
        <v>6.9885759692882425</v>
      </c>
      <c r="AC17" s="26">
        <f t="shared" si="7"/>
        <v>1.4571573048781747</v>
      </c>
      <c r="AD17" s="26">
        <f t="shared" si="8"/>
        <v>2.014427095695607</v>
      </c>
      <c r="AE17" s="26">
        <f t="shared" si="9"/>
        <v>2.2992538776689613</v>
      </c>
      <c r="AF17" s="58">
        <f t="shared" si="10"/>
        <v>3.0422802654255374</v>
      </c>
    </row>
    <row r="18" spans="1:32" ht="13.8">
      <c r="A18" s="31"/>
      <c r="B18" s="53"/>
      <c r="C18" s="18" t="s">
        <v>34</v>
      </c>
      <c r="D18" s="18">
        <v>23446</v>
      </c>
      <c r="E18" s="46">
        <v>485151</v>
      </c>
      <c r="F18" s="53"/>
      <c r="G18" s="21">
        <v>2.7E-2</v>
      </c>
      <c r="H18" s="53"/>
      <c r="I18" s="25"/>
      <c r="J18" s="50">
        <v>811</v>
      </c>
      <c r="K18" s="50">
        <v>220</v>
      </c>
      <c r="L18" s="50">
        <v>8554</v>
      </c>
      <c r="M18" s="50">
        <v>2452</v>
      </c>
      <c r="N18" s="50">
        <v>1106</v>
      </c>
      <c r="O18" s="50">
        <v>1028</v>
      </c>
      <c r="P18" s="50">
        <v>2161</v>
      </c>
      <c r="Q18" s="50">
        <v>439</v>
      </c>
      <c r="R18" s="50">
        <v>343</v>
      </c>
      <c r="S18" s="78">
        <v>941</v>
      </c>
      <c r="T18" s="50">
        <v>684</v>
      </c>
      <c r="U18" s="9"/>
      <c r="V18" s="26">
        <f t="shared" si="0"/>
        <v>4.5134401454392545</v>
      </c>
      <c r="W18" s="26">
        <f t="shared" si="1"/>
        <v>1.2243610752116352</v>
      </c>
      <c r="X18" s="26">
        <f t="shared" si="2"/>
        <v>47.605384715274212</v>
      </c>
      <c r="Y18" s="26">
        <f t="shared" si="3"/>
        <v>13.646060710995132</v>
      </c>
      <c r="Z18" s="26">
        <f t="shared" si="4"/>
        <v>6.1551970417457653</v>
      </c>
      <c r="AA18" s="26">
        <f t="shared" si="5"/>
        <v>5.7211053878070954</v>
      </c>
      <c r="AB18" s="26">
        <f t="shared" si="6"/>
        <v>12.026564925147015</v>
      </c>
      <c r="AC18" s="26">
        <f t="shared" si="7"/>
        <v>2.4431568728086721</v>
      </c>
      <c r="AD18" s="26">
        <f t="shared" si="8"/>
        <v>1.9088902218072312</v>
      </c>
      <c r="AE18" s="26">
        <f t="shared" si="9"/>
        <v>5.2369262353370392</v>
      </c>
      <c r="AF18" s="58">
        <f t="shared" si="10"/>
        <v>3.806649888385266</v>
      </c>
    </row>
    <row r="19" spans="1:32" ht="13.8">
      <c r="A19" s="31"/>
      <c r="B19" s="53"/>
      <c r="C19" s="18" t="s">
        <v>35</v>
      </c>
      <c r="D19" s="18">
        <v>19258</v>
      </c>
      <c r="E19" s="30">
        <v>222240</v>
      </c>
      <c r="F19" s="53"/>
      <c r="G19" s="21">
        <v>1.7999999999999999E-2</v>
      </c>
      <c r="H19" s="53"/>
      <c r="I19" s="25"/>
      <c r="J19" s="50">
        <v>591</v>
      </c>
      <c r="K19" s="50">
        <v>282</v>
      </c>
      <c r="L19" s="50">
        <v>5776</v>
      </c>
      <c r="M19" s="50">
        <v>2128</v>
      </c>
      <c r="N19" s="50">
        <v>830</v>
      </c>
      <c r="O19" s="50">
        <v>1173</v>
      </c>
      <c r="P19" s="50">
        <v>1903</v>
      </c>
      <c r="Q19" s="50">
        <v>387</v>
      </c>
      <c r="R19" s="50">
        <v>203</v>
      </c>
      <c r="S19" s="78">
        <v>1028</v>
      </c>
      <c r="T19" s="50">
        <v>349</v>
      </c>
      <c r="U19" s="9"/>
      <c r="V19" s="26">
        <f t="shared" si="0"/>
        <v>4.7867170626349891</v>
      </c>
      <c r="W19" s="26">
        <f t="shared" si="1"/>
        <v>2.2840172786177106</v>
      </c>
      <c r="X19" s="26">
        <f t="shared" si="2"/>
        <v>46.781857451403887</v>
      </c>
      <c r="Y19" s="26">
        <f t="shared" si="3"/>
        <v>17.235421166306693</v>
      </c>
      <c r="Z19" s="26">
        <f t="shared" si="4"/>
        <v>6.7224622030237571</v>
      </c>
      <c r="AA19" s="26">
        <f t="shared" si="5"/>
        <v>9.5005399568034541</v>
      </c>
      <c r="AB19" s="26">
        <f t="shared" si="6"/>
        <v>15.413066954643627</v>
      </c>
      <c r="AC19" s="26">
        <f t="shared" si="7"/>
        <v>3.134449244060475</v>
      </c>
      <c r="AD19" s="26">
        <f t="shared" si="8"/>
        <v>1.6441684665226781</v>
      </c>
      <c r="AE19" s="26">
        <f t="shared" si="9"/>
        <v>8.3261339092872557</v>
      </c>
      <c r="AF19" s="58">
        <f t="shared" si="10"/>
        <v>2.8266738660907129</v>
      </c>
    </row>
    <row r="20" spans="1:32" ht="13.8">
      <c r="A20" s="31"/>
      <c r="B20" s="53"/>
      <c r="C20" s="18" t="s">
        <v>36</v>
      </c>
      <c r="D20" s="18">
        <v>21228</v>
      </c>
      <c r="E20" s="30">
        <v>112834</v>
      </c>
      <c r="F20" s="53"/>
      <c r="G20" s="21">
        <v>1.6E-2</v>
      </c>
      <c r="H20" s="53"/>
      <c r="I20" s="25"/>
      <c r="J20" s="50">
        <v>595</v>
      </c>
      <c r="K20" s="50">
        <v>661</v>
      </c>
      <c r="L20" s="50">
        <v>4072</v>
      </c>
      <c r="M20" s="50">
        <v>2083</v>
      </c>
      <c r="N20" s="50">
        <v>657</v>
      </c>
      <c r="O20" s="50">
        <v>1827</v>
      </c>
      <c r="P20" s="50">
        <v>2313</v>
      </c>
      <c r="Q20" s="50">
        <v>392</v>
      </c>
      <c r="R20" s="50">
        <v>149</v>
      </c>
      <c r="S20" s="80">
        <v>1311</v>
      </c>
      <c r="T20" s="50">
        <v>297</v>
      </c>
      <c r="U20" s="9"/>
      <c r="V20" s="26">
        <f t="shared" si="0"/>
        <v>8.4371731924774451</v>
      </c>
      <c r="W20" s="26">
        <f t="shared" si="1"/>
        <v>9.3730613113068753</v>
      </c>
      <c r="X20" s="26">
        <f t="shared" si="2"/>
        <v>57.741460907173376</v>
      </c>
      <c r="Y20" s="26">
        <f t="shared" si="3"/>
        <v>29.537196235177337</v>
      </c>
      <c r="Z20" s="26">
        <f t="shared" si="4"/>
        <v>9.3163408192566077</v>
      </c>
      <c r="AA20" s="26">
        <f t="shared" si="5"/>
        <v>25.907084743960155</v>
      </c>
      <c r="AB20" s="26">
        <f t="shared" si="6"/>
        <v>32.798624528067784</v>
      </c>
      <c r="AC20" s="26">
        <f t="shared" si="7"/>
        <v>5.5586082209263168</v>
      </c>
      <c r="AD20" s="26">
        <f t="shared" si="8"/>
        <v>2.112838328872503</v>
      </c>
      <c r="AE20" s="26">
        <f t="shared" si="9"/>
        <v>18.590141269475513</v>
      </c>
      <c r="AF20" s="58">
        <f t="shared" si="10"/>
        <v>4.2114965347324391</v>
      </c>
    </row>
    <row r="21" spans="1:32" ht="13.8">
      <c r="A21" s="31"/>
      <c r="B21" s="53"/>
      <c r="C21" s="18" t="s">
        <v>41</v>
      </c>
      <c r="D21" s="20">
        <f t="shared" ref="D21:E21" si="11">SUM(D3:D20)</f>
        <v>146588</v>
      </c>
      <c r="E21" s="64">
        <f t="shared" si="11"/>
        <v>25285319</v>
      </c>
      <c r="F21" s="53"/>
      <c r="G21" s="4">
        <v>1</v>
      </c>
      <c r="H21" s="53"/>
      <c r="I21" s="25"/>
      <c r="J21" s="61">
        <f t="shared" ref="J21:T21" si="12">SUM(J3:J20)</f>
        <v>8986</v>
      </c>
      <c r="K21" s="61">
        <f t="shared" si="12"/>
        <v>1306</v>
      </c>
      <c r="L21" s="61">
        <f t="shared" si="12"/>
        <v>47077</v>
      </c>
      <c r="M21" s="61">
        <f t="shared" si="12"/>
        <v>12095</v>
      </c>
      <c r="N21" s="61">
        <f t="shared" si="12"/>
        <v>5382</v>
      </c>
      <c r="O21" s="61">
        <f t="shared" si="12"/>
        <v>5433</v>
      </c>
      <c r="P21" s="61">
        <f t="shared" si="12"/>
        <v>13222</v>
      </c>
      <c r="Q21" s="61">
        <f t="shared" si="12"/>
        <v>2274</v>
      </c>
      <c r="R21" s="61">
        <f t="shared" si="12"/>
        <v>5185</v>
      </c>
      <c r="S21" s="61">
        <f t="shared" si="12"/>
        <v>4399</v>
      </c>
      <c r="T21" s="61">
        <f t="shared" si="12"/>
        <v>10059</v>
      </c>
      <c r="U21" s="9"/>
      <c r="V21" s="26">
        <f t="shared" si="0"/>
        <v>35.538408671055329</v>
      </c>
      <c r="W21" s="26">
        <f t="shared" si="1"/>
        <v>5.1650524954816666</v>
      </c>
      <c r="X21" s="26">
        <f t="shared" si="2"/>
        <v>186.18313654654705</v>
      </c>
      <c r="Y21" s="26">
        <f t="shared" si="3"/>
        <v>47.834081112443151</v>
      </c>
      <c r="Z21" s="26">
        <f t="shared" si="4"/>
        <v>21.285078507413729</v>
      </c>
      <c r="AA21" s="26">
        <f t="shared" si="5"/>
        <v>21.486776575767149</v>
      </c>
      <c r="AB21" s="26">
        <f t="shared" si="6"/>
        <v>52.291212936645174</v>
      </c>
      <c r="AC21" s="26">
        <f t="shared" si="7"/>
        <v>8.9933609301112636</v>
      </c>
      <c r="AD21" s="26">
        <f t="shared" si="8"/>
        <v>20.50597028259758</v>
      </c>
      <c r="AE21" s="26">
        <f t="shared" si="9"/>
        <v>17.397447111503716</v>
      </c>
      <c r="AF21" s="58">
        <f t="shared" si="10"/>
        <v>39.781977834647847</v>
      </c>
    </row>
    <row r="22" spans="1:32" ht="16.5" customHeight="1">
      <c r="A22" s="42"/>
      <c r="B22" s="77"/>
      <c r="C22" s="72"/>
      <c r="D22" s="72"/>
      <c r="E22" s="73"/>
      <c r="F22" s="41"/>
      <c r="G22" s="41"/>
      <c r="H22" s="41"/>
      <c r="I22" s="52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60"/>
    </row>
    <row r="23" spans="1:32" ht="16.5" customHeight="1">
      <c r="A23" s="31"/>
      <c r="B23" s="4" t="s">
        <v>38</v>
      </c>
      <c r="C23" s="18" t="s">
        <v>21</v>
      </c>
      <c r="D23" s="18">
        <v>731</v>
      </c>
      <c r="E23" s="19">
        <v>1121025</v>
      </c>
      <c r="F23" s="53"/>
      <c r="G23" s="21">
        <v>6.9000000000000006E-2</v>
      </c>
      <c r="H23" s="53"/>
      <c r="I23" s="25"/>
      <c r="J23" s="50">
        <v>50</v>
      </c>
      <c r="K23" s="1">
        <v>0</v>
      </c>
      <c r="L23" s="50">
        <v>21</v>
      </c>
      <c r="M23" s="50">
        <v>3</v>
      </c>
      <c r="N23" s="1">
        <v>0</v>
      </c>
      <c r="O23" s="50">
        <v>6</v>
      </c>
      <c r="P23" s="50">
        <v>16</v>
      </c>
      <c r="Q23" s="1">
        <v>4</v>
      </c>
      <c r="R23" s="1">
        <v>1</v>
      </c>
      <c r="S23" s="1">
        <v>0</v>
      </c>
      <c r="T23" s="1">
        <v>0</v>
      </c>
      <c r="U23" s="9"/>
      <c r="V23" s="26">
        <f t="shared" ref="V23:V41" si="13">(J23/E23)*100000*G23</f>
        <v>0.30775406436074126</v>
      </c>
      <c r="W23" s="26">
        <f t="shared" ref="W23:W41" si="14">(K23/E23)*100000*G23</f>
        <v>0</v>
      </c>
      <c r="X23" s="26">
        <f t="shared" ref="X23:X41" si="15">(L23/E23)*100000*G23</f>
        <v>0.12925670703151135</v>
      </c>
      <c r="Y23" s="26">
        <f t="shared" ref="Y23:Y41" si="16">(M23/E23)*100000*G23</f>
        <v>1.8465243861644481E-2</v>
      </c>
      <c r="Z23" s="26">
        <f t="shared" ref="Z23:Z41" si="17">(N23/E23)*100000*G23</f>
        <v>0</v>
      </c>
      <c r="AA23" s="26">
        <f t="shared" ref="AA23:AA41" si="18">(O23/E23)*100000*G23</f>
        <v>3.6930487723288961E-2</v>
      </c>
      <c r="AB23" s="26">
        <f t="shared" ref="AB23:AB41" si="19">(P23/E23)*100000*G23</f>
        <v>9.8481300595437221E-2</v>
      </c>
      <c r="AC23" s="26">
        <f t="shared" ref="AC23:AC41" si="20">(Q23/E23)*100000*G23</f>
        <v>2.4620325148859305E-2</v>
      </c>
      <c r="AD23" s="26">
        <f t="shared" ref="AD23:AD41" si="21">(R23/E23)*100000*G23</f>
        <v>6.1550812872148263E-3</v>
      </c>
      <c r="AE23" s="26">
        <f t="shared" ref="AE23:AE41" si="22">(S23/E23)*100000*G23</f>
        <v>0</v>
      </c>
      <c r="AF23" s="58">
        <f t="shared" ref="AF23:AF41" si="23">(T23/E23)*100000*G23</f>
        <v>0</v>
      </c>
    </row>
    <row r="24" spans="1:32" ht="13.8">
      <c r="A24" s="31"/>
      <c r="B24" s="53"/>
      <c r="C24" s="27">
        <v>44690</v>
      </c>
      <c r="D24" s="18">
        <v>105</v>
      </c>
      <c r="E24" s="19">
        <v>1100229</v>
      </c>
      <c r="F24" s="53"/>
      <c r="G24" s="21">
        <v>7.2999999999999995E-2</v>
      </c>
      <c r="H24" s="53"/>
      <c r="I24" s="25"/>
      <c r="J24" s="50">
        <v>31</v>
      </c>
      <c r="K24" s="1">
        <v>0</v>
      </c>
      <c r="L24" s="50">
        <v>24</v>
      </c>
      <c r="M24" s="50">
        <v>2</v>
      </c>
      <c r="N24" s="1">
        <v>0</v>
      </c>
      <c r="O24" s="50">
        <v>1</v>
      </c>
      <c r="P24" s="50">
        <v>2</v>
      </c>
      <c r="Q24" s="1">
        <v>0</v>
      </c>
      <c r="R24" s="1">
        <v>0</v>
      </c>
      <c r="S24" s="1">
        <v>0</v>
      </c>
      <c r="T24" s="1">
        <v>0</v>
      </c>
      <c r="U24" s="9"/>
      <c r="V24" s="26">
        <f t="shared" si="13"/>
        <v>0.20568445296388296</v>
      </c>
      <c r="W24" s="26">
        <f t="shared" si="14"/>
        <v>0</v>
      </c>
      <c r="X24" s="26">
        <f t="shared" si="15"/>
        <v>0.15923957648816747</v>
      </c>
      <c r="Y24" s="26">
        <f t="shared" si="16"/>
        <v>1.3269964707347287E-2</v>
      </c>
      <c r="Z24" s="26">
        <f t="shared" si="17"/>
        <v>0</v>
      </c>
      <c r="AA24" s="26">
        <f t="shared" si="18"/>
        <v>6.6349823536736435E-3</v>
      </c>
      <c r="AB24" s="26">
        <f t="shared" si="19"/>
        <v>1.3269964707347287E-2</v>
      </c>
      <c r="AC24" s="26">
        <f t="shared" si="20"/>
        <v>0</v>
      </c>
      <c r="AD24" s="26">
        <f t="shared" si="21"/>
        <v>0</v>
      </c>
      <c r="AE24" s="26">
        <f t="shared" si="22"/>
        <v>0</v>
      </c>
      <c r="AF24" s="58">
        <f t="shared" si="23"/>
        <v>0</v>
      </c>
    </row>
    <row r="25" spans="1:32" ht="13.8">
      <c r="A25" s="31"/>
      <c r="B25" s="53"/>
      <c r="C25" s="27">
        <v>44848</v>
      </c>
      <c r="D25" s="18">
        <v>86</v>
      </c>
      <c r="E25" s="19">
        <v>1339075</v>
      </c>
      <c r="F25" s="53"/>
      <c r="G25" s="21">
        <v>7.2999999999999995E-2</v>
      </c>
      <c r="H25" s="53"/>
      <c r="I25" s="25"/>
      <c r="J25" s="50">
        <v>16</v>
      </c>
      <c r="K25" s="1">
        <v>0</v>
      </c>
      <c r="L25" s="50">
        <v>16</v>
      </c>
      <c r="M25" s="50">
        <v>3</v>
      </c>
      <c r="N25" s="1">
        <v>0</v>
      </c>
      <c r="O25" s="50">
        <v>1</v>
      </c>
      <c r="P25" s="50">
        <v>10</v>
      </c>
      <c r="Q25" s="1">
        <v>0</v>
      </c>
      <c r="R25" s="1">
        <v>0</v>
      </c>
      <c r="S25" s="1">
        <v>0</v>
      </c>
      <c r="T25" s="50">
        <v>11</v>
      </c>
      <c r="U25" s="9"/>
      <c r="V25" s="26">
        <f t="shared" si="13"/>
        <v>8.7224389970688723E-2</v>
      </c>
      <c r="W25" s="26">
        <f t="shared" si="14"/>
        <v>0</v>
      </c>
      <c r="X25" s="26">
        <f t="shared" si="15"/>
        <v>8.7224389970688723E-2</v>
      </c>
      <c r="Y25" s="26">
        <f t="shared" si="16"/>
        <v>1.6354573119504133E-2</v>
      </c>
      <c r="Z25" s="26">
        <f t="shared" si="17"/>
        <v>0</v>
      </c>
      <c r="AA25" s="26">
        <f t="shared" si="18"/>
        <v>5.4515243731680452E-3</v>
      </c>
      <c r="AB25" s="26">
        <f t="shared" si="19"/>
        <v>5.451524373168045E-2</v>
      </c>
      <c r="AC25" s="26">
        <f t="shared" si="20"/>
        <v>0</v>
      </c>
      <c r="AD25" s="26">
        <f t="shared" si="21"/>
        <v>0</v>
      </c>
      <c r="AE25" s="26">
        <f t="shared" si="22"/>
        <v>0</v>
      </c>
      <c r="AF25" s="58">
        <f t="shared" si="23"/>
        <v>5.9966768104848488E-2</v>
      </c>
    </row>
    <row r="26" spans="1:32" ht="13.8">
      <c r="A26" s="31"/>
      <c r="B26" s="53"/>
      <c r="C26" s="18" t="s">
        <v>22</v>
      </c>
      <c r="D26" s="18">
        <v>211</v>
      </c>
      <c r="E26" s="19">
        <v>1593281</v>
      </c>
      <c r="F26" s="53"/>
      <c r="G26" s="21">
        <v>7.1999999999999995E-2</v>
      </c>
      <c r="H26" s="53"/>
      <c r="I26" s="25"/>
      <c r="J26" s="50">
        <v>34</v>
      </c>
      <c r="K26" s="1">
        <v>0</v>
      </c>
      <c r="L26" s="50">
        <v>40</v>
      </c>
      <c r="M26" s="50">
        <v>1</v>
      </c>
      <c r="N26" s="1">
        <v>2</v>
      </c>
      <c r="O26" s="50">
        <v>2</v>
      </c>
      <c r="P26" s="50">
        <v>6</v>
      </c>
      <c r="Q26" s="50">
        <v>1</v>
      </c>
      <c r="R26" s="50">
        <v>1</v>
      </c>
      <c r="S26" s="50">
        <v>1</v>
      </c>
      <c r="T26" s="50">
        <v>82</v>
      </c>
      <c r="U26" s="9"/>
      <c r="V26" s="26">
        <f t="shared" si="13"/>
        <v>0.1536452138699953</v>
      </c>
      <c r="W26" s="26">
        <f t="shared" si="14"/>
        <v>0</v>
      </c>
      <c r="X26" s="26">
        <f t="shared" si="15"/>
        <v>0.18075907514117093</v>
      </c>
      <c r="Y26" s="26">
        <f t="shared" si="16"/>
        <v>4.5189768785292746E-3</v>
      </c>
      <c r="Z26" s="26">
        <f t="shared" si="17"/>
        <v>9.0379537570585491E-3</v>
      </c>
      <c r="AA26" s="26">
        <f t="shared" si="18"/>
        <v>9.0379537570585491E-3</v>
      </c>
      <c r="AB26" s="26">
        <f t="shared" si="19"/>
        <v>2.711386127117564E-2</v>
      </c>
      <c r="AC26" s="26">
        <f t="shared" si="20"/>
        <v>4.5189768785292746E-3</v>
      </c>
      <c r="AD26" s="26">
        <f t="shared" si="21"/>
        <v>4.5189768785292746E-3</v>
      </c>
      <c r="AE26" s="26">
        <f t="shared" si="22"/>
        <v>4.5189768785292746E-3</v>
      </c>
      <c r="AF26" s="58">
        <f t="shared" si="23"/>
        <v>0.37055610403940048</v>
      </c>
    </row>
    <row r="27" spans="1:32" ht="13.8">
      <c r="A27" s="31"/>
      <c r="B27" s="53"/>
      <c r="C27" s="18" t="s">
        <v>23</v>
      </c>
      <c r="D27" s="18">
        <v>375</v>
      </c>
      <c r="E27" s="19">
        <v>1576405</v>
      </c>
      <c r="F27" s="53"/>
      <c r="G27" s="21">
        <v>6.6000000000000003E-2</v>
      </c>
      <c r="H27" s="53"/>
      <c r="I27" s="25"/>
      <c r="J27" s="50">
        <v>51</v>
      </c>
      <c r="K27" s="1">
        <v>0</v>
      </c>
      <c r="L27" s="50">
        <v>52</v>
      </c>
      <c r="M27" s="50">
        <v>7</v>
      </c>
      <c r="N27" s="50">
        <v>2</v>
      </c>
      <c r="O27" s="50">
        <v>1</v>
      </c>
      <c r="P27" s="50">
        <v>13</v>
      </c>
      <c r="Q27" s="50">
        <v>1</v>
      </c>
      <c r="R27" s="50">
        <v>1</v>
      </c>
      <c r="S27" s="50">
        <v>1</v>
      </c>
      <c r="T27" s="50">
        <v>161</v>
      </c>
      <c r="U27" s="9"/>
      <c r="V27" s="26">
        <f t="shared" si="13"/>
        <v>0.21352380891966219</v>
      </c>
      <c r="W27" s="26">
        <f t="shared" si="14"/>
        <v>0</v>
      </c>
      <c r="X27" s="26">
        <f t="shared" si="15"/>
        <v>0.21771055027102806</v>
      </c>
      <c r="Y27" s="26">
        <f t="shared" si="16"/>
        <v>2.930718945956147E-2</v>
      </c>
      <c r="Z27" s="26">
        <f t="shared" si="17"/>
        <v>8.3734827027318499E-3</v>
      </c>
      <c r="AA27" s="26">
        <f t="shared" si="18"/>
        <v>4.186741351365925E-3</v>
      </c>
      <c r="AB27" s="26">
        <f t="shared" si="19"/>
        <v>5.4427637567757016E-2</v>
      </c>
      <c r="AC27" s="26">
        <f t="shared" si="20"/>
        <v>4.186741351365925E-3</v>
      </c>
      <c r="AD27" s="26">
        <f t="shared" si="21"/>
        <v>4.186741351365925E-3</v>
      </c>
      <c r="AE27" s="26">
        <f t="shared" si="22"/>
        <v>4.186741351365925E-3</v>
      </c>
      <c r="AF27" s="58">
        <f t="shared" si="23"/>
        <v>0.67406535756991381</v>
      </c>
    </row>
    <row r="28" spans="1:32" ht="13.8">
      <c r="A28" s="31"/>
      <c r="B28" s="53"/>
      <c r="C28" s="18" t="s">
        <v>24</v>
      </c>
      <c r="D28" s="18">
        <v>484</v>
      </c>
      <c r="E28" s="19">
        <v>1580535</v>
      </c>
      <c r="F28" s="53"/>
      <c r="G28" s="21">
        <v>6.5000000000000002E-2</v>
      </c>
      <c r="H28" s="53"/>
      <c r="I28" s="25"/>
      <c r="J28" s="50">
        <v>47</v>
      </c>
      <c r="K28" s="1">
        <v>0</v>
      </c>
      <c r="L28" s="50">
        <v>67</v>
      </c>
      <c r="M28" s="50">
        <v>8</v>
      </c>
      <c r="N28" s="50">
        <v>4</v>
      </c>
      <c r="O28" s="50">
        <v>0</v>
      </c>
      <c r="P28" s="50">
        <v>11</v>
      </c>
      <c r="Q28" s="50">
        <v>0</v>
      </c>
      <c r="R28" s="50">
        <v>3</v>
      </c>
      <c r="S28" s="50">
        <v>0</v>
      </c>
      <c r="T28" s="50">
        <v>268</v>
      </c>
      <c r="U28" s="9"/>
      <c r="V28" s="26">
        <f t="shared" si="13"/>
        <v>0.19328898126267371</v>
      </c>
      <c r="W28" s="26">
        <f t="shared" si="14"/>
        <v>0</v>
      </c>
      <c r="X28" s="26">
        <f t="shared" si="15"/>
        <v>0.27553961158721574</v>
      </c>
      <c r="Y28" s="26">
        <f t="shared" si="16"/>
        <v>3.2900252129816801E-2</v>
      </c>
      <c r="Z28" s="26">
        <f t="shared" si="17"/>
        <v>1.6450126064908401E-2</v>
      </c>
      <c r="AA28" s="26">
        <f t="shared" si="18"/>
        <v>0</v>
      </c>
      <c r="AB28" s="26">
        <f t="shared" si="19"/>
        <v>4.5237846678498103E-2</v>
      </c>
      <c r="AC28" s="26">
        <f t="shared" si="20"/>
        <v>0</v>
      </c>
      <c r="AD28" s="26">
        <f t="shared" si="21"/>
        <v>1.2337594548681302E-2</v>
      </c>
      <c r="AE28" s="26">
        <f t="shared" si="22"/>
        <v>0</v>
      </c>
      <c r="AF28" s="58">
        <f t="shared" si="23"/>
        <v>1.102158446348863</v>
      </c>
    </row>
    <row r="29" spans="1:32" ht="13.8">
      <c r="A29" s="31"/>
      <c r="B29" s="53"/>
      <c r="C29" s="18" t="s">
        <v>25</v>
      </c>
      <c r="D29" s="18">
        <v>902</v>
      </c>
      <c r="E29" s="19">
        <v>1975213</v>
      </c>
      <c r="F29" s="53"/>
      <c r="G29" s="21">
        <v>7.0999999999999994E-2</v>
      </c>
      <c r="H29" s="53"/>
      <c r="I29" s="25"/>
      <c r="J29" s="50">
        <v>59</v>
      </c>
      <c r="K29" s="1">
        <v>0</v>
      </c>
      <c r="L29" s="50">
        <v>217</v>
      </c>
      <c r="M29" s="50">
        <v>27</v>
      </c>
      <c r="N29" s="50">
        <v>6</v>
      </c>
      <c r="O29" s="78">
        <v>4</v>
      </c>
      <c r="P29" s="50">
        <v>27</v>
      </c>
      <c r="Q29" s="50">
        <v>7</v>
      </c>
      <c r="R29" s="50">
        <v>26</v>
      </c>
      <c r="S29" s="50">
        <v>0</v>
      </c>
      <c r="T29" s="50">
        <v>400</v>
      </c>
      <c r="U29" s="9"/>
      <c r="V29" s="26">
        <f t="shared" si="13"/>
        <v>0.2120783935707187</v>
      </c>
      <c r="W29" s="26">
        <f t="shared" si="14"/>
        <v>0</v>
      </c>
      <c r="X29" s="26">
        <f t="shared" si="15"/>
        <v>0.78001714245501619</v>
      </c>
      <c r="Y29" s="26">
        <f t="shared" si="16"/>
        <v>9.7052824176430574E-2</v>
      </c>
      <c r="Z29" s="26">
        <f t="shared" si="17"/>
        <v>2.1567294261429018E-2</v>
      </c>
      <c r="AA29" s="26">
        <f t="shared" si="18"/>
        <v>1.4378196174286014E-2</v>
      </c>
      <c r="AB29" s="26">
        <f t="shared" si="19"/>
        <v>9.7052824176430574E-2</v>
      </c>
      <c r="AC29" s="26">
        <f t="shared" si="20"/>
        <v>2.5161843305000521E-2</v>
      </c>
      <c r="AD29" s="26">
        <f t="shared" si="21"/>
        <v>9.3458275132859092E-2</v>
      </c>
      <c r="AE29" s="26">
        <f t="shared" si="22"/>
        <v>0</v>
      </c>
      <c r="AF29" s="58">
        <f t="shared" si="23"/>
        <v>1.4378196174286013</v>
      </c>
    </row>
    <row r="30" spans="1:32" ht="13.8">
      <c r="A30" s="31"/>
      <c r="B30" s="53"/>
      <c r="C30" s="18" t="s">
        <v>26</v>
      </c>
      <c r="D30" s="18">
        <v>1132</v>
      </c>
      <c r="E30" s="19">
        <v>1920853</v>
      </c>
      <c r="F30" s="53"/>
      <c r="G30" s="21">
        <v>8.1000000000000003E-2</v>
      </c>
      <c r="H30" s="53"/>
      <c r="I30" s="25"/>
      <c r="J30" s="50">
        <v>47</v>
      </c>
      <c r="K30" s="1">
        <v>0</v>
      </c>
      <c r="L30" s="50">
        <v>379</v>
      </c>
      <c r="M30" s="50">
        <v>40</v>
      </c>
      <c r="N30" s="50">
        <v>13</v>
      </c>
      <c r="O30" s="78">
        <v>8</v>
      </c>
      <c r="P30" s="50">
        <v>37</v>
      </c>
      <c r="Q30" s="50">
        <v>9</v>
      </c>
      <c r="R30" s="50">
        <v>46</v>
      </c>
      <c r="S30" s="50">
        <v>1</v>
      </c>
      <c r="T30" s="50">
        <v>365</v>
      </c>
      <c r="U30" s="9"/>
      <c r="V30" s="26">
        <f t="shared" si="13"/>
        <v>0.19819319854252254</v>
      </c>
      <c r="W30" s="26">
        <f t="shared" si="14"/>
        <v>0</v>
      </c>
      <c r="X30" s="26">
        <f t="shared" si="15"/>
        <v>1.5981962180343838</v>
      </c>
      <c r="Y30" s="26">
        <f t="shared" si="16"/>
        <v>0.16867506258938086</v>
      </c>
      <c r="Z30" s="26">
        <f t="shared" si="17"/>
        <v>5.4819395341548782E-2</v>
      </c>
      <c r="AA30" s="26">
        <f t="shared" si="18"/>
        <v>3.3735012517876181E-2</v>
      </c>
      <c r="AB30" s="26">
        <f t="shared" si="19"/>
        <v>0.15602443289517731</v>
      </c>
      <c r="AC30" s="26">
        <f t="shared" si="20"/>
        <v>3.7951889082610692E-2</v>
      </c>
      <c r="AD30" s="26">
        <f t="shared" si="21"/>
        <v>0.193976321977788</v>
      </c>
      <c r="AE30" s="26">
        <f t="shared" si="22"/>
        <v>4.2168765647345226E-3</v>
      </c>
      <c r="AF30" s="58">
        <f t="shared" si="23"/>
        <v>1.5391599461281003</v>
      </c>
    </row>
    <row r="31" spans="1:32" ht="13.8">
      <c r="A31" s="31"/>
      <c r="B31" s="53"/>
      <c r="C31" s="18" t="s">
        <v>27</v>
      </c>
      <c r="D31" s="18">
        <v>1800</v>
      </c>
      <c r="E31" s="19">
        <v>2222650</v>
      </c>
      <c r="F31" s="53"/>
      <c r="G31" s="21">
        <v>8.2000000000000003E-2</v>
      </c>
      <c r="H31" s="53"/>
      <c r="I31" s="25"/>
      <c r="J31" s="50">
        <v>88</v>
      </c>
      <c r="K31" s="1">
        <v>0</v>
      </c>
      <c r="L31" s="50">
        <v>729</v>
      </c>
      <c r="M31" s="50">
        <v>95</v>
      </c>
      <c r="N31" s="50">
        <v>24</v>
      </c>
      <c r="O31" s="78">
        <v>8</v>
      </c>
      <c r="P31" s="50">
        <v>56</v>
      </c>
      <c r="Q31" s="50">
        <v>20</v>
      </c>
      <c r="R31" s="50">
        <v>97</v>
      </c>
      <c r="S31" s="50">
        <v>6</v>
      </c>
      <c r="T31" s="50">
        <v>425</v>
      </c>
      <c r="U31" s="9"/>
      <c r="V31" s="26">
        <f t="shared" si="13"/>
        <v>0.32465750343058963</v>
      </c>
      <c r="W31" s="26">
        <f t="shared" si="14"/>
        <v>0</v>
      </c>
      <c r="X31" s="26">
        <f t="shared" si="15"/>
        <v>2.6894922727374979</v>
      </c>
      <c r="Y31" s="26">
        <f t="shared" si="16"/>
        <v>0.35048253211256836</v>
      </c>
      <c r="Z31" s="26">
        <f t="shared" si="17"/>
        <v>8.8542955481069899E-2</v>
      </c>
      <c r="AA31" s="26">
        <f t="shared" si="18"/>
        <v>2.9514318493689965E-2</v>
      </c>
      <c r="AB31" s="26">
        <f t="shared" si="19"/>
        <v>0.20660022945582976</v>
      </c>
      <c r="AC31" s="26">
        <f t="shared" si="20"/>
        <v>7.3785796234224918E-2</v>
      </c>
      <c r="AD31" s="26">
        <f t="shared" si="21"/>
        <v>0.35786111173599083</v>
      </c>
      <c r="AE31" s="26">
        <f t="shared" si="22"/>
        <v>2.2135738870267475E-2</v>
      </c>
      <c r="AF31" s="58">
        <f t="shared" si="23"/>
        <v>1.5679481699772795</v>
      </c>
    </row>
    <row r="32" spans="1:32" ht="13.8">
      <c r="A32" s="31"/>
      <c r="B32" s="53"/>
      <c r="C32" s="18" t="s">
        <v>28</v>
      </c>
      <c r="D32" s="18">
        <v>2411</v>
      </c>
      <c r="E32" s="19">
        <v>2035425</v>
      </c>
      <c r="F32" s="53"/>
      <c r="G32" s="21">
        <v>7.1999999999999995E-2</v>
      </c>
      <c r="H32" s="53"/>
      <c r="I32" s="25"/>
      <c r="J32" s="50">
        <v>122</v>
      </c>
      <c r="K32" s="1">
        <v>0</v>
      </c>
      <c r="L32" s="50">
        <v>1137</v>
      </c>
      <c r="M32" s="50">
        <v>160</v>
      </c>
      <c r="N32" s="50">
        <v>51</v>
      </c>
      <c r="O32" s="78">
        <v>15</v>
      </c>
      <c r="P32" s="50">
        <v>108</v>
      </c>
      <c r="Q32" s="50">
        <v>25</v>
      </c>
      <c r="R32" s="50">
        <v>93</v>
      </c>
      <c r="S32" s="50">
        <v>7</v>
      </c>
      <c r="T32" s="50">
        <v>348</v>
      </c>
      <c r="U32" s="9"/>
      <c r="V32" s="26">
        <f t="shared" si="13"/>
        <v>0.43155606323003792</v>
      </c>
      <c r="W32" s="26">
        <f t="shared" si="14"/>
        <v>0</v>
      </c>
      <c r="X32" s="26">
        <f t="shared" si="15"/>
        <v>4.0219610155127308</v>
      </c>
      <c r="Y32" s="26">
        <f t="shared" si="16"/>
        <v>0.56597516489185307</v>
      </c>
      <c r="Z32" s="26">
        <f t="shared" si="17"/>
        <v>0.18040458380927815</v>
      </c>
      <c r="AA32" s="26">
        <f t="shared" si="18"/>
        <v>5.3060171708611222E-2</v>
      </c>
      <c r="AB32" s="26">
        <f t="shared" si="19"/>
        <v>0.38203323630200076</v>
      </c>
      <c r="AC32" s="26">
        <f t="shared" si="20"/>
        <v>8.8433619514352038E-2</v>
      </c>
      <c r="AD32" s="26">
        <f t="shared" si="21"/>
        <v>0.3289730645933896</v>
      </c>
      <c r="AE32" s="26">
        <f t="shared" si="22"/>
        <v>2.476141346401857E-2</v>
      </c>
      <c r="AF32" s="58">
        <f t="shared" si="23"/>
        <v>1.2309959836397804</v>
      </c>
    </row>
    <row r="33" spans="1:32" ht="13.8">
      <c r="A33" s="31"/>
      <c r="B33" s="53"/>
      <c r="C33" s="18" t="s">
        <v>29</v>
      </c>
      <c r="D33" s="18">
        <v>3455</v>
      </c>
      <c r="E33" s="19">
        <v>2174567</v>
      </c>
      <c r="F33" s="53"/>
      <c r="G33" s="21">
        <v>6.3E-2</v>
      </c>
      <c r="H33" s="53"/>
      <c r="I33" s="25"/>
      <c r="J33" s="50">
        <v>185</v>
      </c>
      <c r="K33" s="1">
        <v>2</v>
      </c>
      <c r="L33" s="50">
        <v>1744</v>
      </c>
      <c r="M33" s="50">
        <v>263</v>
      </c>
      <c r="N33" s="50">
        <v>66</v>
      </c>
      <c r="O33" s="78">
        <v>23</v>
      </c>
      <c r="P33" s="50">
        <v>115</v>
      </c>
      <c r="Q33" s="50">
        <v>50</v>
      </c>
      <c r="R33" s="50">
        <v>114</v>
      </c>
      <c r="S33" s="50">
        <v>17</v>
      </c>
      <c r="T33" s="50">
        <v>411</v>
      </c>
      <c r="U33" s="9"/>
      <c r="V33" s="26">
        <f t="shared" si="13"/>
        <v>0.53596876987464626</v>
      </c>
      <c r="W33" s="26">
        <f t="shared" si="14"/>
        <v>5.7942569716177986E-3</v>
      </c>
      <c r="X33" s="26">
        <f t="shared" si="15"/>
        <v>5.0525920792507204</v>
      </c>
      <c r="Y33" s="26">
        <f t="shared" si="16"/>
        <v>0.76194479176774044</v>
      </c>
      <c r="Z33" s="26">
        <f t="shared" si="17"/>
        <v>0.19121048006338737</v>
      </c>
      <c r="AA33" s="26">
        <f t="shared" si="18"/>
        <v>6.6633955173604681E-2</v>
      </c>
      <c r="AB33" s="26">
        <f t="shared" si="19"/>
        <v>0.33316977586802338</v>
      </c>
      <c r="AC33" s="26">
        <f t="shared" si="20"/>
        <v>0.14485642429044493</v>
      </c>
      <c r="AD33" s="26">
        <f t="shared" si="21"/>
        <v>0.33027264738221446</v>
      </c>
      <c r="AE33" s="26">
        <f t="shared" si="22"/>
        <v>4.9251184258751281E-2</v>
      </c>
      <c r="AF33" s="58">
        <f t="shared" si="23"/>
        <v>1.1907198076674574</v>
      </c>
    </row>
    <row r="34" spans="1:32" ht="13.8">
      <c r="A34" s="31"/>
      <c r="B34" s="53"/>
      <c r="C34" s="18" t="s">
        <v>30</v>
      </c>
      <c r="D34" s="18">
        <v>4023</v>
      </c>
      <c r="E34" s="19">
        <v>1737360</v>
      </c>
      <c r="F34" s="53"/>
      <c r="G34" s="21">
        <v>4.8000000000000001E-2</v>
      </c>
      <c r="H34" s="53"/>
      <c r="I34" s="25"/>
      <c r="J34" s="50">
        <v>210</v>
      </c>
      <c r="K34" s="1">
        <v>0</v>
      </c>
      <c r="L34" s="50">
        <v>2018</v>
      </c>
      <c r="M34" s="50">
        <v>306</v>
      </c>
      <c r="N34" s="50">
        <v>132</v>
      </c>
      <c r="O34" s="78">
        <v>38</v>
      </c>
      <c r="P34" s="50">
        <v>213</v>
      </c>
      <c r="Q34" s="50">
        <v>87</v>
      </c>
      <c r="R34" s="50">
        <v>111</v>
      </c>
      <c r="S34" s="50">
        <v>29</v>
      </c>
      <c r="T34" s="50">
        <v>321</v>
      </c>
      <c r="U34" s="9"/>
      <c r="V34" s="26">
        <f t="shared" si="13"/>
        <v>0.58019063406547877</v>
      </c>
      <c r="W34" s="26">
        <f t="shared" si="14"/>
        <v>0</v>
      </c>
      <c r="X34" s="26">
        <f t="shared" si="15"/>
        <v>5.5753557121149333</v>
      </c>
      <c r="Y34" s="26">
        <f t="shared" si="16"/>
        <v>0.84542063820969759</v>
      </c>
      <c r="Z34" s="26">
        <f t="shared" si="17"/>
        <v>0.36469125569830091</v>
      </c>
      <c r="AA34" s="26">
        <f t="shared" si="18"/>
        <v>0.10498687664041995</v>
      </c>
      <c r="AB34" s="26">
        <f t="shared" si="19"/>
        <v>0.58847907169498548</v>
      </c>
      <c r="AC34" s="26">
        <f t="shared" si="20"/>
        <v>0.24036469125569834</v>
      </c>
      <c r="AD34" s="26">
        <f t="shared" si="21"/>
        <v>0.30667219229175302</v>
      </c>
      <c r="AE34" s="26">
        <f t="shared" si="22"/>
        <v>8.0121563751899424E-2</v>
      </c>
      <c r="AF34" s="58">
        <f t="shared" si="23"/>
        <v>0.88686282635723179</v>
      </c>
    </row>
    <row r="35" spans="1:32" ht="13.8">
      <c r="A35" s="31"/>
      <c r="B35" s="53"/>
      <c r="C35" s="18" t="s">
        <v>31</v>
      </c>
      <c r="D35" s="18">
        <v>4145</v>
      </c>
      <c r="E35" s="19">
        <v>1247802</v>
      </c>
      <c r="F35" s="53"/>
      <c r="G35" s="21">
        <v>3.9E-2</v>
      </c>
      <c r="H35" s="53"/>
      <c r="I35" s="25"/>
      <c r="J35" s="50">
        <v>201</v>
      </c>
      <c r="K35" s="50">
        <v>8</v>
      </c>
      <c r="L35" s="50">
        <v>2052</v>
      </c>
      <c r="M35" s="50">
        <v>293</v>
      </c>
      <c r="N35" s="50">
        <v>159</v>
      </c>
      <c r="O35" s="78">
        <v>59</v>
      </c>
      <c r="P35" s="50">
        <v>285</v>
      </c>
      <c r="Q35" s="50">
        <v>110</v>
      </c>
      <c r="R35" s="50">
        <v>105</v>
      </c>
      <c r="S35" s="50">
        <v>35</v>
      </c>
      <c r="T35" s="50">
        <v>216</v>
      </c>
      <c r="U35" s="9"/>
      <c r="V35" s="26">
        <f t="shared" si="13"/>
        <v>0.62822467026018547</v>
      </c>
      <c r="W35" s="26">
        <f t="shared" si="14"/>
        <v>2.5003966975529767E-2</v>
      </c>
      <c r="X35" s="26">
        <f t="shared" si="15"/>
        <v>6.4135175292233857</v>
      </c>
      <c r="Y35" s="26">
        <f t="shared" si="16"/>
        <v>0.91577029047877789</v>
      </c>
      <c r="Z35" s="26">
        <f t="shared" si="17"/>
        <v>0.49695384363865419</v>
      </c>
      <c r="AA35" s="26">
        <f t="shared" si="18"/>
        <v>0.18440425644453209</v>
      </c>
      <c r="AB35" s="26">
        <f t="shared" si="19"/>
        <v>0.89076632350324814</v>
      </c>
      <c r="AC35" s="26">
        <f t="shared" si="20"/>
        <v>0.34380454591353432</v>
      </c>
      <c r="AD35" s="26">
        <f t="shared" si="21"/>
        <v>0.32817706655382828</v>
      </c>
      <c r="AE35" s="26">
        <f t="shared" si="22"/>
        <v>0.10939235551794275</v>
      </c>
      <c r="AF35" s="58">
        <f t="shared" si="23"/>
        <v>0.67510710833930387</v>
      </c>
    </row>
    <row r="36" spans="1:32" ht="13.8">
      <c r="A36" s="31"/>
      <c r="B36" s="53"/>
      <c r="C36" s="18" t="s">
        <v>32</v>
      </c>
      <c r="D36" s="18">
        <v>5475</v>
      </c>
      <c r="E36" s="19">
        <v>1006436</v>
      </c>
      <c r="F36" s="53"/>
      <c r="G36" s="21">
        <v>3.4000000000000002E-2</v>
      </c>
      <c r="H36" s="53"/>
      <c r="I36" s="25"/>
      <c r="J36" s="50">
        <v>242</v>
      </c>
      <c r="K36" s="50">
        <v>23</v>
      </c>
      <c r="L36" s="50">
        <v>2467</v>
      </c>
      <c r="M36" s="50">
        <v>456</v>
      </c>
      <c r="N36" s="50">
        <v>280</v>
      </c>
      <c r="O36" s="78">
        <v>72</v>
      </c>
      <c r="P36" s="50">
        <v>474</v>
      </c>
      <c r="Q36" s="50">
        <v>152</v>
      </c>
      <c r="R36" s="50">
        <v>89</v>
      </c>
      <c r="S36" s="50">
        <v>56</v>
      </c>
      <c r="T36" s="50">
        <v>190</v>
      </c>
      <c r="U36" s="9"/>
      <c r="V36" s="26">
        <f t="shared" si="13"/>
        <v>0.8175383233509137</v>
      </c>
      <c r="W36" s="26">
        <f t="shared" si="14"/>
        <v>7.7699923293681875E-2</v>
      </c>
      <c r="X36" s="26">
        <f t="shared" si="15"/>
        <v>8.3341613376310075</v>
      </c>
      <c r="Y36" s="26">
        <f t="shared" si="16"/>
        <v>1.5404854357356057</v>
      </c>
      <c r="Z36" s="26">
        <f t="shared" si="17"/>
        <v>0.94591210966221406</v>
      </c>
      <c r="AA36" s="26">
        <f t="shared" si="18"/>
        <v>0.24323454248456933</v>
      </c>
      <c r="AB36" s="26">
        <f t="shared" si="19"/>
        <v>1.6012940713567481</v>
      </c>
      <c r="AC36" s="26">
        <f t="shared" si="20"/>
        <v>0.5134951452452019</v>
      </c>
      <c r="AD36" s="26">
        <f t="shared" si="21"/>
        <v>0.30066492057120375</v>
      </c>
      <c r="AE36" s="26">
        <f t="shared" si="22"/>
        <v>0.18918242193244281</v>
      </c>
      <c r="AF36" s="58">
        <f t="shared" si="23"/>
        <v>0.64186893155650249</v>
      </c>
    </row>
    <row r="37" spans="1:32" ht="13.8">
      <c r="A37" s="31"/>
      <c r="B37" s="53"/>
      <c r="C37" s="18" t="s">
        <v>33</v>
      </c>
      <c r="D37" s="18">
        <v>10450</v>
      </c>
      <c r="E37" s="19">
        <v>979241</v>
      </c>
      <c r="F37" s="53"/>
      <c r="G37" s="21">
        <v>3.2000000000000001E-2</v>
      </c>
      <c r="H37" s="53"/>
      <c r="I37" s="25"/>
      <c r="J37" s="50">
        <v>408</v>
      </c>
      <c r="K37" s="50">
        <v>60</v>
      </c>
      <c r="L37" s="50">
        <v>3696</v>
      </c>
      <c r="M37" s="50">
        <v>1209</v>
      </c>
      <c r="N37" s="50">
        <v>691</v>
      </c>
      <c r="O37" s="78">
        <v>234</v>
      </c>
      <c r="P37" s="50">
        <v>1150</v>
      </c>
      <c r="Q37" s="50">
        <v>270</v>
      </c>
      <c r="R37" s="50">
        <v>168</v>
      </c>
      <c r="S37" s="50">
        <v>157</v>
      </c>
      <c r="T37" s="50">
        <v>285</v>
      </c>
      <c r="U37" s="9"/>
      <c r="V37" s="26">
        <f t="shared" si="13"/>
        <v>1.3332775077840899</v>
      </c>
      <c r="W37" s="26">
        <f t="shared" si="14"/>
        <v>0.19607022173295441</v>
      </c>
      <c r="X37" s="26">
        <f t="shared" si="15"/>
        <v>12.077925658749992</v>
      </c>
      <c r="Y37" s="26">
        <f t="shared" si="16"/>
        <v>3.9508149679190314</v>
      </c>
      <c r="Z37" s="26">
        <f t="shared" si="17"/>
        <v>2.258075386957858</v>
      </c>
      <c r="AA37" s="26">
        <f t="shared" si="18"/>
        <v>0.76467386475852217</v>
      </c>
      <c r="AB37" s="26">
        <f t="shared" si="19"/>
        <v>3.7580125832149593</v>
      </c>
      <c r="AC37" s="26">
        <f t="shared" si="20"/>
        <v>0.88231599779829495</v>
      </c>
      <c r="AD37" s="26">
        <f t="shared" si="21"/>
        <v>0.54899662085227241</v>
      </c>
      <c r="AE37" s="26">
        <f t="shared" si="22"/>
        <v>0.51305041353456393</v>
      </c>
      <c r="AF37" s="58">
        <f t="shared" si="23"/>
        <v>0.93133355323153355</v>
      </c>
    </row>
    <row r="38" spans="1:32" ht="13.8">
      <c r="A38" s="31"/>
      <c r="B38" s="53"/>
      <c r="C38" s="18" t="s">
        <v>34</v>
      </c>
      <c r="D38" s="18">
        <v>16523</v>
      </c>
      <c r="E38" s="46">
        <v>743323</v>
      </c>
      <c r="F38" s="53"/>
      <c r="G38" s="21">
        <v>2.7E-2</v>
      </c>
      <c r="H38" s="53"/>
      <c r="I38" s="25"/>
      <c r="J38" s="50">
        <v>501</v>
      </c>
      <c r="K38" s="50">
        <v>237</v>
      </c>
      <c r="L38" s="50">
        <v>4582</v>
      </c>
      <c r="M38" s="50">
        <v>2235</v>
      </c>
      <c r="N38" s="50">
        <v>1126</v>
      </c>
      <c r="O38" s="78">
        <v>577</v>
      </c>
      <c r="P38" s="50">
        <v>2074</v>
      </c>
      <c r="Q38" s="50">
        <v>396</v>
      </c>
      <c r="R38" s="50">
        <v>181</v>
      </c>
      <c r="S38" s="50">
        <v>295</v>
      </c>
      <c r="T38" s="50">
        <v>318</v>
      </c>
      <c r="U38" s="9"/>
      <c r="V38" s="26">
        <f t="shared" si="13"/>
        <v>1.819801082436572</v>
      </c>
      <c r="W38" s="26">
        <f t="shared" si="14"/>
        <v>0.86086398510472562</v>
      </c>
      <c r="X38" s="26">
        <f t="shared" si="15"/>
        <v>16.643370378691362</v>
      </c>
      <c r="Y38" s="26">
        <f t="shared" si="16"/>
        <v>8.1182742899116533</v>
      </c>
      <c r="Z38" s="26">
        <f t="shared" si="17"/>
        <v>4.0900120136199201</v>
      </c>
      <c r="AA38" s="26">
        <f t="shared" si="18"/>
        <v>2.0958587316684669</v>
      </c>
      <c r="AB38" s="26">
        <f t="shared" si="19"/>
        <v>7.533467954038823</v>
      </c>
      <c r="AC38" s="26">
        <f t="shared" si="20"/>
        <v>1.4384056459977694</v>
      </c>
      <c r="AD38" s="26">
        <f t="shared" si="21"/>
        <v>0.6574530856706976</v>
      </c>
      <c r="AE38" s="26">
        <f t="shared" si="22"/>
        <v>1.0715395595185404</v>
      </c>
      <c r="AF38" s="58">
        <f t="shared" si="23"/>
        <v>1.1550833217860876</v>
      </c>
    </row>
    <row r="39" spans="1:32" ht="13.8">
      <c r="A39" s="31"/>
      <c r="B39" s="53"/>
      <c r="C39" s="18" t="s">
        <v>35</v>
      </c>
      <c r="D39" s="18">
        <v>22015</v>
      </c>
      <c r="E39" s="30">
        <v>465166</v>
      </c>
      <c r="F39" s="53"/>
      <c r="G39" s="21">
        <v>1.7999999999999999E-2</v>
      </c>
      <c r="H39" s="53"/>
      <c r="I39" s="25"/>
      <c r="J39" s="50">
        <v>621</v>
      </c>
      <c r="K39" s="50">
        <v>605</v>
      </c>
      <c r="L39" s="50">
        <v>4428</v>
      </c>
      <c r="M39" s="50">
        <v>3102</v>
      </c>
      <c r="N39" s="50">
        <v>1327</v>
      </c>
      <c r="O39" s="78">
        <v>1088</v>
      </c>
      <c r="P39" s="50">
        <v>3032</v>
      </c>
      <c r="Q39" s="50">
        <v>451</v>
      </c>
      <c r="R39" s="50">
        <v>207</v>
      </c>
      <c r="S39" s="50">
        <v>602</v>
      </c>
      <c r="T39" s="50">
        <v>267</v>
      </c>
      <c r="U39" s="9"/>
      <c r="V39" s="26">
        <f t="shared" si="13"/>
        <v>2.4030131178976961</v>
      </c>
      <c r="W39" s="26">
        <f t="shared" si="14"/>
        <v>2.3410997364381747</v>
      </c>
      <c r="X39" s="26">
        <f t="shared" si="15"/>
        <v>17.134528318922708</v>
      </c>
      <c r="Y39" s="26">
        <f t="shared" si="16"/>
        <v>12.003456830464822</v>
      </c>
      <c r="Z39" s="26">
        <f t="shared" si="17"/>
        <v>5.1349410747991033</v>
      </c>
      <c r="AA39" s="26">
        <f t="shared" si="18"/>
        <v>4.2101099392474941</v>
      </c>
      <c r="AB39" s="26">
        <f t="shared" si="19"/>
        <v>11.732585786579413</v>
      </c>
      <c r="AC39" s="26">
        <f t="shared" si="20"/>
        <v>1.7451834398902755</v>
      </c>
      <c r="AD39" s="26">
        <f t="shared" si="21"/>
        <v>0.80100437263256552</v>
      </c>
      <c r="AE39" s="26">
        <f t="shared" si="22"/>
        <v>2.3294909774145141</v>
      </c>
      <c r="AF39" s="58">
        <f t="shared" si="23"/>
        <v>1.0331795531057728</v>
      </c>
    </row>
    <row r="40" spans="1:32" ht="13.8">
      <c r="A40" s="31"/>
      <c r="B40" s="53"/>
      <c r="C40" s="18" t="s">
        <v>36</v>
      </c>
      <c r="D40" s="18">
        <v>45309</v>
      </c>
      <c r="E40" s="30">
        <v>324988</v>
      </c>
      <c r="F40" s="53"/>
      <c r="G40" s="21">
        <v>1.6E-2</v>
      </c>
      <c r="H40" s="53"/>
      <c r="I40" s="25"/>
      <c r="J40" s="50">
        <v>1352</v>
      </c>
      <c r="K40" s="50">
        <v>2076</v>
      </c>
      <c r="L40" s="50">
        <v>4586</v>
      </c>
      <c r="M40" s="50">
        <v>5140</v>
      </c>
      <c r="N40" s="50">
        <v>1623</v>
      </c>
      <c r="O40" s="80">
        <v>3278</v>
      </c>
      <c r="P40" s="50">
        <v>6726</v>
      </c>
      <c r="Q40" s="50">
        <v>669</v>
      </c>
      <c r="R40" s="50">
        <v>236</v>
      </c>
      <c r="S40" s="50">
        <v>1466</v>
      </c>
      <c r="T40" s="50">
        <v>300</v>
      </c>
      <c r="U40" s="9"/>
      <c r="V40" s="26">
        <f t="shared" si="13"/>
        <v>6.6562457690745509</v>
      </c>
      <c r="W40" s="26">
        <f t="shared" si="14"/>
        <v>10.220685071448791</v>
      </c>
      <c r="X40" s="26">
        <f t="shared" si="15"/>
        <v>22.578064420840153</v>
      </c>
      <c r="Y40" s="26">
        <f t="shared" si="16"/>
        <v>25.305549743375138</v>
      </c>
      <c r="Z40" s="26">
        <f t="shared" si="17"/>
        <v>7.9904488781124225</v>
      </c>
      <c r="AA40" s="26">
        <f t="shared" si="18"/>
        <v>16.138442034782823</v>
      </c>
      <c r="AB40" s="26">
        <f t="shared" si="19"/>
        <v>33.113838049404904</v>
      </c>
      <c r="AC40" s="26">
        <f t="shared" si="20"/>
        <v>3.2936600736027173</v>
      </c>
      <c r="AD40" s="26">
        <f t="shared" si="21"/>
        <v>1.1618890543650844</v>
      </c>
      <c r="AE40" s="26">
        <f t="shared" si="22"/>
        <v>7.2174972614373454</v>
      </c>
      <c r="AF40" s="58">
        <f t="shared" si="23"/>
        <v>1.4769776114810393</v>
      </c>
    </row>
    <row r="41" spans="1:32" ht="13.8">
      <c r="A41" s="31"/>
      <c r="B41" s="53"/>
      <c r="C41" s="18" t="s">
        <v>41</v>
      </c>
      <c r="D41" s="20">
        <f t="shared" ref="D41:E41" si="24">SUM(D23:D40)</f>
        <v>119632</v>
      </c>
      <c r="E41" s="64">
        <f t="shared" si="24"/>
        <v>25143574</v>
      </c>
      <c r="F41" s="53"/>
      <c r="G41" s="4">
        <v>1</v>
      </c>
      <c r="H41" s="53"/>
      <c r="I41" s="25"/>
      <c r="J41" s="61">
        <f t="shared" ref="J41:T41" si="25">SUM(J23:J40)</f>
        <v>4265</v>
      </c>
      <c r="K41" s="61">
        <f t="shared" si="25"/>
        <v>3011</v>
      </c>
      <c r="L41" s="61">
        <f t="shared" si="25"/>
        <v>28255</v>
      </c>
      <c r="M41" s="61">
        <f t="shared" si="25"/>
        <v>13350</v>
      </c>
      <c r="N41" s="61">
        <f t="shared" si="25"/>
        <v>5506</v>
      </c>
      <c r="O41" s="61">
        <f t="shared" si="25"/>
        <v>5415</v>
      </c>
      <c r="P41" s="61">
        <f t="shared" si="25"/>
        <v>14355</v>
      </c>
      <c r="Q41" s="61">
        <f t="shared" si="25"/>
        <v>2252</v>
      </c>
      <c r="R41" s="61">
        <f t="shared" si="25"/>
        <v>1479</v>
      </c>
      <c r="S41" s="61">
        <f t="shared" si="25"/>
        <v>2673</v>
      </c>
      <c r="T41" s="61">
        <f t="shared" si="25"/>
        <v>4368</v>
      </c>
      <c r="U41" s="9"/>
      <c r="V41" s="26">
        <f t="shared" si="13"/>
        <v>16.962584555401708</v>
      </c>
      <c r="W41" s="26">
        <f t="shared" si="14"/>
        <v>11.975226751773635</v>
      </c>
      <c r="X41" s="26">
        <f t="shared" si="15"/>
        <v>112.37463695495317</v>
      </c>
      <c r="Y41" s="26">
        <f t="shared" si="16"/>
        <v>53.095077096040519</v>
      </c>
      <c r="Z41" s="26">
        <f t="shared" si="17"/>
        <v>21.89823928770031</v>
      </c>
      <c r="AA41" s="26">
        <f t="shared" si="18"/>
        <v>21.536317788393966</v>
      </c>
      <c r="AB41" s="26">
        <f t="shared" si="19"/>
        <v>57.092122225742457</v>
      </c>
      <c r="AC41" s="26">
        <f t="shared" si="20"/>
        <v>8.956562817998746</v>
      </c>
      <c r="AD41" s="26">
        <f t="shared" si="21"/>
        <v>5.8822186535613437</v>
      </c>
      <c r="AE41" s="26">
        <f t="shared" si="22"/>
        <v>10.630946897207215</v>
      </c>
      <c r="AF41" s="58">
        <f t="shared" si="23"/>
        <v>17.372231966704494</v>
      </c>
    </row>
    <row r="42" spans="1:32" ht="13.8">
      <c r="A42" s="42"/>
      <c r="B42" s="77"/>
      <c r="C42" s="72"/>
      <c r="D42" s="72"/>
      <c r="E42" s="73"/>
      <c r="F42" s="41"/>
      <c r="G42" s="41"/>
      <c r="H42" s="41"/>
      <c r="I42" s="5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60"/>
    </row>
    <row r="43" spans="1:32" ht="13.8">
      <c r="A43" s="31"/>
      <c r="B43" s="4" t="s">
        <v>39</v>
      </c>
      <c r="C43" s="18" t="s">
        <v>21</v>
      </c>
      <c r="D43" s="18">
        <v>1583</v>
      </c>
      <c r="E43" s="19">
        <v>2309327</v>
      </c>
      <c r="F43" s="53"/>
      <c r="G43" s="21">
        <v>6.9000000000000006E-2</v>
      </c>
      <c r="H43" s="53"/>
      <c r="I43" s="25"/>
      <c r="J43" s="50">
        <v>106</v>
      </c>
      <c r="K43" s="1">
        <v>0</v>
      </c>
      <c r="L43" s="50">
        <v>44</v>
      </c>
      <c r="M43" s="50">
        <v>6</v>
      </c>
      <c r="N43" s="1">
        <v>0</v>
      </c>
      <c r="O43" s="50">
        <v>13</v>
      </c>
      <c r="P43" s="50">
        <v>32</v>
      </c>
      <c r="Q43" s="50">
        <v>4</v>
      </c>
      <c r="R43" s="1">
        <v>1</v>
      </c>
      <c r="S43" s="1">
        <v>1</v>
      </c>
      <c r="T43" s="1">
        <v>0</v>
      </c>
      <c r="U43" s="9"/>
      <c r="V43" s="26">
        <f t="shared" ref="V43:V61" si="26">(J43/E43)*100000*G43</f>
        <v>0.31671564919130119</v>
      </c>
      <c r="W43" s="26">
        <f t="shared" ref="W43:W61" si="27">(K43/E43)*100000*G43</f>
        <v>0</v>
      </c>
      <c r="X43" s="26">
        <f t="shared" ref="X43:X61" si="28">(L43/E43)*100000*G43</f>
        <v>0.13146687324921938</v>
      </c>
      <c r="Y43" s="26">
        <f t="shared" ref="Y43:Y61" si="29">(M43/E43)*100000*G43</f>
        <v>1.7927300897620825E-2</v>
      </c>
      <c r="Z43" s="26">
        <f t="shared" ref="Z43:Z61" si="30">(N43/E43)*100000*G43</f>
        <v>0</v>
      </c>
      <c r="AA43" s="26">
        <f t="shared" ref="AA43:AA61" si="31">(O43/E43)*100000*G43</f>
        <v>3.8842485278178449E-2</v>
      </c>
      <c r="AB43" s="26">
        <f t="shared" ref="AB43:AB61" si="32">(P43/E43)*100000*G43</f>
        <v>9.5612271453977715E-2</v>
      </c>
      <c r="AC43" s="26">
        <f t="shared" ref="AC43:AC61" si="33">(Q43/E43)*100000*G43</f>
        <v>1.1951533931747214E-2</v>
      </c>
      <c r="AD43" s="26">
        <f t="shared" ref="AD43:AD61" si="34">(R43/E43)*100000*G43</f>
        <v>2.9878834829368036E-3</v>
      </c>
      <c r="AE43" s="26">
        <f t="shared" ref="AE43:AE61" si="35">(S43/E43)*100000*G43</f>
        <v>2.9878834829368036E-3</v>
      </c>
      <c r="AF43" s="58">
        <f t="shared" ref="AF43:AF61" si="36">(T43/E43)*100000*G43</f>
        <v>0</v>
      </c>
    </row>
    <row r="44" spans="1:32" ht="13.8">
      <c r="A44" s="31"/>
      <c r="B44" s="53"/>
      <c r="C44" s="27">
        <v>44690</v>
      </c>
      <c r="D44" s="18">
        <v>273</v>
      </c>
      <c r="E44" s="19">
        <v>2279822</v>
      </c>
      <c r="F44" s="53"/>
      <c r="G44" s="21">
        <v>7.2999999999999995E-2</v>
      </c>
      <c r="H44" s="53"/>
      <c r="I44" s="25"/>
      <c r="J44" s="50">
        <v>93</v>
      </c>
      <c r="K44" s="1">
        <v>0</v>
      </c>
      <c r="L44" s="50">
        <v>52</v>
      </c>
      <c r="M44" s="50">
        <v>4</v>
      </c>
      <c r="N44" s="1">
        <v>0</v>
      </c>
      <c r="O44" s="50">
        <v>2</v>
      </c>
      <c r="P44" s="50">
        <v>10</v>
      </c>
      <c r="Q44" s="50">
        <v>2</v>
      </c>
      <c r="R44" s="1">
        <v>1</v>
      </c>
      <c r="S44" s="1">
        <v>0</v>
      </c>
      <c r="T44" s="1">
        <v>0</v>
      </c>
      <c r="U44" s="9"/>
      <c r="V44" s="26">
        <f t="shared" si="26"/>
        <v>0.29778640613170676</v>
      </c>
      <c r="W44" s="26">
        <f t="shared" si="27"/>
        <v>0</v>
      </c>
      <c r="X44" s="26">
        <f t="shared" si="28"/>
        <v>0.16650422708439516</v>
      </c>
      <c r="Y44" s="26">
        <f t="shared" si="29"/>
        <v>1.2808017468030399E-2</v>
      </c>
      <c r="Z44" s="26">
        <f t="shared" si="30"/>
        <v>0</v>
      </c>
      <c r="AA44" s="26">
        <f t="shared" si="31"/>
        <v>6.4040087340151994E-3</v>
      </c>
      <c r="AB44" s="26">
        <f t="shared" si="32"/>
        <v>3.2020043670075993E-2</v>
      </c>
      <c r="AC44" s="26">
        <f t="shared" si="33"/>
        <v>6.4040087340151994E-3</v>
      </c>
      <c r="AD44" s="26">
        <f t="shared" si="34"/>
        <v>3.2020043670075997E-3</v>
      </c>
      <c r="AE44" s="26">
        <f t="shared" si="35"/>
        <v>0</v>
      </c>
      <c r="AF44" s="58">
        <f t="shared" si="36"/>
        <v>0</v>
      </c>
    </row>
    <row r="45" spans="1:32" ht="13.8">
      <c r="A45" s="31"/>
      <c r="B45" s="53"/>
      <c r="C45" s="27">
        <v>44848</v>
      </c>
      <c r="D45" s="18">
        <v>242</v>
      </c>
      <c r="E45" s="19">
        <v>2803088</v>
      </c>
      <c r="F45" s="53"/>
      <c r="G45" s="21">
        <v>7.2999999999999995E-2</v>
      </c>
      <c r="H45" s="53"/>
      <c r="I45" s="25"/>
      <c r="J45" s="50">
        <v>51</v>
      </c>
      <c r="K45" s="1">
        <v>0</v>
      </c>
      <c r="L45" s="50">
        <v>64</v>
      </c>
      <c r="M45" s="50">
        <v>4</v>
      </c>
      <c r="N45" s="1">
        <v>0</v>
      </c>
      <c r="O45" s="50">
        <v>3</v>
      </c>
      <c r="P45" s="50">
        <v>19</v>
      </c>
      <c r="Q45" s="50">
        <v>1</v>
      </c>
      <c r="R45" s="1">
        <v>0</v>
      </c>
      <c r="S45" s="1">
        <v>2</v>
      </c>
      <c r="T45" s="1">
        <v>25</v>
      </c>
      <c r="U45" s="9"/>
      <c r="V45" s="26">
        <f t="shared" si="26"/>
        <v>0.13281780664752588</v>
      </c>
      <c r="W45" s="26">
        <f t="shared" si="27"/>
        <v>0</v>
      </c>
      <c r="X45" s="26">
        <f t="shared" si="28"/>
        <v>0.16667332598905207</v>
      </c>
      <c r="Y45" s="26">
        <f t="shared" si="29"/>
        <v>1.0417082874315755E-2</v>
      </c>
      <c r="Z45" s="26">
        <f t="shared" si="30"/>
        <v>0</v>
      </c>
      <c r="AA45" s="26">
        <f t="shared" si="31"/>
        <v>7.8128121557368146E-3</v>
      </c>
      <c r="AB45" s="26">
        <f t="shared" si="32"/>
        <v>4.9481143652999833E-2</v>
      </c>
      <c r="AC45" s="26">
        <f t="shared" si="33"/>
        <v>2.6042707185789386E-3</v>
      </c>
      <c r="AD45" s="26">
        <f t="shared" si="34"/>
        <v>0</v>
      </c>
      <c r="AE45" s="26">
        <f t="shared" si="35"/>
        <v>5.2085414371578773E-3</v>
      </c>
      <c r="AF45" s="58">
        <f t="shared" si="36"/>
        <v>6.5106767964473469E-2</v>
      </c>
    </row>
    <row r="46" spans="1:32" ht="13.8">
      <c r="A46" s="31"/>
      <c r="B46" s="53"/>
      <c r="C46" s="18" t="s">
        <v>22</v>
      </c>
      <c r="D46" s="18">
        <v>664</v>
      </c>
      <c r="E46" s="19">
        <v>3373050</v>
      </c>
      <c r="F46" s="53"/>
      <c r="G46" s="21">
        <v>7.1999999999999995E-2</v>
      </c>
      <c r="H46" s="53"/>
      <c r="I46" s="25"/>
      <c r="J46" s="50">
        <v>188</v>
      </c>
      <c r="K46" s="1">
        <v>0</v>
      </c>
      <c r="L46" s="50">
        <v>96</v>
      </c>
      <c r="M46" s="50">
        <v>6</v>
      </c>
      <c r="N46" s="50">
        <v>2</v>
      </c>
      <c r="O46" s="50">
        <v>5</v>
      </c>
      <c r="P46" s="50">
        <v>23</v>
      </c>
      <c r="Q46" s="50">
        <v>3</v>
      </c>
      <c r="R46" s="50">
        <v>1</v>
      </c>
      <c r="S46" s="50">
        <v>2</v>
      </c>
      <c r="T46" s="50">
        <v>203</v>
      </c>
      <c r="U46" s="9"/>
      <c r="V46" s="26">
        <f t="shared" si="26"/>
        <v>0.40129852803842214</v>
      </c>
      <c r="W46" s="26">
        <f t="shared" si="27"/>
        <v>0</v>
      </c>
      <c r="X46" s="26">
        <f t="shared" si="28"/>
        <v>0.20491839729621558</v>
      </c>
      <c r="Y46" s="26">
        <f t="shared" si="29"/>
        <v>1.2807399831013474E-2</v>
      </c>
      <c r="Z46" s="26">
        <f t="shared" si="30"/>
        <v>4.269133277004491E-3</v>
      </c>
      <c r="AA46" s="26">
        <f t="shared" si="31"/>
        <v>1.0672833192511229E-2</v>
      </c>
      <c r="AB46" s="26">
        <f t="shared" si="32"/>
        <v>4.9095032685551647E-2</v>
      </c>
      <c r="AC46" s="26">
        <f t="shared" si="33"/>
        <v>6.4036999155067369E-3</v>
      </c>
      <c r="AD46" s="26">
        <f t="shared" si="34"/>
        <v>2.1345666385022455E-3</v>
      </c>
      <c r="AE46" s="26">
        <f t="shared" si="35"/>
        <v>4.269133277004491E-3</v>
      </c>
      <c r="AF46" s="58">
        <f t="shared" si="36"/>
        <v>0.43331702761595586</v>
      </c>
    </row>
    <row r="47" spans="1:32" ht="13.8">
      <c r="A47" s="31"/>
      <c r="B47" s="53"/>
      <c r="C47" s="18" t="s">
        <v>23</v>
      </c>
      <c r="D47" s="18">
        <v>1169</v>
      </c>
      <c r="E47" s="19">
        <v>3370906</v>
      </c>
      <c r="F47" s="53"/>
      <c r="G47" s="21">
        <v>6.6000000000000003E-2</v>
      </c>
      <c r="H47" s="53"/>
      <c r="I47" s="25"/>
      <c r="J47" s="50">
        <v>303</v>
      </c>
      <c r="K47" s="1">
        <v>0</v>
      </c>
      <c r="L47" s="50">
        <v>123</v>
      </c>
      <c r="M47" s="50">
        <v>23</v>
      </c>
      <c r="N47" s="50">
        <v>3</v>
      </c>
      <c r="O47" s="50">
        <v>4</v>
      </c>
      <c r="P47" s="50">
        <v>41</v>
      </c>
      <c r="Q47" s="50">
        <v>3</v>
      </c>
      <c r="R47" s="50">
        <v>4</v>
      </c>
      <c r="S47" s="50">
        <v>3</v>
      </c>
      <c r="T47" s="50">
        <v>441</v>
      </c>
      <c r="U47" s="9"/>
      <c r="V47" s="26">
        <f t="shared" si="26"/>
        <v>0.59325297115968234</v>
      </c>
      <c r="W47" s="26">
        <f t="shared" si="27"/>
        <v>0</v>
      </c>
      <c r="X47" s="26">
        <f t="shared" si="28"/>
        <v>0.24082546354006906</v>
      </c>
      <c r="Y47" s="26">
        <f t="shared" si="29"/>
        <v>4.5032403751395028E-2</v>
      </c>
      <c r="Z47" s="26">
        <f t="shared" si="30"/>
        <v>5.8737917936602206E-3</v>
      </c>
      <c r="AA47" s="26">
        <f t="shared" si="31"/>
        <v>7.8317223915469608E-3</v>
      </c>
      <c r="AB47" s="26">
        <f t="shared" si="32"/>
        <v>8.0275154513356359E-2</v>
      </c>
      <c r="AC47" s="26">
        <f t="shared" si="33"/>
        <v>5.8737917936602206E-3</v>
      </c>
      <c r="AD47" s="26">
        <f t="shared" si="34"/>
        <v>7.8317223915469608E-3</v>
      </c>
      <c r="AE47" s="26">
        <f t="shared" si="35"/>
        <v>5.8737917936602206E-3</v>
      </c>
      <c r="AF47" s="58">
        <f t="shared" si="36"/>
        <v>0.86344739366805245</v>
      </c>
    </row>
    <row r="48" spans="1:32" ht="13.8">
      <c r="A48" s="31"/>
      <c r="B48" s="53"/>
      <c r="C48" s="18" t="s">
        <v>24</v>
      </c>
      <c r="D48" s="18">
        <v>1456</v>
      </c>
      <c r="E48" s="19">
        <v>3315255</v>
      </c>
      <c r="F48" s="53"/>
      <c r="G48" s="21">
        <v>6.5000000000000002E-2</v>
      </c>
      <c r="H48" s="53"/>
      <c r="I48" s="25"/>
      <c r="J48" s="50">
        <v>312</v>
      </c>
      <c r="K48" s="1">
        <v>0</v>
      </c>
      <c r="L48" s="50">
        <v>164</v>
      </c>
      <c r="M48" s="50">
        <v>24</v>
      </c>
      <c r="N48" s="50">
        <v>6</v>
      </c>
      <c r="O48" s="50">
        <v>3</v>
      </c>
      <c r="P48" s="50">
        <v>52</v>
      </c>
      <c r="Q48" s="50">
        <v>3</v>
      </c>
      <c r="R48" s="50">
        <v>8</v>
      </c>
      <c r="S48" s="50">
        <v>1</v>
      </c>
      <c r="T48" s="50">
        <v>653</v>
      </c>
      <c r="U48" s="9"/>
      <c r="V48" s="26">
        <f t="shared" si="26"/>
        <v>0.61171765067845463</v>
      </c>
      <c r="W48" s="26">
        <f t="shared" si="27"/>
        <v>0</v>
      </c>
      <c r="X48" s="26">
        <f t="shared" si="28"/>
        <v>0.32154389330534155</v>
      </c>
      <c r="Y48" s="26">
        <f t="shared" si="29"/>
        <v>4.7055203898342668E-2</v>
      </c>
      <c r="Z48" s="26">
        <f t="shared" si="30"/>
        <v>1.1763800974585667E-2</v>
      </c>
      <c r="AA48" s="26">
        <f t="shared" si="31"/>
        <v>5.8819004872928335E-3</v>
      </c>
      <c r="AB48" s="26">
        <f t="shared" si="32"/>
        <v>0.10195294177974243</v>
      </c>
      <c r="AC48" s="26">
        <f t="shared" si="33"/>
        <v>5.8819004872928335E-3</v>
      </c>
      <c r="AD48" s="26">
        <f t="shared" si="34"/>
        <v>1.568506796611422E-2</v>
      </c>
      <c r="AE48" s="26">
        <f t="shared" si="35"/>
        <v>1.9606334957642775E-3</v>
      </c>
      <c r="AF48" s="58">
        <f t="shared" si="36"/>
        <v>1.2802936727340732</v>
      </c>
    </row>
    <row r="49" spans="1:32" ht="13.8">
      <c r="A49" s="31"/>
      <c r="B49" s="53"/>
      <c r="C49" s="18" t="s">
        <v>25</v>
      </c>
      <c r="D49" s="18">
        <v>2490</v>
      </c>
      <c r="E49" s="19">
        <v>4086255</v>
      </c>
      <c r="F49" s="53"/>
      <c r="G49" s="21">
        <v>7.0999999999999994E-2</v>
      </c>
      <c r="H49" s="53"/>
      <c r="I49" s="25"/>
      <c r="J49" s="50">
        <v>375</v>
      </c>
      <c r="K49" s="1">
        <v>0</v>
      </c>
      <c r="L49" s="50">
        <v>380</v>
      </c>
      <c r="M49" s="50">
        <v>61</v>
      </c>
      <c r="N49" s="50">
        <v>13</v>
      </c>
      <c r="O49" s="50">
        <v>13</v>
      </c>
      <c r="P49" s="50">
        <v>113</v>
      </c>
      <c r="Q49" s="50">
        <v>12</v>
      </c>
      <c r="R49" s="50">
        <v>51</v>
      </c>
      <c r="S49" s="50">
        <v>0</v>
      </c>
      <c r="T49" s="50">
        <v>1089</v>
      </c>
      <c r="U49" s="9"/>
      <c r="V49" s="26">
        <f t="shared" si="26"/>
        <v>0.6515746080457534</v>
      </c>
      <c r="W49" s="26">
        <f t="shared" si="27"/>
        <v>0</v>
      </c>
      <c r="X49" s="26">
        <f t="shared" si="28"/>
        <v>0.66026226948636335</v>
      </c>
      <c r="Y49" s="26">
        <f t="shared" si="29"/>
        <v>0.10598946957544254</v>
      </c>
      <c r="Z49" s="26">
        <f t="shared" si="30"/>
        <v>2.2587919745586115E-2</v>
      </c>
      <c r="AA49" s="26">
        <f t="shared" si="31"/>
        <v>2.2587919745586115E-2</v>
      </c>
      <c r="AB49" s="26">
        <f t="shared" si="32"/>
        <v>0.19634114855778698</v>
      </c>
      <c r="AC49" s="26">
        <f t="shared" si="33"/>
        <v>2.0850387457464106E-2</v>
      </c>
      <c r="AD49" s="26">
        <f t="shared" si="34"/>
        <v>8.8614146694222448E-2</v>
      </c>
      <c r="AE49" s="26">
        <f t="shared" si="35"/>
        <v>0</v>
      </c>
      <c r="AF49" s="58">
        <f t="shared" si="36"/>
        <v>1.8921726617648678</v>
      </c>
    </row>
    <row r="50" spans="1:32" ht="13.8">
      <c r="A50" s="31"/>
      <c r="B50" s="53"/>
      <c r="C50" s="18" t="s">
        <v>26</v>
      </c>
      <c r="D50" s="18">
        <v>3223</v>
      </c>
      <c r="E50" s="19">
        <v>3949716</v>
      </c>
      <c r="F50" s="53"/>
      <c r="G50" s="21">
        <v>8.1000000000000003E-2</v>
      </c>
      <c r="H50" s="53"/>
      <c r="I50" s="25"/>
      <c r="J50" s="50">
        <v>399</v>
      </c>
      <c r="K50" s="1">
        <v>0</v>
      </c>
      <c r="L50" s="50">
        <v>682</v>
      </c>
      <c r="M50" s="50">
        <v>128</v>
      </c>
      <c r="N50" s="50">
        <v>38</v>
      </c>
      <c r="O50" s="50">
        <v>23</v>
      </c>
      <c r="P50" s="50">
        <v>188</v>
      </c>
      <c r="Q50" s="50">
        <v>21</v>
      </c>
      <c r="R50" s="50">
        <v>126</v>
      </c>
      <c r="S50" s="78">
        <v>4</v>
      </c>
      <c r="T50" s="50">
        <v>1074</v>
      </c>
      <c r="U50" s="9"/>
      <c r="V50" s="26">
        <f t="shared" si="26"/>
        <v>0.81826136360183865</v>
      </c>
      <c r="W50" s="26">
        <f t="shared" si="27"/>
        <v>0</v>
      </c>
      <c r="X50" s="26">
        <f t="shared" si="28"/>
        <v>1.398632205454772</v>
      </c>
      <c r="Y50" s="26">
        <f t="shared" si="29"/>
        <v>0.26249988606775781</v>
      </c>
      <c r="Z50" s="26">
        <f t="shared" si="30"/>
        <v>7.792965367636559E-2</v>
      </c>
      <c r="AA50" s="26">
        <f t="shared" si="31"/>
        <v>4.7167948277800235E-2</v>
      </c>
      <c r="AB50" s="26">
        <f t="shared" si="32"/>
        <v>0.38554670766201926</v>
      </c>
      <c r="AC50" s="26">
        <f t="shared" si="33"/>
        <v>4.3066387557991512E-2</v>
      </c>
      <c r="AD50" s="26">
        <f t="shared" si="34"/>
        <v>0.25839832534794904</v>
      </c>
      <c r="AE50" s="26">
        <f t="shared" si="35"/>
        <v>8.2031214396174317E-3</v>
      </c>
      <c r="AF50" s="58">
        <f t="shared" si="36"/>
        <v>2.20253810653728</v>
      </c>
    </row>
    <row r="51" spans="1:32" ht="13.8">
      <c r="A51" s="31"/>
      <c r="B51" s="53"/>
      <c r="C51" s="18" t="s">
        <v>27</v>
      </c>
      <c r="D51" s="18">
        <v>5756</v>
      </c>
      <c r="E51" s="19">
        <v>4527975</v>
      </c>
      <c r="F51" s="53"/>
      <c r="G51" s="21">
        <v>8.2000000000000003E-2</v>
      </c>
      <c r="H51" s="53"/>
      <c r="I51" s="25"/>
      <c r="J51" s="50">
        <v>577</v>
      </c>
      <c r="K51" s="1">
        <v>0</v>
      </c>
      <c r="L51" s="50">
        <v>1487</v>
      </c>
      <c r="M51" s="50">
        <v>291</v>
      </c>
      <c r="N51" s="50">
        <v>70</v>
      </c>
      <c r="O51" s="50">
        <v>40</v>
      </c>
      <c r="P51" s="50">
        <v>397</v>
      </c>
      <c r="Q51" s="50">
        <v>54</v>
      </c>
      <c r="R51" s="50">
        <v>401</v>
      </c>
      <c r="S51" s="78">
        <v>16</v>
      </c>
      <c r="T51" s="50">
        <v>1451</v>
      </c>
      <c r="U51" s="9"/>
      <c r="V51" s="26">
        <f t="shared" si="26"/>
        <v>1.0449262639480121</v>
      </c>
      <c r="W51" s="26">
        <f t="shared" si="27"/>
        <v>0</v>
      </c>
      <c r="X51" s="26">
        <f t="shared" si="28"/>
        <v>2.6929035606424505</v>
      </c>
      <c r="Y51" s="26">
        <f t="shared" si="29"/>
        <v>0.52699054212976004</v>
      </c>
      <c r="Z51" s="26">
        <f t="shared" si="30"/>
        <v>0.12676748436111065</v>
      </c>
      <c r="AA51" s="26">
        <f t="shared" si="31"/>
        <v>7.2438562492063235E-2</v>
      </c>
      <c r="AB51" s="26">
        <f t="shared" si="32"/>
        <v>0.71895273273372762</v>
      </c>
      <c r="AC51" s="26">
        <f t="shared" si="33"/>
        <v>9.7792059364285366E-2</v>
      </c>
      <c r="AD51" s="26">
        <f t="shared" si="34"/>
        <v>0.72619658898293382</v>
      </c>
      <c r="AE51" s="26">
        <f t="shared" si="35"/>
        <v>2.8975424996825296E-2</v>
      </c>
      <c r="AF51" s="58">
        <f t="shared" si="36"/>
        <v>2.6277088543995939</v>
      </c>
    </row>
    <row r="52" spans="1:32" ht="13.8">
      <c r="A52" s="31"/>
      <c r="B52" s="53"/>
      <c r="C52" s="18" t="s">
        <v>28</v>
      </c>
      <c r="D52" s="18">
        <v>8467</v>
      </c>
      <c r="E52" s="19">
        <v>4125313</v>
      </c>
      <c r="F52" s="53"/>
      <c r="G52" s="21">
        <v>7.1999999999999995E-2</v>
      </c>
      <c r="H52" s="53"/>
      <c r="I52" s="25"/>
      <c r="J52" s="50">
        <v>816</v>
      </c>
      <c r="K52" s="50">
        <v>3</v>
      </c>
      <c r="L52" s="50">
        <v>2508</v>
      </c>
      <c r="M52" s="50">
        <v>494</v>
      </c>
      <c r="N52" s="50">
        <v>190</v>
      </c>
      <c r="O52" s="50">
        <v>56</v>
      </c>
      <c r="P52" s="50">
        <v>620</v>
      </c>
      <c r="Q52" s="50">
        <v>78</v>
      </c>
      <c r="R52" s="50">
        <v>739</v>
      </c>
      <c r="S52" s="78">
        <v>16</v>
      </c>
      <c r="T52" s="50">
        <v>1409</v>
      </c>
      <c r="U52" s="9"/>
      <c r="V52" s="26">
        <f t="shared" si="26"/>
        <v>1.424182843823002</v>
      </c>
      <c r="W52" s="26">
        <f t="shared" si="27"/>
        <v>5.2359663375845661E-3</v>
      </c>
      <c r="X52" s="26">
        <f t="shared" si="28"/>
        <v>4.377267858220697</v>
      </c>
      <c r="Y52" s="26">
        <f t="shared" si="29"/>
        <v>0.86218912358892519</v>
      </c>
      <c r="Z52" s="26">
        <f t="shared" si="30"/>
        <v>0.33161120138035582</v>
      </c>
      <c r="AA52" s="26">
        <f t="shared" si="31"/>
        <v>9.7738038301578553E-2</v>
      </c>
      <c r="AB52" s="26">
        <f t="shared" si="32"/>
        <v>1.0820997097674769</v>
      </c>
      <c r="AC52" s="26">
        <f t="shared" si="33"/>
        <v>0.13613512477719872</v>
      </c>
      <c r="AD52" s="26">
        <f t="shared" si="34"/>
        <v>1.2897930411583314</v>
      </c>
      <c r="AE52" s="26">
        <f t="shared" si="35"/>
        <v>2.7925153800451019E-2</v>
      </c>
      <c r="AF52" s="58">
        <f t="shared" si="36"/>
        <v>2.459158856552218</v>
      </c>
    </row>
    <row r="53" spans="1:32" ht="13.8">
      <c r="A53" s="31"/>
      <c r="B53" s="53"/>
      <c r="C53" s="18" t="s">
        <v>29</v>
      </c>
      <c r="D53" s="18">
        <v>13074</v>
      </c>
      <c r="E53" s="19">
        <v>4364665</v>
      </c>
      <c r="F53" s="53"/>
      <c r="G53" s="21">
        <v>6.3E-2</v>
      </c>
      <c r="H53" s="53"/>
      <c r="I53" s="25"/>
      <c r="J53" s="50">
        <v>1099</v>
      </c>
      <c r="K53" s="50">
        <v>5</v>
      </c>
      <c r="L53" s="50">
        <v>4608</v>
      </c>
      <c r="M53" s="50">
        <v>822</v>
      </c>
      <c r="N53" s="50">
        <v>348</v>
      </c>
      <c r="O53" s="50">
        <v>120</v>
      </c>
      <c r="P53" s="50">
        <v>948</v>
      </c>
      <c r="Q53" s="50">
        <v>128</v>
      </c>
      <c r="R53" s="50">
        <v>1068</v>
      </c>
      <c r="S53" s="78">
        <v>59</v>
      </c>
      <c r="T53" s="50">
        <v>1625</v>
      </c>
      <c r="U53" s="9"/>
      <c r="V53" s="26">
        <f t="shared" si="26"/>
        <v>1.5863073110994772</v>
      </c>
      <c r="W53" s="26">
        <f t="shared" si="27"/>
        <v>7.2170487311168209E-3</v>
      </c>
      <c r="X53" s="26">
        <f t="shared" si="28"/>
        <v>6.6512321105972623</v>
      </c>
      <c r="Y53" s="26">
        <f t="shared" si="29"/>
        <v>1.1864828113956056</v>
      </c>
      <c r="Z53" s="26">
        <f t="shared" si="30"/>
        <v>0.50230659168573077</v>
      </c>
      <c r="AA53" s="26">
        <f t="shared" si="31"/>
        <v>0.17320916954680371</v>
      </c>
      <c r="AB53" s="26">
        <f t="shared" si="32"/>
        <v>1.3683524394197493</v>
      </c>
      <c r="AC53" s="26">
        <f t="shared" si="33"/>
        <v>0.18475644751659065</v>
      </c>
      <c r="AD53" s="26">
        <f t="shared" si="34"/>
        <v>1.5415616089665529</v>
      </c>
      <c r="AE53" s="26">
        <f t="shared" si="35"/>
        <v>8.5161175027178501E-2</v>
      </c>
      <c r="AF53" s="58">
        <f t="shared" si="36"/>
        <v>2.3455408376129672</v>
      </c>
    </row>
    <row r="54" spans="1:32" ht="13.8">
      <c r="A54" s="31"/>
      <c r="B54" s="53"/>
      <c r="C54" s="18" t="s">
        <v>30</v>
      </c>
      <c r="D54" s="18">
        <v>15751</v>
      </c>
      <c r="E54" s="19">
        <v>3457310</v>
      </c>
      <c r="F54" s="53"/>
      <c r="G54" s="21">
        <v>4.8000000000000001E-2</v>
      </c>
      <c r="H54" s="53"/>
      <c r="I54" s="25"/>
      <c r="J54" s="50">
        <v>1197</v>
      </c>
      <c r="K54" s="50">
        <v>8</v>
      </c>
      <c r="L54" s="50">
        <v>6192</v>
      </c>
      <c r="M54" s="50">
        <v>980</v>
      </c>
      <c r="N54" s="50">
        <v>561</v>
      </c>
      <c r="O54" s="50">
        <v>187</v>
      </c>
      <c r="P54" s="50">
        <v>1221</v>
      </c>
      <c r="Q54" s="50">
        <v>223</v>
      </c>
      <c r="R54" s="50">
        <v>1005</v>
      </c>
      <c r="S54" s="78">
        <v>123</v>
      </c>
      <c r="T54" s="50">
        <v>1429</v>
      </c>
      <c r="U54" s="9"/>
      <c r="V54" s="26">
        <f t="shared" si="26"/>
        <v>1.6618700666124819</v>
      </c>
      <c r="W54" s="26">
        <f t="shared" si="27"/>
        <v>1.1106901029991526E-2</v>
      </c>
      <c r="X54" s="26">
        <f t="shared" si="28"/>
        <v>8.5967413972134405</v>
      </c>
      <c r="Y54" s="26">
        <f t="shared" si="29"/>
        <v>1.3605953761739618</v>
      </c>
      <c r="Z54" s="26">
        <f t="shared" si="30"/>
        <v>0.77887143472815579</v>
      </c>
      <c r="AA54" s="26">
        <f t="shared" si="31"/>
        <v>0.25962381157605191</v>
      </c>
      <c r="AB54" s="26">
        <f t="shared" si="32"/>
        <v>1.6951907697024566</v>
      </c>
      <c r="AC54" s="26">
        <f t="shared" si="33"/>
        <v>0.30960486621101374</v>
      </c>
      <c r="AD54" s="26">
        <f t="shared" si="34"/>
        <v>1.3953044418926854</v>
      </c>
      <c r="AE54" s="26">
        <f t="shared" si="35"/>
        <v>0.17076860333611971</v>
      </c>
      <c r="AF54" s="58">
        <f t="shared" si="36"/>
        <v>1.9839701964822365</v>
      </c>
    </row>
    <row r="55" spans="1:32" ht="13.8">
      <c r="A55" s="31"/>
      <c r="B55" s="53"/>
      <c r="C55" s="18" t="s">
        <v>31</v>
      </c>
      <c r="D55" s="18">
        <v>15689</v>
      </c>
      <c r="E55" s="19">
        <v>2443552</v>
      </c>
      <c r="F55" s="53"/>
      <c r="G55" s="21">
        <v>3.9E-2</v>
      </c>
      <c r="H55" s="53"/>
      <c r="I55" s="25"/>
      <c r="J55" s="50">
        <v>953</v>
      </c>
      <c r="K55" s="50">
        <v>22</v>
      </c>
      <c r="L55" s="50">
        <v>6974</v>
      </c>
      <c r="M55" s="50">
        <v>1039</v>
      </c>
      <c r="N55" s="50">
        <v>580</v>
      </c>
      <c r="O55" s="50">
        <v>251</v>
      </c>
      <c r="P55" s="50">
        <v>1265</v>
      </c>
      <c r="Q55" s="50">
        <v>266</v>
      </c>
      <c r="R55" s="50">
        <v>728</v>
      </c>
      <c r="S55" s="78">
        <v>170</v>
      </c>
      <c r="T55" s="50">
        <v>969</v>
      </c>
      <c r="U55" s="9"/>
      <c r="V55" s="26">
        <f t="shared" si="26"/>
        <v>1.5210234936682336</v>
      </c>
      <c r="W55" s="26">
        <f t="shared" si="27"/>
        <v>3.5112819371144958E-2</v>
      </c>
      <c r="X55" s="26">
        <f t="shared" si="28"/>
        <v>11.130763740652952</v>
      </c>
      <c r="Y55" s="26">
        <f t="shared" si="29"/>
        <v>1.6582826966645277</v>
      </c>
      <c r="Z55" s="26">
        <f t="shared" si="30"/>
        <v>0.92570160160291248</v>
      </c>
      <c r="AA55" s="26">
        <f t="shared" si="31"/>
        <v>0.40060534827988109</v>
      </c>
      <c r="AB55" s="26">
        <f t="shared" si="32"/>
        <v>2.0189871138408351</v>
      </c>
      <c r="AC55" s="26">
        <f t="shared" si="33"/>
        <v>0.42454590694202538</v>
      </c>
      <c r="AD55" s="26">
        <f t="shared" si="34"/>
        <v>1.1619151137360695</v>
      </c>
      <c r="AE55" s="26">
        <f t="shared" si="35"/>
        <v>0.27132633150430197</v>
      </c>
      <c r="AF55" s="58">
        <f t="shared" si="36"/>
        <v>1.5465600895745208</v>
      </c>
    </row>
    <row r="56" spans="1:32" ht="13.8">
      <c r="A56" s="31"/>
      <c r="B56" s="53"/>
      <c r="C56" s="18" t="s">
        <v>32</v>
      </c>
      <c r="D56" s="18">
        <v>18526</v>
      </c>
      <c r="E56" s="19">
        <v>1914508</v>
      </c>
      <c r="F56" s="53"/>
      <c r="G56" s="21">
        <v>3.4000000000000002E-2</v>
      </c>
      <c r="H56" s="53"/>
      <c r="I56" s="25"/>
      <c r="J56" s="50">
        <v>1005</v>
      </c>
      <c r="K56" s="50">
        <v>51</v>
      </c>
      <c r="L56" s="50">
        <v>8163</v>
      </c>
      <c r="M56" s="50">
        <v>1460</v>
      </c>
      <c r="N56" s="50">
        <v>820</v>
      </c>
      <c r="O56" s="50">
        <v>319</v>
      </c>
      <c r="P56" s="50">
        <v>1596</v>
      </c>
      <c r="Q56" s="50">
        <v>371</v>
      </c>
      <c r="R56" s="50">
        <v>556</v>
      </c>
      <c r="S56" s="78">
        <v>318</v>
      </c>
      <c r="T56" s="50">
        <v>822</v>
      </c>
      <c r="U56" s="9"/>
      <c r="V56" s="26">
        <f t="shared" si="26"/>
        <v>1.7847927509313097</v>
      </c>
      <c r="W56" s="26">
        <f t="shared" si="27"/>
        <v>9.0571572435320213E-2</v>
      </c>
      <c r="X56" s="26">
        <f t="shared" si="28"/>
        <v>14.496779329206252</v>
      </c>
      <c r="Y56" s="26">
        <f t="shared" si="29"/>
        <v>2.5928332501091669</v>
      </c>
      <c r="Z56" s="26">
        <f t="shared" si="30"/>
        <v>1.4562488117051484</v>
      </c>
      <c r="AA56" s="26">
        <f t="shared" si="31"/>
        <v>0.56651630601700287</v>
      </c>
      <c r="AB56" s="26">
        <f t="shared" si="32"/>
        <v>2.8343574432700205</v>
      </c>
      <c r="AC56" s="26">
        <f t="shared" si="33"/>
        <v>0.65886379163732922</v>
      </c>
      <c r="AD56" s="26">
        <f t="shared" si="34"/>
        <v>0.98740773086349076</v>
      </c>
      <c r="AE56" s="26">
        <f t="shared" si="35"/>
        <v>0.56474039283199662</v>
      </c>
      <c r="AF56" s="58">
        <f t="shared" si="36"/>
        <v>1.4598006380751609</v>
      </c>
    </row>
    <row r="57" spans="1:32" ht="13.8">
      <c r="A57" s="31"/>
      <c r="B57" s="53"/>
      <c r="C57" s="18" t="s">
        <v>33</v>
      </c>
      <c r="D57" s="18">
        <v>30078</v>
      </c>
      <c r="E57" s="19">
        <v>1754449</v>
      </c>
      <c r="F57" s="53"/>
      <c r="G57" s="21">
        <v>3.2000000000000001E-2</v>
      </c>
      <c r="H57" s="53"/>
      <c r="I57" s="25"/>
      <c r="J57" s="50">
        <v>1306</v>
      </c>
      <c r="K57" s="50">
        <v>147</v>
      </c>
      <c r="L57" s="50">
        <v>11797</v>
      </c>
      <c r="M57" s="50">
        <v>2963</v>
      </c>
      <c r="N57" s="50">
        <v>1588</v>
      </c>
      <c r="O57" s="50">
        <v>838</v>
      </c>
      <c r="P57" s="50">
        <v>2843</v>
      </c>
      <c r="Q57" s="50">
        <v>623</v>
      </c>
      <c r="R57" s="50">
        <v>656</v>
      </c>
      <c r="S57" s="78">
        <v>714</v>
      </c>
      <c r="T57" s="50">
        <v>1022</v>
      </c>
      <c r="U57" s="9"/>
      <c r="V57" s="26">
        <f t="shared" si="26"/>
        <v>2.3820584126412339</v>
      </c>
      <c r="W57" s="26">
        <f t="shared" si="27"/>
        <v>0.26811836650709137</v>
      </c>
      <c r="X57" s="26">
        <f t="shared" si="28"/>
        <v>21.516954895810596</v>
      </c>
      <c r="Y57" s="26">
        <f t="shared" si="29"/>
        <v>5.4043178228606248</v>
      </c>
      <c r="Z57" s="26">
        <f t="shared" si="30"/>
        <v>2.896407932063001</v>
      </c>
      <c r="AA57" s="26">
        <f t="shared" si="31"/>
        <v>1.5284570825370245</v>
      </c>
      <c r="AB57" s="26">
        <f t="shared" si="32"/>
        <v>5.1854456869364682</v>
      </c>
      <c r="AC57" s="26">
        <f t="shared" si="33"/>
        <v>1.1363111723395778</v>
      </c>
      <c r="AD57" s="26">
        <f t="shared" si="34"/>
        <v>1.1965010097187208</v>
      </c>
      <c r="AE57" s="26">
        <f t="shared" si="35"/>
        <v>1.3022892087487297</v>
      </c>
      <c r="AF57" s="58">
        <f t="shared" si="36"/>
        <v>1.8640610242873972</v>
      </c>
    </row>
    <row r="58" spans="1:32" ht="13.8">
      <c r="A58" s="31"/>
      <c r="B58" s="53"/>
      <c r="C58" s="18" t="s">
        <v>34</v>
      </c>
      <c r="D58" s="18">
        <v>39969</v>
      </c>
      <c r="E58" s="46">
        <v>1228474</v>
      </c>
      <c r="F58" s="53"/>
      <c r="G58" s="21">
        <v>2.7E-2</v>
      </c>
      <c r="H58" s="53"/>
      <c r="I58" s="25"/>
      <c r="J58" s="50">
        <v>1312</v>
      </c>
      <c r="K58" s="50">
        <v>457</v>
      </c>
      <c r="L58" s="50">
        <v>13136</v>
      </c>
      <c r="M58" s="50">
        <v>4687</v>
      </c>
      <c r="N58" s="50">
        <v>2232</v>
      </c>
      <c r="O58" s="50">
        <v>1605</v>
      </c>
      <c r="P58" s="50">
        <v>4235</v>
      </c>
      <c r="Q58" s="50">
        <v>835</v>
      </c>
      <c r="R58" s="50">
        <v>524</v>
      </c>
      <c r="S58" s="78">
        <v>1236</v>
      </c>
      <c r="T58" s="50">
        <v>1002</v>
      </c>
      <c r="U58" s="9"/>
      <c r="V58" s="26">
        <f t="shared" si="26"/>
        <v>2.8835775116119673</v>
      </c>
      <c r="W58" s="26">
        <f t="shared" si="27"/>
        <v>1.0044168618953269</v>
      </c>
      <c r="X58" s="26">
        <f t="shared" si="28"/>
        <v>28.870940695529573</v>
      </c>
      <c r="Y58" s="26">
        <f t="shared" si="29"/>
        <v>10.30131691838818</v>
      </c>
      <c r="Z58" s="26">
        <f t="shared" si="30"/>
        <v>4.9055983276813349</v>
      </c>
      <c r="AA58" s="26">
        <f t="shared" si="31"/>
        <v>3.5275471845557984</v>
      </c>
      <c r="AB58" s="26">
        <f t="shared" si="32"/>
        <v>9.3078893000584468</v>
      </c>
      <c r="AC58" s="26">
        <f t="shared" si="33"/>
        <v>1.8352036754542627</v>
      </c>
      <c r="AD58" s="26">
        <f t="shared" si="34"/>
        <v>1.1516727256742918</v>
      </c>
      <c r="AE58" s="26">
        <f t="shared" si="35"/>
        <v>2.7165410094149327</v>
      </c>
      <c r="AF58" s="58">
        <f t="shared" si="36"/>
        <v>2.2022444105451155</v>
      </c>
    </row>
    <row r="59" spans="1:32" ht="13.8">
      <c r="A59" s="31"/>
      <c r="B59" s="53"/>
      <c r="C59" s="18" t="s">
        <v>35</v>
      </c>
      <c r="D59" s="18">
        <v>41273</v>
      </c>
      <c r="E59" s="30">
        <v>687406</v>
      </c>
      <c r="F59" s="53"/>
      <c r="G59" s="21">
        <v>1.7999999999999999E-2</v>
      </c>
      <c r="H59" s="53"/>
      <c r="I59" s="25"/>
      <c r="J59" s="50">
        <v>1212</v>
      </c>
      <c r="K59" s="50">
        <v>887</v>
      </c>
      <c r="L59" s="50">
        <v>10204</v>
      </c>
      <c r="M59" s="50">
        <v>5230</v>
      </c>
      <c r="N59" s="50">
        <v>2157</v>
      </c>
      <c r="O59" s="50">
        <v>2261</v>
      </c>
      <c r="P59" s="50">
        <v>4935</v>
      </c>
      <c r="Q59" s="50">
        <v>838</v>
      </c>
      <c r="R59" s="50">
        <v>410</v>
      </c>
      <c r="S59" s="78">
        <v>1630</v>
      </c>
      <c r="T59" s="50">
        <v>616</v>
      </c>
      <c r="U59" s="9"/>
      <c r="V59" s="26">
        <f t="shared" si="26"/>
        <v>3.1736702909197763</v>
      </c>
      <c r="W59" s="26">
        <f t="shared" si="27"/>
        <v>2.3226448416219814</v>
      </c>
      <c r="X59" s="26">
        <f t="shared" si="28"/>
        <v>26.719580568106768</v>
      </c>
      <c r="Y59" s="26">
        <f t="shared" si="29"/>
        <v>13.694963384084513</v>
      </c>
      <c r="Z59" s="26">
        <f t="shared" si="30"/>
        <v>5.6481904434933643</v>
      </c>
      <c r="AA59" s="26">
        <f t="shared" si="31"/>
        <v>5.9205185872686599</v>
      </c>
      <c r="AB59" s="26">
        <f t="shared" si="32"/>
        <v>12.922494130106516</v>
      </c>
      <c r="AC59" s="26">
        <f t="shared" si="33"/>
        <v>2.1943363892663141</v>
      </c>
      <c r="AD59" s="26">
        <f t="shared" si="34"/>
        <v>1.0736013360372181</v>
      </c>
      <c r="AE59" s="26">
        <f t="shared" si="35"/>
        <v>4.2682199457089398</v>
      </c>
      <c r="AF59" s="58">
        <f t="shared" si="36"/>
        <v>1.6130205438998202</v>
      </c>
    </row>
    <row r="60" spans="1:32" ht="13.8">
      <c r="A60" s="31"/>
      <c r="B60" s="53"/>
      <c r="C60" s="18" t="s">
        <v>36</v>
      </c>
      <c r="D60" s="18">
        <v>66537</v>
      </c>
      <c r="E60" s="30">
        <v>437822</v>
      </c>
      <c r="F60" s="53"/>
      <c r="G60" s="21">
        <v>1.6E-2</v>
      </c>
      <c r="H60" s="53"/>
      <c r="I60" s="25"/>
      <c r="J60" s="50">
        <v>1947</v>
      </c>
      <c r="K60" s="50">
        <v>2737</v>
      </c>
      <c r="L60" s="50">
        <v>8658</v>
      </c>
      <c r="M60" s="50">
        <v>7223</v>
      </c>
      <c r="N60" s="50">
        <v>2280</v>
      </c>
      <c r="O60" s="50">
        <v>5105</v>
      </c>
      <c r="P60" s="50">
        <v>9039</v>
      </c>
      <c r="Q60" s="50">
        <v>1061</v>
      </c>
      <c r="R60" s="50">
        <v>385</v>
      </c>
      <c r="S60" s="80">
        <v>2777</v>
      </c>
      <c r="T60" s="50">
        <v>597</v>
      </c>
      <c r="U60" s="9"/>
      <c r="V60" s="26">
        <f t="shared" si="26"/>
        <v>7.1152203406863972</v>
      </c>
      <c r="W60" s="26">
        <f t="shared" si="27"/>
        <v>10.002238352572508</v>
      </c>
      <c r="X60" s="26">
        <f t="shared" si="28"/>
        <v>31.640255628999913</v>
      </c>
      <c r="Y60" s="26">
        <f t="shared" si="29"/>
        <v>26.39611531627008</v>
      </c>
      <c r="Z60" s="26">
        <f t="shared" si="30"/>
        <v>8.3321532494940875</v>
      </c>
      <c r="AA60" s="26">
        <f t="shared" si="31"/>
        <v>18.655983481871626</v>
      </c>
      <c r="AB60" s="26">
        <f t="shared" si="32"/>
        <v>33.032602290428535</v>
      </c>
      <c r="AC60" s="26">
        <f t="shared" si="33"/>
        <v>3.8773748235584327</v>
      </c>
      <c r="AD60" s="26">
        <f t="shared" si="34"/>
        <v>1.406964474147028</v>
      </c>
      <c r="AE60" s="26">
        <f t="shared" si="35"/>
        <v>10.148416479756614</v>
      </c>
      <c r="AF60" s="58">
        <f t="shared" si="36"/>
        <v>2.1817085482227938</v>
      </c>
    </row>
    <row r="61" spans="1:32" ht="13.8">
      <c r="A61" s="31"/>
      <c r="B61" s="53"/>
      <c r="C61" s="18" t="s">
        <v>41</v>
      </c>
      <c r="D61" s="20">
        <f t="shared" ref="D61:E61" si="37">SUM(D43:D60)</f>
        <v>266220</v>
      </c>
      <c r="E61" s="49">
        <f t="shared" si="37"/>
        <v>50428893</v>
      </c>
      <c r="F61" s="53"/>
      <c r="G61" s="4">
        <v>1</v>
      </c>
      <c r="H61" s="53"/>
      <c r="I61" s="25"/>
      <c r="J61" s="61">
        <f t="shared" ref="J61:T61" si="38">SUM(J43:J60)</f>
        <v>13251</v>
      </c>
      <c r="K61" s="61">
        <f t="shared" si="38"/>
        <v>4317</v>
      </c>
      <c r="L61" s="61">
        <f t="shared" si="38"/>
        <v>75332</v>
      </c>
      <c r="M61" s="61">
        <f t="shared" si="38"/>
        <v>25445</v>
      </c>
      <c r="N61" s="61">
        <f t="shared" si="38"/>
        <v>10888</v>
      </c>
      <c r="O61" s="61">
        <f t="shared" si="38"/>
        <v>10848</v>
      </c>
      <c r="P61" s="61">
        <f t="shared" si="38"/>
        <v>27577</v>
      </c>
      <c r="Q61" s="61">
        <f t="shared" si="38"/>
        <v>4526</v>
      </c>
      <c r="R61" s="61">
        <f t="shared" si="38"/>
        <v>6664</v>
      </c>
      <c r="S61" s="61">
        <f t="shared" si="38"/>
        <v>7072</v>
      </c>
      <c r="T61" s="61">
        <f t="shared" si="38"/>
        <v>14427</v>
      </c>
      <c r="U61" s="9"/>
      <c r="V61" s="26">
        <f t="shared" si="26"/>
        <v>26.276602978375905</v>
      </c>
      <c r="W61" s="26">
        <f t="shared" si="27"/>
        <v>8.5605686406798576</v>
      </c>
      <c r="X61" s="26">
        <f t="shared" si="28"/>
        <v>149.38261682642926</v>
      </c>
      <c r="Y61" s="26">
        <f t="shared" si="29"/>
        <v>50.457185328260138</v>
      </c>
      <c r="Z61" s="26">
        <f t="shared" si="30"/>
        <v>21.590797164633379</v>
      </c>
      <c r="AA61" s="26">
        <f t="shared" si="31"/>
        <v>21.511477557121864</v>
      </c>
      <c r="AB61" s="26">
        <f t="shared" si="32"/>
        <v>54.684920408623682</v>
      </c>
      <c r="AC61" s="26">
        <f t="shared" si="33"/>
        <v>8.9750135899275048</v>
      </c>
      <c r="AD61" s="26">
        <f t="shared" si="34"/>
        <v>13.214646611417784</v>
      </c>
      <c r="AE61" s="26">
        <f t="shared" si="35"/>
        <v>14.0237066080352</v>
      </c>
      <c r="AF61" s="58">
        <f t="shared" si="36"/>
        <v>28.608599439214338</v>
      </c>
    </row>
    <row r="62" spans="1:32" ht="13.2">
      <c r="A62" s="51"/>
      <c r="B62" s="51"/>
      <c r="C62" s="76"/>
      <c r="D62" s="76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9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 ht="13.2">
      <c r="C63" s="28"/>
      <c r="D63" s="28"/>
      <c r="I63" s="9"/>
      <c r="U63" s="9"/>
    </row>
    <row r="64" spans="1:32" ht="13.2">
      <c r="C64" s="28"/>
      <c r="D64" s="28"/>
      <c r="I64" s="9"/>
      <c r="U64" s="9"/>
    </row>
    <row r="65" spans="3:21" ht="13.2">
      <c r="C65" s="28"/>
      <c r="D65" s="28"/>
      <c r="I65" s="9"/>
      <c r="U65" s="9"/>
    </row>
    <row r="66" spans="3:21" ht="13.2">
      <c r="C66" s="28"/>
      <c r="D66" s="28"/>
      <c r="I66" s="9"/>
      <c r="U66" s="9"/>
    </row>
    <row r="67" spans="3:21" ht="13.2">
      <c r="C67" s="28"/>
      <c r="D67" s="28"/>
      <c r="I67" s="9"/>
      <c r="U67" s="9"/>
    </row>
    <row r="68" spans="3:21" ht="13.2">
      <c r="C68" s="28"/>
      <c r="D68" s="28"/>
      <c r="I68" s="9"/>
      <c r="U68" s="9"/>
    </row>
    <row r="69" spans="3:21" ht="13.2">
      <c r="C69" s="28"/>
      <c r="D69" s="28"/>
      <c r="I69" s="9"/>
      <c r="U69" s="9"/>
    </row>
    <row r="70" spans="3:21" ht="13.2">
      <c r="C70" s="28"/>
      <c r="D70" s="28"/>
      <c r="I70" s="9"/>
      <c r="U70" s="9"/>
    </row>
    <row r="71" spans="3:21" ht="13.2">
      <c r="C71" s="28"/>
      <c r="D71" s="28"/>
      <c r="I71" s="9"/>
      <c r="U71" s="9"/>
    </row>
    <row r="72" spans="3:21" ht="13.2">
      <c r="I72" s="9"/>
      <c r="U72" s="9"/>
    </row>
    <row r="73" spans="3:21" ht="13.2">
      <c r="I73" s="9"/>
      <c r="U73" s="9"/>
    </row>
    <row r="74" spans="3:21" ht="13.2">
      <c r="I74" s="9"/>
      <c r="U74" s="9"/>
    </row>
    <row r="75" spans="3:21" ht="13.2">
      <c r="I75" s="9"/>
      <c r="U75" s="9"/>
    </row>
    <row r="76" spans="3:21" ht="13.2">
      <c r="I76" s="9"/>
      <c r="U76" s="9"/>
    </row>
    <row r="77" spans="3:21" ht="13.2">
      <c r="I77" s="9"/>
      <c r="U77" s="9"/>
    </row>
    <row r="78" spans="3:21" ht="13.2">
      <c r="I78" s="9"/>
      <c r="U78" s="9"/>
    </row>
    <row r="79" spans="3:21" ht="13.2">
      <c r="I79" s="9"/>
      <c r="U79" s="9"/>
    </row>
    <row r="80" spans="3:21" ht="13.2">
      <c r="I80" s="9"/>
      <c r="U80" s="9"/>
    </row>
    <row r="81" spans="9:21" ht="13.2">
      <c r="I81" s="9"/>
      <c r="U81" s="9"/>
    </row>
    <row r="82" spans="9:21" ht="13.2">
      <c r="I82" s="9"/>
      <c r="U82" s="9"/>
    </row>
    <row r="83" spans="9:21" ht="13.2">
      <c r="I83" s="9"/>
      <c r="U83" s="9"/>
    </row>
    <row r="84" spans="9:21" ht="13.2">
      <c r="I84" s="9"/>
      <c r="U84" s="9"/>
    </row>
    <row r="85" spans="9:21" ht="13.2">
      <c r="I85" s="9"/>
      <c r="U85" s="9"/>
    </row>
    <row r="86" spans="9:21" ht="13.2">
      <c r="I86" s="9"/>
      <c r="U86" s="9"/>
    </row>
    <row r="87" spans="9:21" ht="13.2">
      <c r="I87" s="9"/>
      <c r="U87" s="9"/>
    </row>
    <row r="88" spans="9:21" ht="13.2">
      <c r="I88" s="9"/>
      <c r="U88" s="9"/>
    </row>
    <row r="89" spans="9:21" ht="13.2">
      <c r="I89" s="9"/>
      <c r="U89" s="9"/>
    </row>
    <row r="90" spans="9:21" ht="13.2">
      <c r="I90" s="9"/>
      <c r="U90" s="9"/>
    </row>
    <row r="91" spans="9:21" ht="13.2">
      <c r="I91" s="9"/>
      <c r="U91" s="9"/>
    </row>
    <row r="92" spans="9:21" ht="13.2">
      <c r="I92" s="9"/>
      <c r="U92" s="9"/>
    </row>
    <row r="93" spans="9:21" ht="13.2">
      <c r="I93" s="9"/>
      <c r="U93" s="9"/>
    </row>
    <row r="94" spans="9:21" ht="13.2">
      <c r="I94" s="9"/>
      <c r="U94" s="9"/>
    </row>
    <row r="95" spans="9:21" ht="13.2">
      <c r="I95" s="9"/>
      <c r="U95" s="9"/>
    </row>
    <row r="96" spans="9:21" ht="13.2">
      <c r="I96" s="9"/>
      <c r="U96" s="9"/>
    </row>
    <row r="97" spans="9:21" ht="13.2">
      <c r="I97" s="9"/>
      <c r="U97" s="9"/>
    </row>
    <row r="98" spans="9:21" ht="13.2">
      <c r="I98" s="9"/>
      <c r="U98" s="9"/>
    </row>
    <row r="99" spans="9:21" ht="13.2">
      <c r="I99" s="9"/>
      <c r="U99" s="9"/>
    </row>
    <row r="100" spans="9:21" ht="13.2">
      <c r="I100" s="9"/>
      <c r="U100" s="9"/>
    </row>
    <row r="101" spans="9:21" ht="13.2">
      <c r="I101" s="9"/>
      <c r="U101" s="9"/>
    </row>
    <row r="102" spans="9:21" ht="13.2">
      <c r="I102" s="9"/>
      <c r="U102" s="9"/>
    </row>
    <row r="103" spans="9:21" ht="13.2">
      <c r="I103" s="9"/>
      <c r="U103" s="9"/>
    </row>
    <row r="104" spans="9:21" ht="13.2">
      <c r="I104" s="9"/>
      <c r="U104" s="9"/>
    </row>
    <row r="105" spans="9:21" ht="13.2">
      <c r="I105" s="9"/>
      <c r="U105" s="9"/>
    </row>
    <row r="106" spans="9:21" ht="13.2">
      <c r="I106" s="9"/>
      <c r="U106" s="9"/>
    </row>
    <row r="107" spans="9:21" ht="13.2">
      <c r="I107" s="9"/>
      <c r="U107" s="9"/>
    </row>
    <row r="108" spans="9:21" ht="13.2">
      <c r="I108" s="9"/>
      <c r="U108" s="9"/>
    </row>
    <row r="109" spans="9:21" ht="13.2">
      <c r="I109" s="9"/>
      <c r="U109" s="9"/>
    </row>
    <row r="110" spans="9:21" ht="13.2">
      <c r="I110" s="9"/>
      <c r="U110" s="9"/>
    </row>
    <row r="111" spans="9:21" ht="13.2">
      <c r="I111" s="9"/>
      <c r="U111" s="9"/>
    </row>
    <row r="112" spans="9:21" ht="13.2">
      <c r="I112" s="9"/>
      <c r="U112" s="9"/>
    </row>
    <row r="113" spans="9:21" ht="13.2">
      <c r="I113" s="9"/>
      <c r="U113" s="9"/>
    </row>
    <row r="114" spans="9:21" ht="13.2">
      <c r="I114" s="9"/>
      <c r="U114" s="9"/>
    </row>
    <row r="115" spans="9:21" ht="13.2">
      <c r="I115" s="9"/>
      <c r="U115" s="9"/>
    </row>
    <row r="116" spans="9:21" ht="13.2">
      <c r="I116" s="9"/>
      <c r="U116" s="9"/>
    </row>
    <row r="117" spans="9:21" ht="13.2">
      <c r="I117" s="9"/>
      <c r="U117" s="9"/>
    </row>
    <row r="118" spans="9:21" ht="13.2">
      <c r="I118" s="9"/>
      <c r="U118" s="9"/>
    </row>
    <row r="119" spans="9:21" ht="13.2">
      <c r="I119" s="9"/>
      <c r="U119" s="9"/>
    </row>
    <row r="120" spans="9:21" ht="13.2">
      <c r="I120" s="9"/>
      <c r="U120" s="9"/>
    </row>
    <row r="121" spans="9:21" ht="13.2">
      <c r="I121" s="9"/>
      <c r="U121" s="9"/>
    </row>
    <row r="122" spans="9:21" ht="13.2">
      <c r="I122" s="9"/>
      <c r="U122" s="9"/>
    </row>
    <row r="123" spans="9:21" ht="13.2">
      <c r="I123" s="9"/>
      <c r="U123" s="9"/>
    </row>
    <row r="124" spans="9:21" ht="13.2">
      <c r="I124" s="9"/>
      <c r="U124" s="9"/>
    </row>
    <row r="125" spans="9:21" ht="13.2">
      <c r="I125" s="9"/>
      <c r="U125" s="9"/>
    </row>
    <row r="126" spans="9:21" ht="13.2">
      <c r="I126" s="9"/>
      <c r="U126" s="9"/>
    </row>
    <row r="127" spans="9:21" ht="13.2">
      <c r="I127" s="9"/>
      <c r="U127" s="9"/>
    </row>
    <row r="128" spans="9:21" ht="13.2">
      <c r="I128" s="9"/>
      <c r="U128" s="9"/>
    </row>
    <row r="129" spans="9:21" ht="13.2">
      <c r="I129" s="9"/>
      <c r="U129" s="9"/>
    </row>
    <row r="130" spans="9:21" ht="13.2">
      <c r="I130" s="9"/>
      <c r="U130" s="9"/>
    </row>
    <row r="131" spans="9:21" ht="13.2">
      <c r="I131" s="9"/>
      <c r="U131" s="9"/>
    </row>
    <row r="132" spans="9:21" ht="13.2">
      <c r="I132" s="9"/>
      <c r="U132" s="9"/>
    </row>
    <row r="133" spans="9:21" ht="13.2">
      <c r="I133" s="9"/>
      <c r="U133" s="9"/>
    </row>
    <row r="134" spans="9:21" ht="13.2">
      <c r="I134" s="9"/>
      <c r="U134" s="9"/>
    </row>
    <row r="135" spans="9:21" ht="13.2">
      <c r="I135" s="9"/>
      <c r="U135" s="9"/>
    </row>
    <row r="136" spans="9:21" ht="13.2">
      <c r="I136" s="9"/>
      <c r="U136" s="9"/>
    </row>
    <row r="137" spans="9:21" ht="13.2">
      <c r="I137" s="9"/>
      <c r="U137" s="9"/>
    </row>
    <row r="138" spans="9:21" ht="13.2">
      <c r="I138" s="9"/>
      <c r="U138" s="9"/>
    </row>
    <row r="139" spans="9:21" ht="13.2">
      <c r="I139" s="9"/>
      <c r="U139" s="9"/>
    </row>
    <row r="140" spans="9:21" ht="13.2">
      <c r="I140" s="9"/>
      <c r="U140" s="9"/>
    </row>
    <row r="141" spans="9:21" ht="13.2">
      <c r="I141" s="9"/>
      <c r="U141" s="9"/>
    </row>
    <row r="142" spans="9:21" ht="13.2">
      <c r="I142" s="9"/>
      <c r="U142" s="9"/>
    </row>
    <row r="143" spans="9:21" ht="13.2">
      <c r="I143" s="9"/>
      <c r="U143" s="9"/>
    </row>
    <row r="144" spans="9:21" ht="13.2">
      <c r="I144" s="9"/>
      <c r="U144" s="9"/>
    </row>
    <row r="145" spans="9:21" ht="13.2">
      <c r="I145" s="9"/>
      <c r="U145" s="9"/>
    </row>
    <row r="146" spans="9:21" ht="13.2">
      <c r="I146" s="9"/>
      <c r="U146" s="9"/>
    </row>
    <row r="147" spans="9:21" ht="13.2">
      <c r="I147" s="9"/>
      <c r="U147" s="9"/>
    </row>
    <row r="148" spans="9:21" ht="13.2">
      <c r="I148" s="9"/>
      <c r="U148" s="9"/>
    </row>
    <row r="149" spans="9:21" ht="13.2">
      <c r="I149" s="9"/>
      <c r="U149" s="9"/>
    </row>
    <row r="150" spans="9:21" ht="13.2">
      <c r="I150" s="9"/>
      <c r="U150" s="9"/>
    </row>
    <row r="151" spans="9:21" ht="13.2">
      <c r="I151" s="9"/>
      <c r="U151" s="9"/>
    </row>
    <row r="152" spans="9:21" ht="13.2">
      <c r="I152" s="9"/>
      <c r="U152" s="9"/>
    </row>
    <row r="153" spans="9:21" ht="13.2">
      <c r="I153" s="9"/>
      <c r="U153" s="9"/>
    </row>
    <row r="154" spans="9:21" ht="13.2">
      <c r="I154" s="9"/>
      <c r="U154" s="9"/>
    </row>
    <row r="155" spans="9:21" ht="13.2">
      <c r="I155" s="9"/>
      <c r="U155" s="9"/>
    </row>
    <row r="156" spans="9:21" ht="13.2">
      <c r="I156" s="9"/>
      <c r="U156" s="9"/>
    </row>
    <row r="157" spans="9:21" ht="13.2">
      <c r="I157" s="9"/>
      <c r="U157" s="9"/>
    </row>
    <row r="158" spans="9:21" ht="13.2">
      <c r="I158" s="9"/>
      <c r="U158" s="9"/>
    </row>
    <row r="159" spans="9:21" ht="13.2">
      <c r="I159" s="9"/>
      <c r="U159" s="9"/>
    </row>
    <row r="160" spans="9:21" ht="13.2">
      <c r="I160" s="9"/>
      <c r="U160" s="9"/>
    </row>
    <row r="161" spans="9:21" ht="13.2">
      <c r="I161" s="9"/>
      <c r="U161" s="9"/>
    </row>
    <row r="162" spans="9:21" ht="13.2">
      <c r="I162" s="9"/>
      <c r="U162" s="9"/>
    </row>
    <row r="163" spans="9:21" ht="13.2">
      <c r="I163" s="9"/>
      <c r="U163" s="9"/>
    </row>
    <row r="164" spans="9:21" ht="13.2">
      <c r="I164" s="9"/>
      <c r="U164" s="9"/>
    </row>
    <row r="165" spans="9:21" ht="13.2">
      <c r="I165" s="9"/>
      <c r="U165" s="9"/>
    </row>
    <row r="166" spans="9:21" ht="13.2">
      <c r="I166" s="9"/>
      <c r="U166" s="9"/>
    </row>
    <row r="167" spans="9:21" ht="13.2">
      <c r="I167" s="9"/>
      <c r="U167" s="9"/>
    </row>
    <row r="168" spans="9:21" ht="13.2">
      <c r="I168" s="9"/>
      <c r="U168" s="9"/>
    </row>
    <row r="169" spans="9:21" ht="13.2">
      <c r="I169" s="9"/>
      <c r="U169" s="9"/>
    </row>
    <row r="170" spans="9:21" ht="13.2">
      <c r="I170" s="9"/>
      <c r="U170" s="9"/>
    </row>
    <row r="171" spans="9:21" ht="13.2">
      <c r="I171" s="9"/>
      <c r="U171" s="9"/>
    </row>
    <row r="172" spans="9:21" ht="13.2">
      <c r="I172" s="9"/>
      <c r="U172" s="9"/>
    </row>
    <row r="173" spans="9:21" ht="13.2">
      <c r="I173" s="9"/>
      <c r="U173" s="9"/>
    </row>
    <row r="174" spans="9:21" ht="13.2">
      <c r="I174" s="9"/>
      <c r="U174" s="9"/>
    </row>
    <row r="175" spans="9:21" ht="13.2">
      <c r="I175" s="9"/>
      <c r="U175" s="9"/>
    </row>
    <row r="176" spans="9:21" ht="13.2">
      <c r="I176" s="9"/>
      <c r="U176" s="9"/>
    </row>
    <row r="177" spans="9:21" ht="13.2">
      <c r="I177" s="9"/>
      <c r="U177" s="9"/>
    </row>
    <row r="178" spans="9:21" ht="13.2">
      <c r="I178" s="9"/>
      <c r="U178" s="9"/>
    </row>
    <row r="179" spans="9:21" ht="13.2">
      <c r="I179" s="9"/>
      <c r="U179" s="9"/>
    </row>
    <row r="180" spans="9:21" ht="13.2">
      <c r="I180" s="9"/>
      <c r="U180" s="9"/>
    </row>
    <row r="181" spans="9:21" ht="13.2">
      <c r="I181" s="9"/>
      <c r="U181" s="9"/>
    </row>
    <row r="182" spans="9:21" ht="13.2">
      <c r="I182" s="9"/>
      <c r="U182" s="9"/>
    </row>
    <row r="183" spans="9:21" ht="13.2">
      <c r="I183" s="9"/>
      <c r="U183" s="9"/>
    </row>
    <row r="184" spans="9:21" ht="13.2">
      <c r="I184" s="9"/>
      <c r="U184" s="9"/>
    </row>
    <row r="185" spans="9:21" ht="13.2">
      <c r="I185" s="9"/>
      <c r="U185" s="9"/>
    </row>
    <row r="186" spans="9:21" ht="13.2">
      <c r="I186" s="9"/>
      <c r="U186" s="9"/>
    </row>
    <row r="187" spans="9:21" ht="13.2">
      <c r="I187" s="9"/>
      <c r="U187" s="9"/>
    </row>
    <row r="188" spans="9:21" ht="13.2">
      <c r="I188" s="9"/>
      <c r="U188" s="9"/>
    </row>
    <row r="189" spans="9:21" ht="13.2">
      <c r="I189" s="9"/>
      <c r="U189" s="9"/>
    </row>
    <row r="190" spans="9:21" ht="13.2">
      <c r="I190" s="9"/>
      <c r="U190" s="9"/>
    </row>
    <row r="191" spans="9:21" ht="13.2">
      <c r="I191" s="9"/>
      <c r="U191" s="9"/>
    </row>
    <row r="192" spans="9:21" ht="13.2">
      <c r="I192" s="9"/>
      <c r="U192" s="9"/>
    </row>
    <row r="193" spans="9:21" ht="13.2">
      <c r="I193" s="9"/>
      <c r="U193" s="9"/>
    </row>
    <row r="194" spans="9:21" ht="13.2">
      <c r="I194" s="9"/>
      <c r="U194" s="9"/>
    </row>
    <row r="195" spans="9:21" ht="13.2">
      <c r="I195" s="9"/>
      <c r="U195" s="9"/>
    </row>
    <row r="196" spans="9:21" ht="13.2">
      <c r="I196" s="9"/>
      <c r="U196" s="9"/>
    </row>
    <row r="197" spans="9:21" ht="13.2">
      <c r="I197" s="9"/>
      <c r="U197" s="9"/>
    </row>
    <row r="198" spans="9:21" ht="13.2">
      <c r="I198" s="9"/>
      <c r="U198" s="9"/>
    </row>
    <row r="199" spans="9:21" ht="13.2">
      <c r="I199" s="9"/>
      <c r="U199" s="9"/>
    </row>
    <row r="200" spans="9:21" ht="13.2">
      <c r="I200" s="9"/>
      <c r="U200" s="9"/>
    </row>
    <row r="201" spans="9:21" ht="13.2">
      <c r="I201" s="9"/>
      <c r="U201" s="9"/>
    </row>
    <row r="202" spans="9:21" ht="13.2">
      <c r="I202" s="9"/>
      <c r="U202" s="9"/>
    </row>
    <row r="203" spans="9:21" ht="13.2">
      <c r="I203" s="9"/>
      <c r="U203" s="9"/>
    </row>
    <row r="204" spans="9:21" ht="13.2">
      <c r="I204" s="9"/>
      <c r="U204" s="9"/>
    </row>
    <row r="205" spans="9:21" ht="13.2">
      <c r="I205" s="9"/>
      <c r="U205" s="9"/>
    </row>
    <row r="206" spans="9:21" ht="13.2">
      <c r="I206" s="9"/>
      <c r="U206" s="9"/>
    </row>
    <row r="207" spans="9:21" ht="13.2">
      <c r="I207" s="9"/>
      <c r="U207" s="9"/>
    </row>
    <row r="208" spans="9:21" ht="13.2">
      <c r="I208" s="9"/>
      <c r="U208" s="9"/>
    </row>
    <row r="209" spans="9:21" ht="13.2">
      <c r="I209" s="9"/>
      <c r="U209" s="9"/>
    </row>
    <row r="210" spans="9:21" ht="13.2">
      <c r="I210" s="9"/>
      <c r="U210" s="9"/>
    </row>
    <row r="211" spans="9:21" ht="13.2">
      <c r="I211" s="9"/>
      <c r="U211" s="9"/>
    </row>
    <row r="212" spans="9:21" ht="13.2">
      <c r="I212" s="9"/>
      <c r="U212" s="9"/>
    </row>
    <row r="213" spans="9:21" ht="13.2">
      <c r="I213" s="9"/>
      <c r="U213" s="9"/>
    </row>
    <row r="214" spans="9:21" ht="13.2">
      <c r="I214" s="9"/>
      <c r="U214" s="9"/>
    </row>
    <row r="215" spans="9:21" ht="13.2">
      <c r="I215" s="9"/>
      <c r="U215" s="9"/>
    </row>
    <row r="216" spans="9:21" ht="13.2">
      <c r="I216" s="9"/>
      <c r="U216" s="9"/>
    </row>
    <row r="217" spans="9:21" ht="13.2">
      <c r="I217" s="9"/>
      <c r="U217" s="9"/>
    </row>
    <row r="218" spans="9:21" ht="13.2">
      <c r="I218" s="9"/>
      <c r="U218" s="9"/>
    </row>
    <row r="219" spans="9:21" ht="13.2">
      <c r="I219" s="9"/>
      <c r="U219" s="9"/>
    </row>
    <row r="220" spans="9:21" ht="13.2">
      <c r="I220" s="9"/>
      <c r="U220" s="9"/>
    </row>
    <row r="221" spans="9:21" ht="13.2">
      <c r="I221" s="9"/>
      <c r="U221" s="9"/>
    </row>
    <row r="222" spans="9:21" ht="13.2">
      <c r="I222" s="9"/>
      <c r="U222" s="9"/>
    </row>
    <row r="223" spans="9:21" ht="13.2">
      <c r="I223" s="9"/>
      <c r="U223" s="9"/>
    </row>
    <row r="224" spans="9:21" ht="13.2">
      <c r="I224" s="9"/>
      <c r="U224" s="9"/>
    </row>
    <row r="225" spans="9:21" ht="13.2">
      <c r="I225" s="9"/>
      <c r="U225" s="9"/>
    </row>
    <row r="226" spans="9:21" ht="13.2">
      <c r="I226" s="9"/>
      <c r="U226" s="9"/>
    </row>
    <row r="227" spans="9:21" ht="13.2">
      <c r="I227" s="9"/>
      <c r="U227" s="9"/>
    </row>
    <row r="228" spans="9:21" ht="13.2">
      <c r="I228" s="9"/>
      <c r="U228" s="9"/>
    </row>
    <row r="229" spans="9:21" ht="13.2">
      <c r="I229" s="9"/>
      <c r="U229" s="9"/>
    </row>
    <row r="230" spans="9:21" ht="13.2">
      <c r="I230" s="9"/>
      <c r="U230" s="9"/>
    </row>
    <row r="231" spans="9:21" ht="13.2">
      <c r="I231" s="9"/>
      <c r="U231" s="9"/>
    </row>
    <row r="232" spans="9:21" ht="13.2">
      <c r="I232" s="9"/>
      <c r="U232" s="9"/>
    </row>
    <row r="233" spans="9:21" ht="13.2">
      <c r="I233" s="9"/>
      <c r="U233" s="9"/>
    </row>
    <row r="234" spans="9:21" ht="13.2">
      <c r="I234" s="9"/>
      <c r="U234" s="9"/>
    </row>
    <row r="235" spans="9:21" ht="13.2">
      <c r="I235" s="9"/>
      <c r="U235" s="9"/>
    </row>
    <row r="236" spans="9:21" ht="13.2">
      <c r="I236" s="9"/>
      <c r="U236" s="9"/>
    </row>
    <row r="237" spans="9:21" ht="13.2">
      <c r="I237" s="9"/>
      <c r="U237" s="9"/>
    </row>
    <row r="238" spans="9:21" ht="13.2">
      <c r="I238" s="9"/>
      <c r="U238" s="9"/>
    </row>
    <row r="239" spans="9:21" ht="13.2">
      <c r="I239" s="9"/>
      <c r="U239" s="9"/>
    </row>
    <row r="240" spans="9:21" ht="13.2">
      <c r="I240" s="9"/>
      <c r="U240" s="9"/>
    </row>
    <row r="241" spans="9:21" ht="13.2">
      <c r="I241" s="9"/>
      <c r="U241" s="9"/>
    </row>
    <row r="242" spans="9:21" ht="13.2">
      <c r="I242" s="9"/>
      <c r="U242" s="9"/>
    </row>
    <row r="243" spans="9:21" ht="13.2">
      <c r="I243" s="9"/>
      <c r="U243" s="9"/>
    </row>
    <row r="244" spans="9:21" ht="13.2">
      <c r="I244" s="9"/>
      <c r="U244" s="9"/>
    </row>
    <row r="245" spans="9:21" ht="13.2">
      <c r="I245" s="9"/>
      <c r="U245" s="9"/>
    </row>
    <row r="246" spans="9:21" ht="13.2">
      <c r="I246" s="9"/>
      <c r="U246" s="9"/>
    </row>
    <row r="247" spans="9:21" ht="13.2">
      <c r="I247" s="9"/>
      <c r="U247" s="9"/>
    </row>
    <row r="248" spans="9:21" ht="13.2">
      <c r="I248" s="9"/>
      <c r="U248" s="9"/>
    </row>
    <row r="249" spans="9:21" ht="13.2">
      <c r="I249" s="9"/>
      <c r="U249" s="9"/>
    </row>
    <row r="250" spans="9:21" ht="13.2">
      <c r="I250" s="9"/>
      <c r="U250" s="9"/>
    </row>
    <row r="251" spans="9:21" ht="13.2">
      <c r="I251" s="9"/>
      <c r="U251" s="9"/>
    </row>
    <row r="252" spans="9:21" ht="13.2">
      <c r="I252" s="9"/>
      <c r="U252" s="9"/>
    </row>
    <row r="253" spans="9:21" ht="13.2">
      <c r="I253" s="9"/>
      <c r="U253" s="9"/>
    </row>
    <row r="254" spans="9:21" ht="13.2">
      <c r="I254" s="9"/>
      <c r="U254" s="9"/>
    </row>
    <row r="255" spans="9:21" ht="13.2">
      <c r="I255" s="9"/>
      <c r="U255" s="9"/>
    </row>
    <row r="256" spans="9:21" ht="13.2">
      <c r="I256" s="9"/>
      <c r="U256" s="9"/>
    </row>
    <row r="257" spans="9:21" ht="13.2">
      <c r="I257" s="9"/>
      <c r="U257" s="9"/>
    </row>
    <row r="258" spans="9:21" ht="13.2">
      <c r="I258" s="9"/>
      <c r="U258" s="9"/>
    </row>
    <row r="259" spans="9:21" ht="13.2">
      <c r="I259" s="9"/>
      <c r="U259" s="9"/>
    </row>
    <row r="260" spans="9:21" ht="13.2">
      <c r="I260" s="9"/>
      <c r="U260" s="9"/>
    </row>
    <row r="261" spans="9:21" ht="13.2">
      <c r="I261" s="9"/>
      <c r="U261" s="9"/>
    </row>
    <row r="262" spans="9:21" ht="13.2">
      <c r="I262" s="9"/>
      <c r="U262" s="9"/>
    </row>
    <row r="263" spans="9:21" ht="13.2">
      <c r="I263" s="9"/>
      <c r="U263" s="9"/>
    </row>
    <row r="264" spans="9:21" ht="13.2">
      <c r="I264" s="9"/>
      <c r="U264" s="9"/>
    </row>
    <row r="265" spans="9:21" ht="13.2">
      <c r="I265" s="9"/>
      <c r="U265" s="9"/>
    </row>
    <row r="266" spans="9:21" ht="13.2">
      <c r="I266" s="9"/>
      <c r="U266" s="9"/>
    </row>
    <row r="267" spans="9:21" ht="13.2">
      <c r="I267" s="9"/>
      <c r="U267" s="9"/>
    </row>
    <row r="268" spans="9:21" ht="13.2">
      <c r="I268" s="9"/>
      <c r="U268" s="9"/>
    </row>
    <row r="269" spans="9:21" ht="13.2">
      <c r="I269" s="9"/>
      <c r="U269" s="9"/>
    </row>
    <row r="270" spans="9:21" ht="13.2">
      <c r="I270" s="9"/>
      <c r="U270" s="9"/>
    </row>
    <row r="271" spans="9:21" ht="13.2">
      <c r="I271" s="9"/>
      <c r="U271" s="9"/>
    </row>
    <row r="272" spans="9:21" ht="13.2">
      <c r="I272" s="9"/>
      <c r="U272" s="9"/>
    </row>
    <row r="273" spans="9:21" ht="13.2">
      <c r="I273" s="9"/>
      <c r="U273" s="9"/>
    </row>
    <row r="274" spans="9:21" ht="13.2">
      <c r="I274" s="9"/>
      <c r="U274" s="9"/>
    </row>
    <row r="275" spans="9:21" ht="13.2">
      <c r="I275" s="9"/>
      <c r="U275" s="9"/>
    </row>
    <row r="276" spans="9:21" ht="13.2">
      <c r="I276" s="9"/>
      <c r="U276" s="9"/>
    </row>
    <row r="277" spans="9:21" ht="13.2">
      <c r="I277" s="9"/>
      <c r="U277" s="9"/>
    </row>
    <row r="278" spans="9:21" ht="13.2">
      <c r="I278" s="9"/>
      <c r="U278" s="9"/>
    </row>
    <row r="279" spans="9:21" ht="13.2">
      <c r="I279" s="9"/>
      <c r="U279" s="9"/>
    </row>
    <row r="280" spans="9:21" ht="13.2">
      <c r="I280" s="9"/>
      <c r="U280" s="9"/>
    </row>
    <row r="281" spans="9:21" ht="13.2">
      <c r="I281" s="9"/>
      <c r="U281" s="9"/>
    </row>
    <row r="282" spans="9:21" ht="13.2">
      <c r="I282" s="9"/>
      <c r="U282" s="9"/>
    </row>
    <row r="283" spans="9:21" ht="13.2">
      <c r="I283" s="9"/>
      <c r="U283" s="9"/>
    </row>
    <row r="284" spans="9:21" ht="13.2">
      <c r="I284" s="9"/>
      <c r="U284" s="9"/>
    </row>
    <row r="285" spans="9:21" ht="13.2">
      <c r="I285" s="9"/>
      <c r="U285" s="9"/>
    </row>
    <row r="286" spans="9:21" ht="13.2">
      <c r="I286" s="9"/>
      <c r="U286" s="9"/>
    </row>
    <row r="287" spans="9:21" ht="13.2">
      <c r="I287" s="9"/>
      <c r="U287" s="9"/>
    </row>
    <row r="288" spans="9:21" ht="13.2">
      <c r="I288" s="9"/>
      <c r="U288" s="9"/>
    </row>
    <row r="289" spans="9:21" ht="13.2">
      <c r="I289" s="9"/>
      <c r="U289" s="9"/>
    </row>
    <row r="290" spans="9:21" ht="13.2">
      <c r="I290" s="9"/>
      <c r="U290" s="9"/>
    </row>
    <row r="291" spans="9:21" ht="13.2">
      <c r="I291" s="9"/>
      <c r="U291" s="9"/>
    </row>
    <row r="292" spans="9:21" ht="13.2">
      <c r="I292" s="9"/>
      <c r="U292" s="9"/>
    </row>
    <row r="293" spans="9:21" ht="13.2">
      <c r="I293" s="9"/>
      <c r="U293" s="9"/>
    </row>
    <row r="294" spans="9:21" ht="13.2">
      <c r="I294" s="9"/>
      <c r="U294" s="9"/>
    </row>
    <row r="295" spans="9:21" ht="13.2">
      <c r="I295" s="9"/>
      <c r="U295" s="9"/>
    </row>
    <row r="296" spans="9:21" ht="13.2">
      <c r="I296" s="9"/>
      <c r="U296" s="9"/>
    </row>
    <row r="297" spans="9:21" ht="13.2">
      <c r="I297" s="9"/>
      <c r="U297" s="9"/>
    </row>
    <row r="298" spans="9:21" ht="13.2">
      <c r="I298" s="9"/>
      <c r="U298" s="9"/>
    </row>
    <row r="299" spans="9:21" ht="13.2">
      <c r="I299" s="9"/>
      <c r="U299" s="9"/>
    </row>
    <row r="300" spans="9:21" ht="13.2">
      <c r="I300" s="9"/>
      <c r="U300" s="9"/>
    </row>
    <row r="301" spans="9:21" ht="13.2">
      <c r="I301" s="9"/>
      <c r="U301" s="9"/>
    </row>
    <row r="302" spans="9:21" ht="13.2">
      <c r="I302" s="9"/>
      <c r="U302" s="9"/>
    </row>
    <row r="303" spans="9:21" ht="13.2">
      <c r="I303" s="9"/>
      <c r="U303" s="9"/>
    </row>
    <row r="304" spans="9:21" ht="13.2">
      <c r="I304" s="9"/>
      <c r="U304" s="9"/>
    </row>
    <row r="305" spans="9:21" ht="13.2">
      <c r="I305" s="9"/>
      <c r="U305" s="9"/>
    </row>
    <row r="306" spans="9:21" ht="13.2">
      <c r="I306" s="9"/>
      <c r="U306" s="9"/>
    </row>
    <row r="307" spans="9:21" ht="13.2">
      <c r="I307" s="9"/>
      <c r="U307" s="9"/>
    </row>
    <row r="308" spans="9:21" ht="13.2">
      <c r="I308" s="9"/>
      <c r="U308" s="9"/>
    </row>
    <row r="309" spans="9:21" ht="13.2">
      <c r="I309" s="9"/>
      <c r="U309" s="9"/>
    </row>
    <row r="310" spans="9:21" ht="13.2">
      <c r="I310" s="9"/>
      <c r="U310" s="9"/>
    </row>
    <row r="311" spans="9:21" ht="13.2">
      <c r="I311" s="9"/>
      <c r="U311" s="9"/>
    </row>
    <row r="312" spans="9:21" ht="13.2">
      <c r="I312" s="9"/>
      <c r="U312" s="9"/>
    </row>
    <row r="313" spans="9:21" ht="13.2">
      <c r="I313" s="9"/>
      <c r="U313" s="9"/>
    </row>
    <row r="314" spans="9:21" ht="13.2">
      <c r="I314" s="9"/>
      <c r="U314" s="9"/>
    </row>
    <row r="315" spans="9:21" ht="13.2">
      <c r="I315" s="9"/>
      <c r="U315" s="9"/>
    </row>
    <row r="316" spans="9:21" ht="13.2">
      <c r="I316" s="9"/>
      <c r="U316" s="9"/>
    </row>
    <row r="317" spans="9:21" ht="13.2">
      <c r="I317" s="9"/>
      <c r="U317" s="9"/>
    </row>
    <row r="318" spans="9:21" ht="13.2">
      <c r="I318" s="9"/>
      <c r="U318" s="9"/>
    </row>
    <row r="319" spans="9:21" ht="13.2">
      <c r="I319" s="9"/>
      <c r="U319" s="9"/>
    </row>
    <row r="320" spans="9:21" ht="13.2">
      <c r="I320" s="9"/>
      <c r="U320" s="9"/>
    </row>
    <row r="321" spans="9:21" ht="13.2">
      <c r="I321" s="9"/>
      <c r="U321" s="9"/>
    </row>
    <row r="322" spans="9:21" ht="13.2">
      <c r="I322" s="9"/>
      <c r="U322" s="9"/>
    </row>
    <row r="323" spans="9:21" ht="13.2">
      <c r="I323" s="9"/>
      <c r="U323" s="9"/>
    </row>
    <row r="324" spans="9:21" ht="13.2">
      <c r="I324" s="9"/>
      <c r="U324" s="9"/>
    </row>
    <row r="325" spans="9:21" ht="13.2">
      <c r="I325" s="9"/>
      <c r="U325" s="9"/>
    </row>
    <row r="326" spans="9:21" ht="13.2">
      <c r="I326" s="9"/>
      <c r="U326" s="9"/>
    </row>
    <row r="327" spans="9:21" ht="13.2">
      <c r="I327" s="9"/>
      <c r="U327" s="9"/>
    </row>
    <row r="328" spans="9:21" ht="13.2">
      <c r="I328" s="9"/>
      <c r="U328" s="9"/>
    </row>
    <row r="329" spans="9:21" ht="13.2">
      <c r="I329" s="9"/>
      <c r="U329" s="9"/>
    </row>
    <row r="330" spans="9:21" ht="13.2">
      <c r="I330" s="9"/>
      <c r="U330" s="9"/>
    </row>
    <row r="331" spans="9:21" ht="13.2">
      <c r="I331" s="9"/>
      <c r="U331" s="9"/>
    </row>
    <row r="332" spans="9:21" ht="13.2">
      <c r="I332" s="9"/>
      <c r="U332" s="9"/>
    </row>
    <row r="333" spans="9:21" ht="13.2">
      <c r="I333" s="9"/>
      <c r="U333" s="9"/>
    </row>
    <row r="334" spans="9:21" ht="13.2">
      <c r="I334" s="9"/>
      <c r="U334" s="9"/>
    </row>
    <row r="335" spans="9:21" ht="13.2">
      <c r="I335" s="9"/>
      <c r="U335" s="9"/>
    </row>
    <row r="336" spans="9:21" ht="13.2">
      <c r="I336" s="9"/>
      <c r="U336" s="9"/>
    </row>
    <row r="337" spans="9:21" ht="13.2">
      <c r="I337" s="9"/>
      <c r="U337" s="9"/>
    </row>
    <row r="338" spans="9:21" ht="13.2">
      <c r="I338" s="9"/>
      <c r="U338" s="9"/>
    </row>
    <row r="339" spans="9:21" ht="13.2">
      <c r="I339" s="9"/>
      <c r="U339" s="9"/>
    </row>
    <row r="340" spans="9:21" ht="13.2">
      <c r="I340" s="9"/>
      <c r="U340" s="9"/>
    </row>
    <row r="341" spans="9:21" ht="13.2">
      <c r="I341" s="9"/>
      <c r="U341" s="9"/>
    </row>
    <row r="342" spans="9:21" ht="13.2">
      <c r="I342" s="9"/>
      <c r="U342" s="9"/>
    </row>
    <row r="343" spans="9:21" ht="13.2">
      <c r="I343" s="9"/>
      <c r="U343" s="9"/>
    </row>
    <row r="344" spans="9:21" ht="13.2">
      <c r="I344" s="9"/>
      <c r="U344" s="9"/>
    </row>
    <row r="345" spans="9:21" ht="13.2">
      <c r="I345" s="9"/>
      <c r="U345" s="9"/>
    </row>
    <row r="346" spans="9:21" ht="13.2">
      <c r="I346" s="9"/>
      <c r="U346" s="9"/>
    </row>
    <row r="347" spans="9:21" ht="13.2">
      <c r="I347" s="9"/>
      <c r="U347" s="9"/>
    </row>
    <row r="348" spans="9:21" ht="13.2">
      <c r="I348" s="9"/>
      <c r="U348" s="9"/>
    </row>
    <row r="349" spans="9:21" ht="13.2">
      <c r="I349" s="9"/>
      <c r="U349" s="9"/>
    </row>
    <row r="350" spans="9:21" ht="13.2">
      <c r="I350" s="9"/>
      <c r="U350" s="9"/>
    </row>
    <row r="351" spans="9:21" ht="13.2">
      <c r="I351" s="9"/>
      <c r="U351" s="9"/>
    </row>
    <row r="352" spans="9:21" ht="13.2">
      <c r="I352" s="9"/>
      <c r="U352" s="9"/>
    </row>
    <row r="353" spans="9:21" ht="13.2">
      <c r="I353" s="9"/>
      <c r="U353" s="9"/>
    </row>
    <row r="354" spans="9:21" ht="13.2">
      <c r="I354" s="9"/>
      <c r="U354" s="9"/>
    </row>
    <row r="355" spans="9:21" ht="13.2">
      <c r="I355" s="9"/>
      <c r="U355" s="9"/>
    </row>
    <row r="356" spans="9:21" ht="13.2">
      <c r="I356" s="9"/>
      <c r="U356" s="9"/>
    </row>
    <row r="357" spans="9:21" ht="13.2">
      <c r="I357" s="9"/>
      <c r="U357" s="9"/>
    </row>
    <row r="358" spans="9:21" ht="13.2">
      <c r="I358" s="9"/>
      <c r="U358" s="9"/>
    </row>
    <row r="359" spans="9:21" ht="13.2">
      <c r="I359" s="9"/>
      <c r="U359" s="9"/>
    </row>
    <row r="360" spans="9:21" ht="13.2">
      <c r="I360" s="9"/>
      <c r="U360" s="9"/>
    </row>
    <row r="361" spans="9:21" ht="13.2">
      <c r="I361" s="9"/>
      <c r="U361" s="9"/>
    </row>
    <row r="362" spans="9:21" ht="13.2">
      <c r="I362" s="9"/>
      <c r="U362" s="9"/>
    </row>
    <row r="363" spans="9:21" ht="13.2">
      <c r="I363" s="9"/>
      <c r="U363" s="9"/>
    </row>
    <row r="364" spans="9:21" ht="13.2">
      <c r="I364" s="9"/>
      <c r="U364" s="9"/>
    </row>
    <row r="365" spans="9:21" ht="13.2">
      <c r="I365" s="9"/>
      <c r="U365" s="9"/>
    </row>
    <row r="366" spans="9:21" ht="13.2">
      <c r="I366" s="9"/>
      <c r="U366" s="9"/>
    </row>
    <row r="367" spans="9:21" ht="13.2">
      <c r="I367" s="9"/>
      <c r="U367" s="9"/>
    </row>
    <row r="368" spans="9:21" ht="13.2">
      <c r="I368" s="9"/>
      <c r="U368" s="9"/>
    </row>
    <row r="369" spans="9:21" ht="13.2">
      <c r="I369" s="9"/>
      <c r="U369" s="9"/>
    </row>
    <row r="370" spans="9:21" ht="13.2">
      <c r="I370" s="9"/>
      <c r="U370" s="9"/>
    </row>
    <row r="371" spans="9:21" ht="13.2">
      <c r="I371" s="9"/>
      <c r="U371" s="9"/>
    </row>
    <row r="372" spans="9:21" ht="13.2">
      <c r="I372" s="9"/>
      <c r="U372" s="9"/>
    </row>
    <row r="373" spans="9:21" ht="13.2">
      <c r="I373" s="9"/>
      <c r="U373" s="9"/>
    </row>
    <row r="374" spans="9:21" ht="13.2">
      <c r="I374" s="9"/>
      <c r="U374" s="9"/>
    </row>
    <row r="375" spans="9:21" ht="13.2">
      <c r="I375" s="9"/>
      <c r="U375" s="9"/>
    </row>
    <row r="376" spans="9:21" ht="13.2">
      <c r="I376" s="9"/>
      <c r="U376" s="9"/>
    </row>
    <row r="377" spans="9:21" ht="13.2">
      <c r="I377" s="9"/>
      <c r="U377" s="9"/>
    </row>
    <row r="378" spans="9:21" ht="13.2">
      <c r="I378" s="9"/>
      <c r="U378" s="9"/>
    </row>
    <row r="379" spans="9:21" ht="13.2">
      <c r="I379" s="9"/>
      <c r="U379" s="9"/>
    </row>
    <row r="380" spans="9:21" ht="13.2">
      <c r="I380" s="9"/>
      <c r="U380" s="9"/>
    </row>
    <row r="381" spans="9:21" ht="13.2">
      <c r="I381" s="9"/>
      <c r="U381" s="9"/>
    </row>
    <row r="382" spans="9:21" ht="13.2">
      <c r="I382" s="9"/>
      <c r="U382" s="9"/>
    </row>
    <row r="383" spans="9:21" ht="13.2">
      <c r="I383" s="9"/>
      <c r="U383" s="9"/>
    </row>
    <row r="384" spans="9:21" ht="13.2">
      <c r="I384" s="9"/>
      <c r="U384" s="9"/>
    </row>
    <row r="385" spans="9:21" ht="13.2">
      <c r="I385" s="9"/>
      <c r="U385" s="9"/>
    </row>
    <row r="386" spans="9:21" ht="13.2">
      <c r="I386" s="9"/>
      <c r="U386" s="9"/>
    </row>
    <row r="387" spans="9:21" ht="13.2">
      <c r="I387" s="9"/>
      <c r="U387" s="9"/>
    </row>
    <row r="388" spans="9:21" ht="13.2">
      <c r="I388" s="9"/>
      <c r="U388" s="9"/>
    </row>
    <row r="389" spans="9:21" ht="13.2">
      <c r="I389" s="9"/>
      <c r="U389" s="9"/>
    </row>
    <row r="390" spans="9:21" ht="13.2">
      <c r="I390" s="9"/>
      <c r="U390" s="9"/>
    </row>
    <row r="391" spans="9:21" ht="13.2">
      <c r="I391" s="9"/>
      <c r="U391" s="9"/>
    </row>
    <row r="392" spans="9:21" ht="13.2">
      <c r="I392" s="9"/>
      <c r="U392" s="9"/>
    </row>
    <row r="393" spans="9:21" ht="13.2">
      <c r="I393" s="9"/>
      <c r="U393" s="9"/>
    </row>
    <row r="394" spans="9:21" ht="13.2">
      <c r="I394" s="9"/>
      <c r="U394" s="9"/>
    </row>
    <row r="395" spans="9:21" ht="13.2">
      <c r="I395" s="9"/>
      <c r="U395" s="9"/>
    </row>
    <row r="396" spans="9:21" ht="13.2">
      <c r="I396" s="9"/>
      <c r="U396" s="9"/>
    </row>
    <row r="397" spans="9:21" ht="13.2">
      <c r="I397" s="9"/>
      <c r="U397" s="9"/>
    </row>
    <row r="398" spans="9:21" ht="13.2">
      <c r="I398" s="9"/>
      <c r="U398" s="9"/>
    </row>
    <row r="399" spans="9:21" ht="13.2">
      <c r="I399" s="9"/>
      <c r="U399" s="9"/>
    </row>
    <row r="400" spans="9:21" ht="13.2">
      <c r="I400" s="9"/>
      <c r="U400" s="9"/>
    </row>
    <row r="401" spans="9:21" ht="13.2">
      <c r="I401" s="9"/>
      <c r="U401" s="9"/>
    </row>
    <row r="402" spans="9:21" ht="13.2">
      <c r="I402" s="9"/>
      <c r="U402" s="9"/>
    </row>
    <row r="403" spans="9:21" ht="13.2">
      <c r="I403" s="9"/>
      <c r="U403" s="9"/>
    </row>
    <row r="404" spans="9:21" ht="13.2">
      <c r="I404" s="9"/>
      <c r="U404" s="9"/>
    </row>
    <row r="405" spans="9:21" ht="13.2">
      <c r="I405" s="9"/>
      <c r="U405" s="9"/>
    </row>
    <row r="406" spans="9:21" ht="13.2">
      <c r="I406" s="9"/>
      <c r="U406" s="9"/>
    </row>
    <row r="407" spans="9:21" ht="13.2">
      <c r="I407" s="9"/>
      <c r="U407" s="9"/>
    </row>
    <row r="408" spans="9:21" ht="13.2">
      <c r="I408" s="9"/>
      <c r="U408" s="9"/>
    </row>
    <row r="409" spans="9:21" ht="13.2">
      <c r="I409" s="9"/>
      <c r="U409" s="9"/>
    </row>
    <row r="410" spans="9:21" ht="13.2">
      <c r="I410" s="9"/>
      <c r="U410" s="9"/>
    </row>
    <row r="411" spans="9:21" ht="13.2">
      <c r="I411" s="9"/>
      <c r="U411" s="9"/>
    </row>
    <row r="412" spans="9:21" ht="13.2">
      <c r="I412" s="9"/>
      <c r="U412" s="9"/>
    </row>
    <row r="413" spans="9:21" ht="13.2">
      <c r="I413" s="9"/>
      <c r="U413" s="9"/>
    </row>
    <row r="414" spans="9:21" ht="13.2">
      <c r="I414" s="9"/>
      <c r="U414" s="9"/>
    </row>
    <row r="415" spans="9:21" ht="13.2">
      <c r="I415" s="9"/>
      <c r="U415" s="9"/>
    </row>
    <row r="416" spans="9:21" ht="13.2">
      <c r="I416" s="9"/>
      <c r="U416" s="9"/>
    </row>
    <row r="417" spans="9:21" ht="13.2">
      <c r="I417" s="9"/>
      <c r="U417" s="9"/>
    </row>
    <row r="418" spans="9:21" ht="13.2">
      <c r="I418" s="9"/>
      <c r="U418" s="9"/>
    </row>
    <row r="419" spans="9:21" ht="13.2">
      <c r="I419" s="9"/>
      <c r="U419" s="9"/>
    </row>
    <row r="420" spans="9:21" ht="13.2">
      <c r="I420" s="9"/>
      <c r="U420" s="9"/>
    </row>
    <row r="421" spans="9:21" ht="13.2">
      <c r="I421" s="9"/>
      <c r="U421" s="9"/>
    </row>
    <row r="422" spans="9:21" ht="13.2">
      <c r="I422" s="9"/>
      <c r="U422" s="9"/>
    </row>
    <row r="423" spans="9:21" ht="13.2">
      <c r="I423" s="9"/>
      <c r="U423" s="9"/>
    </row>
    <row r="424" spans="9:21" ht="13.2">
      <c r="I424" s="9"/>
      <c r="U424" s="9"/>
    </row>
    <row r="425" spans="9:21" ht="13.2">
      <c r="I425" s="9"/>
      <c r="U425" s="9"/>
    </row>
    <row r="426" spans="9:21" ht="13.2">
      <c r="I426" s="9"/>
      <c r="U426" s="9"/>
    </row>
    <row r="427" spans="9:21" ht="13.2">
      <c r="I427" s="9"/>
      <c r="U427" s="9"/>
    </row>
    <row r="428" spans="9:21" ht="13.2">
      <c r="I428" s="9"/>
      <c r="U428" s="9"/>
    </row>
    <row r="429" spans="9:21" ht="13.2">
      <c r="I429" s="9"/>
      <c r="U429" s="9"/>
    </row>
    <row r="430" spans="9:21" ht="13.2">
      <c r="I430" s="9"/>
      <c r="U430" s="9"/>
    </row>
    <row r="431" spans="9:21" ht="13.2">
      <c r="I431" s="9"/>
      <c r="U431" s="9"/>
    </row>
    <row r="432" spans="9:21" ht="13.2">
      <c r="I432" s="9"/>
      <c r="U432" s="9"/>
    </row>
    <row r="433" spans="9:21" ht="13.2">
      <c r="I433" s="9"/>
      <c r="U433" s="9"/>
    </row>
    <row r="434" spans="9:21" ht="13.2">
      <c r="I434" s="9"/>
      <c r="U434" s="9"/>
    </row>
    <row r="435" spans="9:21" ht="13.2">
      <c r="I435" s="9"/>
      <c r="U435" s="9"/>
    </row>
    <row r="436" spans="9:21" ht="13.2">
      <c r="I436" s="9"/>
      <c r="U436" s="9"/>
    </row>
    <row r="437" spans="9:21" ht="13.2">
      <c r="I437" s="9"/>
      <c r="U437" s="9"/>
    </row>
    <row r="438" spans="9:21" ht="13.2">
      <c r="I438" s="9"/>
      <c r="U438" s="9"/>
    </row>
    <row r="439" spans="9:21" ht="13.2">
      <c r="I439" s="9"/>
      <c r="U439" s="9"/>
    </row>
    <row r="440" spans="9:21" ht="13.2">
      <c r="I440" s="9"/>
      <c r="U440" s="9"/>
    </row>
    <row r="441" spans="9:21" ht="13.2">
      <c r="I441" s="9"/>
      <c r="U441" s="9"/>
    </row>
    <row r="442" spans="9:21" ht="13.2">
      <c r="I442" s="9"/>
      <c r="U442" s="9"/>
    </row>
    <row r="443" spans="9:21" ht="13.2">
      <c r="I443" s="9"/>
      <c r="U443" s="9"/>
    </row>
    <row r="444" spans="9:21" ht="13.2">
      <c r="I444" s="9"/>
      <c r="U444" s="9"/>
    </row>
    <row r="445" spans="9:21" ht="13.2">
      <c r="I445" s="9"/>
      <c r="U445" s="9"/>
    </row>
    <row r="446" spans="9:21" ht="13.2">
      <c r="I446" s="9"/>
      <c r="U446" s="9"/>
    </row>
    <row r="447" spans="9:21" ht="13.2">
      <c r="I447" s="9"/>
      <c r="U447" s="9"/>
    </row>
    <row r="448" spans="9:21" ht="13.2">
      <c r="I448" s="9"/>
      <c r="U448" s="9"/>
    </row>
    <row r="449" spans="9:21" ht="13.2">
      <c r="I449" s="9"/>
      <c r="U449" s="9"/>
    </row>
    <row r="450" spans="9:21" ht="13.2">
      <c r="I450" s="9"/>
      <c r="U450" s="9"/>
    </row>
    <row r="451" spans="9:21" ht="13.2">
      <c r="I451" s="9"/>
      <c r="U451" s="9"/>
    </row>
    <row r="452" spans="9:21" ht="13.2">
      <c r="I452" s="9"/>
      <c r="U452" s="9"/>
    </row>
    <row r="453" spans="9:21" ht="13.2">
      <c r="I453" s="9"/>
      <c r="U453" s="9"/>
    </row>
    <row r="454" spans="9:21" ht="13.2">
      <c r="I454" s="9"/>
      <c r="U454" s="9"/>
    </row>
    <row r="455" spans="9:21" ht="13.2">
      <c r="I455" s="9"/>
      <c r="U455" s="9"/>
    </row>
    <row r="456" spans="9:21" ht="13.2">
      <c r="I456" s="9"/>
      <c r="U456" s="9"/>
    </row>
    <row r="457" spans="9:21" ht="13.2">
      <c r="I457" s="9"/>
      <c r="U457" s="9"/>
    </row>
    <row r="458" spans="9:21" ht="13.2">
      <c r="I458" s="9"/>
      <c r="U458" s="9"/>
    </row>
    <row r="459" spans="9:21" ht="13.2">
      <c r="I459" s="9"/>
      <c r="U459" s="9"/>
    </row>
    <row r="460" spans="9:21" ht="13.2">
      <c r="I460" s="9"/>
      <c r="U460" s="9"/>
    </row>
    <row r="461" spans="9:21" ht="13.2">
      <c r="I461" s="9"/>
      <c r="U461" s="9"/>
    </row>
    <row r="462" spans="9:21" ht="13.2">
      <c r="I462" s="9"/>
      <c r="U462" s="9"/>
    </row>
    <row r="463" spans="9:21" ht="13.2">
      <c r="I463" s="9"/>
      <c r="U463" s="9"/>
    </row>
    <row r="464" spans="9:21" ht="13.2">
      <c r="I464" s="9"/>
      <c r="U464" s="9"/>
    </row>
    <row r="465" spans="9:21" ht="13.2">
      <c r="I465" s="9"/>
      <c r="U465" s="9"/>
    </row>
    <row r="466" spans="9:21" ht="13.2">
      <c r="I466" s="9"/>
      <c r="U466" s="9"/>
    </row>
    <row r="467" spans="9:21" ht="13.2">
      <c r="I467" s="9"/>
      <c r="U467" s="9"/>
    </row>
    <row r="468" spans="9:21" ht="13.2">
      <c r="I468" s="9"/>
      <c r="U468" s="9"/>
    </row>
    <row r="469" spans="9:21" ht="13.2">
      <c r="I469" s="9"/>
      <c r="U469" s="9"/>
    </row>
    <row r="470" spans="9:21" ht="13.2">
      <c r="I470" s="9"/>
      <c r="U470" s="9"/>
    </row>
    <row r="471" spans="9:21" ht="13.2">
      <c r="I471" s="9"/>
      <c r="U471" s="9"/>
    </row>
    <row r="472" spans="9:21" ht="13.2">
      <c r="I472" s="9"/>
      <c r="U472" s="9"/>
    </row>
    <row r="473" spans="9:21" ht="13.2">
      <c r="I473" s="9"/>
      <c r="U473" s="9"/>
    </row>
    <row r="474" spans="9:21" ht="13.2">
      <c r="I474" s="9"/>
      <c r="U474" s="9"/>
    </row>
    <row r="475" spans="9:21" ht="13.2">
      <c r="I475" s="9"/>
      <c r="U475" s="9"/>
    </row>
    <row r="476" spans="9:21" ht="13.2">
      <c r="I476" s="9"/>
      <c r="U476" s="9"/>
    </row>
    <row r="477" spans="9:21" ht="13.2">
      <c r="I477" s="9"/>
      <c r="U477" s="9"/>
    </row>
    <row r="478" spans="9:21" ht="13.2">
      <c r="I478" s="9"/>
      <c r="U478" s="9"/>
    </row>
    <row r="479" spans="9:21" ht="13.2">
      <c r="I479" s="9"/>
      <c r="U479" s="9"/>
    </row>
    <row r="480" spans="9:21" ht="13.2">
      <c r="I480" s="9"/>
      <c r="U480" s="9"/>
    </row>
    <row r="481" spans="9:21" ht="13.2">
      <c r="I481" s="9"/>
      <c r="U481" s="9"/>
    </row>
    <row r="482" spans="9:21" ht="13.2">
      <c r="I482" s="9"/>
      <c r="U482" s="9"/>
    </row>
    <row r="483" spans="9:21" ht="13.2">
      <c r="I483" s="9"/>
      <c r="U483" s="9"/>
    </row>
    <row r="484" spans="9:21" ht="13.2">
      <c r="I484" s="9"/>
      <c r="U484" s="9"/>
    </row>
    <row r="485" spans="9:21" ht="13.2">
      <c r="I485" s="9"/>
      <c r="U485" s="9"/>
    </row>
    <row r="486" spans="9:21" ht="13.2">
      <c r="I486" s="9"/>
      <c r="U486" s="9"/>
    </row>
    <row r="487" spans="9:21" ht="13.2">
      <c r="I487" s="9"/>
      <c r="U487" s="9"/>
    </row>
    <row r="488" spans="9:21" ht="13.2">
      <c r="I488" s="9"/>
      <c r="U488" s="9"/>
    </row>
    <row r="489" spans="9:21" ht="13.2">
      <c r="I489" s="9"/>
      <c r="U489" s="9"/>
    </row>
    <row r="490" spans="9:21" ht="13.2">
      <c r="I490" s="9"/>
      <c r="U490" s="9"/>
    </row>
    <row r="491" spans="9:21" ht="13.2">
      <c r="I491" s="9"/>
      <c r="U491" s="9"/>
    </row>
    <row r="492" spans="9:21" ht="13.2">
      <c r="I492" s="9"/>
      <c r="U492" s="9"/>
    </row>
    <row r="493" spans="9:21" ht="13.2">
      <c r="I493" s="9"/>
      <c r="U493" s="9"/>
    </row>
    <row r="494" spans="9:21" ht="13.2">
      <c r="I494" s="9"/>
      <c r="U494" s="9"/>
    </row>
    <row r="495" spans="9:21" ht="13.2">
      <c r="I495" s="9"/>
      <c r="U495" s="9"/>
    </row>
    <row r="496" spans="9:21" ht="13.2">
      <c r="I496" s="9"/>
      <c r="U496" s="9"/>
    </row>
    <row r="497" spans="9:21" ht="13.2">
      <c r="I497" s="9"/>
      <c r="U497" s="9"/>
    </row>
    <row r="498" spans="9:21" ht="13.2">
      <c r="I498" s="9"/>
      <c r="U498" s="9"/>
    </row>
    <row r="499" spans="9:21" ht="13.2">
      <c r="I499" s="9"/>
      <c r="U499" s="9"/>
    </row>
    <row r="500" spans="9:21" ht="13.2">
      <c r="I500" s="9"/>
      <c r="U500" s="9"/>
    </row>
    <row r="501" spans="9:21" ht="13.2">
      <c r="I501" s="9"/>
      <c r="U501" s="9"/>
    </row>
    <row r="502" spans="9:21" ht="13.2">
      <c r="I502" s="9"/>
      <c r="U502" s="9"/>
    </row>
    <row r="503" spans="9:21" ht="13.2">
      <c r="I503" s="9"/>
      <c r="U503" s="9"/>
    </row>
    <row r="504" spans="9:21" ht="13.2">
      <c r="I504" s="9"/>
      <c r="U504" s="9"/>
    </row>
    <row r="505" spans="9:21" ht="13.2">
      <c r="I505" s="9"/>
      <c r="U505" s="9"/>
    </row>
    <row r="506" spans="9:21" ht="13.2">
      <c r="I506" s="9"/>
      <c r="U506" s="9"/>
    </row>
    <row r="507" spans="9:21" ht="13.2">
      <c r="I507" s="9"/>
      <c r="U507" s="9"/>
    </row>
    <row r="508" spans="9:21" ht="13.2">
      <c r="I508" s="9"/>
      <c r="U508" s="9"/>
    </row>
    <row r="509" spans="9:21" ht="13.2">
      <c r="I509" s="9"/>
      <c r="U509" s="9"/>
    </row>
    <row r="510" spans="9:21" ht="13.2">
      <c r="I510" s="9"/>
      <c r="U510" s="9"/>
    </row>
    <row r="511" spans="9:21" ht="13.2">
      <c r="I511" s="9"/>
      <c r="U511" s="9"/>
    </row>
    <row r="512" spans="9:21" ht="13.2">
      <c r="I512" s="9"/>
      <c r="U512" s="9"/>
    </row>
    <row r="513" spans="9:21" ht="13.2">
      <c r="I513" s="9"/>
      <c r="U513" s="9"/>
    </row>
    <row r="514" spans="9:21" ht="13.2">
      <c r="I514" s="9"/>
      <c r="U514" s="9"/>
    </row>
    <row r="515" spans="9:21" ht="13.2">
      <c r="I515" s="9"/>
      <c r="U515" s="9"/>
    </row>
    <row r="516" spans="9:21" ht="13.2">
      <c r="I516" s="9"/>
      <c r="U516" s="9"/>
    </row>
    <row r="517" spans="9:21" ht="13.2">
      <c r="I517" s="9"/>
      <c r="U517" s="9"/>
    </row>
    <row r="518" spans="9:21" ht="13.2">
      <c r="I518" s="9"/>
      <c r="U518" s="9"/>
    </row>
    <row r="519" spans="9:21" ht="13.2">
      <c r="I519" s="9"/>
      <c r="U519" s="9"/>
    </row>
    <row r="520" spans="9:21" ht="13.2">
      <c r="I520" s="9"/>
      <c r="U520" s="9"/>
    </row>
    <row r="521" spans="9:21" ht="13.2">
      <c r="I521" s="9"/>
      <c r="U521" s="9"/>
    </row>
    <row r="522" spans="9:21" ht="13.2">
      <c r="I522" s="9"/>
      <c r="U522" s="9"/>
    </row>
    <row r="523" spans="9:21" ht="13.2">
      <c r="I523" s="9"/>
      <c r="U523" s="9"/>
    </row>
    <row r="524" spans="9:21" ht="13.2">
      <c r="I524" s="9"/>
      <c r="U524" s="9"/>
    </row>
    <row r="525" spans="9:21" ht="13.2">
      <c r="I525" s="9"/>
      <c r="U525" s="9"/>
    </row>
    <row r="526" spans="9:21" ht="13.2">
      <c r="I526" s="9"/>
      <c r="U526" s="9"/>
    </row>
    <row r="527" spans="9:21" ht="13.2">
      <c r="I527" s="9"/>
      <c r="U527" s="9"/>
    </row>
    <row r="528" spans="9:21" ht="13.2">
      <c r="I528" s="9"/>
      <c r="U528" s="9"/>
    </row>
    <row r="529" spans="9:21" ht="13.2">
      <c r="I529" s="9"/>
      <c r="U529" s="9"/>
    </row>
    <row r="530" spans="9:21" ht="13.2">
      <c r="I530" s="9"/>
      <c r="U530" s="9"/>
    </row>
    <row r="531" spans="9:21" ht="13.2">
      <c r="I531" s="9"/>
      <c r="U531" s="9"/>
    </row>
    <row r="532" spans="9:21" ht="13.2">
      <c r="I532" s="9"/>
      <c r="U532" s="9"/>
    </row>
    <row r="533" spans="9:21" ht="13.2">
      <c r="I533" s="9"/>
      <c r="U533" s="9"/>
    </row>
    <row r="534" spans="9:21" ht="13.2">
      <c r="I534" s="9"/>
      <c r="U534" s="9"/>
    </row>
    <row r="535" spans="9:21" ht="13.2">
      <c r="I535" s="9"/>
      <c r="U535" s="9"/>
    </row>
    <row r="536" spans="9:21" ht="13.2">
      <c r="I536" s="9"/>
      <c r="U536" s="9"/>
    </row>
    <row r="537" spans="9:21" ht="13.2">
      <c r="I537" s="9"/>
      <c r="U537" s="9"/>
    </row>
    <row r="538" spans="9:21" ht="13.2">
      <c r="I538" s="9"/>
      <c r="U538" s="9"/>
    </row>
    <row r="539" spans="9:21" ht="13.2">
      <c r="I539" s="9"/>
      <c r="U539" s="9"/>
    </row>
    <row r="540" spans="9:21" ht="13.2">
      <c r="I540" s="9"/>
      <c r="U540" s="9"/>
    </row>
    <row r="541" spans="9:21" ht="13.2">
      <c r="I541" s="9"/>
      <c r="U541" s="9"/>
    </row>
    <row r="542" spans="9:21" ht="13.2">
      <c r="I542" s="9"/>
      <c r="U542" s="9"/>
    </row>
    <row r="543" spans="9:21" ht="13.2">
      <c r="I543" s="9"/>
      <c r="U543" s="9"/>
    </row>
    <row r="544" spans="9:21" ht="13.2">
      <c r="I544" s="9"/>
      <c r="U544" s="9"/>
    </row>
    <row r="545" spans="9:21" ht="13.2">
      <c r="I545" s="9"/>
      <c r="U545" s="9"/>
    </row>
    <row r="546" spans="9:21" ht="13.2">
      <c r="I546" s="9"/>
      <c r="U546" s="9"/>
    </row>
    <row r="547" spans="9:21" ht="13.2">
      <c r="I547" s="9"/>
      <c r="U547" s="9"/>
    </row>
    <row r="548" spans="9:21" ht="13.2">
      <c r="I548" s="9"/>
      <c r="U548" s="9"/>
    </row>
    <row r="549" spans="9:21" ht="13.2">
      <c r="I549" s="9"/>
      <c r="U549" s="9"/>
    </row>
    <row r="550" spans="9:21" ht="13.2">
      <c r="I550" s="9"/>
      <c r="U550" s="9"/>
    </row>
    <row r="551" spans="9:21" ht="13.2">
      <c r="I551" s="9"/>
      <c r="U551" s="9"/>
    </row>
    <row r="552" spans="9:21" ht="13.2">
      <c r="I552" s="9"/>
      <c r="U552" s="9"/>
    </row>
    <row r="553" spans="9:21" ht="13.2">
      <c r="I553" s="9"/>
      <c r="U553" s="9"/>
    </row>
    <row r="554" spans="9:21" ht="13.2">
      <c r="I554" s="9"/>
      <c r="U554" s="9"/>
    </row>
    <row r="555" spans="9:21" ht="13.2">
      <c r="I555" s="9"/>
      <c r="U555" s="9"/>
    </row>
    <row r="556" spans="9:21" ht="13.2">
      <c r="I556" s="9"/>
      <c r="U556" s="9"/>
    </row>
    <row r="557" spans="9:21" ht="13.2">
      <c r="I557" s="9"/>
      <c r="U557" s="9"/>
    </row>
    <row r="558" spans="9:21" ht="13.2">
      <c r="I558" s="9"/>
      <c r="U558" s="9"/>
    </row>
    <row r="559" spans="9:21" ht="13.2">
      <c r="I559" s="9"/>
      <c r="U559" s="9"/>
    </row>
    <row r="560" spans="9:21" ht="13.2">
      <c r="I560" s="9"/>
      <c r="U560" s="9"/>
    </row>
    <row r="561" spans="9:21" ht="13.2">
      <c r="I561" s="9"/>
      <c r="U561" s="9"/>
    </row>
    <row r="562" spans="9:21" ht="13.2">
      <c r="I562" s="9"/>
      <c r="U562" s="9"/>
    </row>
    <row r="563" spans="9:21" ht="13.2">
      <c r="I563" s="9"/>
      <c r="U563" s="9"/>
    </row>
    <row r="564" spans="9:21" ht="13.2">
      <c r="I564" s="9"/>
      <c r="U564" s="9"/>
    </row>
    <row r="565" spans="9:21" ht="13.2">
      <c r="I565" s="9"/>
      <c r="U565" s="9"/>
    </row>
    <row r="566" spans="9:21" ht="13.2">
      <c r="I566" s="9"/>
      <c r="U566" s="9"/>
    </row>
    <row r="567" spans="9:21" ht="13.2">
      <c r="I567" s="9"/>
      <c r="U567" s="9"/>
    </row>
    <row r="568" spans="9:21" ht="13.2">
      <c r="I568" s="9"/>
      <c r="U568" s="9"/>
    </row>
    <row r="569" spans="9:21" ht="13.2">
      <c r="I569" s="9"/>
      <c r="U569" s="9"/>
    </row>
    <row r="570" spans="9:21" ht="13.2">
      <c r="I570" s="9"/>
      <c r="U570" s="9"/>
    </row>
    <row r="571" spans="9:21" ht="13.2">
      <c r="I571" s="9"/>
      <c r="U571" s="9"/>
    </row>
    <row r="572" spans="9:21" ht="13.2">
      <c r="I572" s="9"/>
      <c r="U572" s="9"/>
    </row>
    <row r="573" spans="9:21" ht="13.2">
      <c r="I573" s="9"/>
      <c r="U573" s="9"/>
    </row>
    <row r="574" spans="9:21" ht="13.2">
      <c r="I574" s="9"/>
      <c r="U574" s="9"/>
    </row>
    <row r="575" spans="9:21" ht="13.2">
      <c r="I575" s="9"/>
      <c r="U575" s="9"/>
    </row>
    <row r="576" spans="9:21" ht="13.2">
      <c r="I576" s="9"/>
      <c r="U576" s="9"/>
    </row>
    <row r="577" spans="9:21" ht="13.2">
      <c r="I577" s="9"/>
      <c r="U577" s="9"/>
    </row>
    <row r="578" spans="9:21" ht="13.2">
      <c r="I578" s="9"/>
      <c r="U578" s="9"/>
    </row>
    <row r="579" spans="9:21" ht="13.2">
      <c r="I579" s="9"/>
      <c r="U579" s="9"/>
    </row>
    <row r="580" spans="9:21" ht="13.2">
      <c r="I580" s="9"/>
      <c r="U580" s="9"/>
    </row>
    <row r="581" spans="9:21" ht="13.2">
      <c r="I581" s="9"/>
      <c r="U581" s="9"/>
    </row>
    <row r="582" spans="9:21" ht="13.2">
      <c r="I582" s="9"/>
      <c r="U582" s="9"/>
    </row>
    <row r="583" spans="9:21" ht="13.2">
      <c r="I583" s="9"/>
      <c r="U583" s="9"/>
    </row>
    <row r="584" spans="9:21" ht="13.2">
      <c r="I584" s="9"/>
      <c r="U584" s="9"/>
    </row>
    <row r="585" spans="9:21" ht="13.2">
      <c r="I585" s="9"/>
      <c r="U585" s="9"/>
    </row>
    <row r="586" spans="9:21" ht="13.2">
      <c r="I586" s="9"/>
      <c r="U586" s="9"/>
    </row>
    <row r="587" spans="9:21" ht="13.2">
      <c r="I587" s="9"/>
      <c r="U587" s="9"/>
    </row>
    <row r="588" spans="9:21" ht="13.2">
      <c r="I588" s="9"/>
      <c r="U588" s="9"/>
    </row>
    <row r="589" spans="9:21" ht="13.2">
      <c r="I589" s="9"/>
      <c r="U589" s="9"/>
    </row>
    <row r="590" spans="9:21" ht="13.2">
      <c r="I590" s="9"/>
      <c r="U590" s="9"/>
    </row>
    <row r="591" spans="9:21" ht="13.2">
      <c r="I591" s="9"/>
      <c r="U591" s="9"/>
    </row>
    <row r="592" spans="9:21" ht="13.2">
      <c r="I592" s="9"/>
      <c r="U592" s="9"/>
    </row>
    <row r="593" spans="9:21" ht="13.2">
      <c r="I593" s="9"/>
      <c r="U593" s="9"/>
    </row>
    <row r="594" spans="9:21" ht="13.2">
      <c r="I594" s="9"/>
      <c r="U594" s="9"/>
    </row>
    <row r="595" spans="9:21" ht="13.2">
      <c r="I595" s="9"/>
      <c r="U595" s="9"/>
    </row>
    <row r="596" spans="9:21" ht="13.2">
      <c r="I596" s="9"/>
      <c r="U596" s="9"/>
    </row>
    <row r="597" spans="9:21" ht="13.2">
      <c r="I597" s="9"/>
      <c r="U597" s="9"/>
    </row>
    <row r="598" spans="9:21" ht="13.2">
      <c r="I598" s="9"/>
      <c r="U598" s="9"/>
    </row>
    <row r="599" spans="9:21" ht="13.2">
      <c r="I599" s="9"/>
      <c r="U599" s="9"/>
    </row>
    <row r="600" spans="9:21" ht="13.2">
      <c r="I600" s="9"/>
      <c r="U600" s="9"/>
    </row>
    <row r="601" spans="9:21" ht="13.2">
      <c r="I601" s="9"/>
      <c r="U601" s="9"/>
    </row>
    <row r="602" spans="9:21" ht="13.2">
      <c r="I602" s="9"/>
      <c r="U602" s="9"/>
    </row>
    <row r="603" spans="9:21" ht="13.2">
      <c r="I603" s="9"/>
      <c r="U603" s="9"/>
    </row>
    <row r="604" spans="9:21" ht="13.2">
      <c r="I604" s="9"/>
      <c r="U604" s="9"/>
    </row>
    <row r="605" spans="9:21" ht="13.2">
      <c r="I605" s="9"/>
      <c r="U605" s="9"/>
    </row>
    <row r="606" spans="9:21" ht="13.2">
      <c r="I606" s="9"/>
      <c r="U606" s="9"/>
    </row>
    <row r="607" spans="9:21" ht="13.2">
      <c r="I607" s="9"/>
      <c r="U607" s="9"/>
    </row>
    <row r="608" spans="9:21" ht="13.2">
      <c r="I608" s="9"/>
      <c r="U608" s="9"/>
    </row>
    <row r="609" spans="9:21" ht="13.2">
      <c r="I609" s="9"/>
      <c r="U609" s="9"/>
    </row>
    <row r="610" spans="9:21" ht="13.2">
      <c r="I610" s="9"/>
      <c r="U610" s="9"/>
    </row>
    <row r="611" spans="9:21" ht="13.2">
      <c r="I611" s="9"/>
      <c r="U611" s="9"/>
    </row>
    <row r="612" spans="9:21" ht="13.2">
      <c r="I612" s="9"/>
      <c r="U612" s="9"/>
    </row>
    <row r="613" spans="9:21" ht="13.2">
      <c r="I613" s="9"/>
      <c r="U613" s="9"/>
    </row>
    <row r="614" spans="9:21" ht="13.2">
      <c r="I614" s="9"/>
      <c r="U614" s="9"/>
    </row>
    <row r="615" spans="9:21" ht="13.2">
      <c r="I615" s="9"/>
      <c r="U615" s="9"/>
    </row>
    <row r="616" spans="9:21" ht="13.2">
      <c r="I616" s="9"/>
      <c r="U616" s="9"/>
    </row>
    <row r="617" spans="9:21" ht="13.2">
      <c r="I617" s="9"/>
      <c r="U617" s="9"/>
    </row>
    <row r="618" spans="9:21" ht="13.2">
      <c r="I618" s="9"/>
      <c r="U618" s="9"/>
    </row>
    <row r="619" spans="9:21" ht="13.2">
      <c r="I619" s="9"/>
      <c r="U619" s="9"/>
    </row>
    <row r="620" spans="9:21" ht="13.2">
      <c r="I620" s="9"/>
      <c r="U620" s="9"/>
    </row>
    <row r="621" spans="9:21" ht="13.2">
      <c r="I621" s="9"/>
      <c r="U621" s="9"/>
    </row>
    <row r="622" spans="9:21" ht="13.2">
      <c r="I622" s="9"/>
      <c r="U622" s="9"/>
    </row>
    <row r="623" spans="9:21" ht="13.2">
      <c r="I623" s="9"/>
      <c r="U623" s="9"/>
    </row>
    <row r="624" spans="9:21" ht="13.2">
      <c r="I624" s="9"/>
      <c r="U624" s="9"/>
    </row>
    <row r="625" spans="9:21" ht="13.2">
      <c r="I625" s="9"/>
      <c r="U625" s="9"/>
    </row>
    <row r="626" spans="9:21" ht="13.2">
      <c r="I626" s="9"/>
      <c r="U626" s="9"/>
    </row>
    <row r="627" spans="9:21" ht="13.2">
      <c r="I627" s="9"/>
      <c r="U627" s="9"/>
    </row>
    <row r="628" spans="9:21" ht="13.2">
      <c r="I628" s="9"/>
      <c r="U628" s="9"/>
    </row>
    <row r="629" spans="9:21" ht="13.2">
      <c r="I629" s="9"/>
      <c r="U629" s="9"/>
    </row>
    <row r="630" spans="9:21" ht="13.2">
      <c r="I630" s="9"/>
      <c r="U630" s="9"/>
    </row>
    <row r="631" spans="9:21" ht="13.2">
      <c r="I631" s="9"/>
      <c r="U631" s="9"/>
    </row>
    <row r="632" spans="9:21" ht="13.2">
      <c r="I632" s="9"/>
      <c r="U632" s="9"/>
    </row>
    <row r="633" spans="9:21" ht="13.2">
      <c r="I633" s="9"/>
      <c r="U633" s="9"/>
    </row>
    <row r="634" spans="9:21" ht="13.2">
      <c r="I634" s="9"/>
      <c r="U634" s="9"/>
    </row>
    <row r="635" spans="9:21" ht="13.2">
      <c r="I635" s="9"/>
      <c r="U635" s="9"/>
    </row>
    <row r="636" spans="9:21" ht="13.2">
      <c r="I636" s="9"/>
      <c r="U636" s="9"/>
    </row>
    <row r="637" spans="9:21" ht="13.2">
      <c r="I637" s="9"/>
      <c r="U637" s="9"/>
    </row>
    <row r="638" spans="9:21" ht="13.2">
      <c r="I638" s="9"/>
      <c r="U638" s="9"/>
    </row>
    <row r="639" spans="9:21" ht="13.2">
      <c r="I639" s="9"/>
      <c r="U639" s="9"/>
    </row>
    <row r="640" spans="9:21" ht="13.2">
      <c r="I640" s="9"/>
      <c r="U640" s="9"/>
    </row>
    <row r="641" spans="9:21" ht="13.2">
      <c r="I641" s="9"/>
      <c r="U641" s="9"/>
    </row>
    <row r="642" spans="9:21" ht="13.2">
      <c r="I642" s="9"/>
      <c r="U642" s="9"/>
    </row>
    <row r="643" spans="9:21" ht="13.2">
      <c r="I643" s="9"/>
      <c r="U643" s="9"/>
    </row>
    <row r="644" spans="9:21" ht="13.2">
      <c r="I644" s="9"/>
      <c r="U644" s="9"/>
    </row>
    <row r="645" spans="9:21" ht="13.2">
      <c r="I645" s="9"/>
      <c r="U645" s="9"/>
    </row>
    <row r="646" spans="9:21" ht="13.2">
      <c r="I646" s="9"/>
      <c r="U646" s="9"/>
    </row>
    <row r="647" spans="9:21" ht="13.2">
      <c r="I647" s="9"/>
      <c r="U647" s="9"/>
    </row>
    <row r="648" spans="9:21" ht="13.2">
      <c r="I648" s="9"/>
      <c r="U648" s="9"/>
    </row>
    <row r="649" spans="9:21" ht="13.2">
      <c r="I649" s="9"/>
      <c r="U649" s="9"/>
    </row>
    <row r="650" spans="9:21" ht="13.2">
      <c r="I650" s="9"/>
      <c r="U650" s="9"/>
    </row>
    <row r="651" spans="9:21" ht="13.2">
      <c r="I651" s="9"/>
      <c r="U651" s="9"/>
    </row>
    <row r="652" spans="9:21" ht="13.2">
      <c r="I652" s="9"/>
      <c r="U652" s="9"/>
    </row>
    <row r="653" spans="9:21" ht="13.2">
      <c r="I653" s="9"/>
      <c r="U653" s="9"/>
    </row>
    <row r="654" spans="9:21" ht="13.2">
      <c r="I654" s="9"/>
      <c r="U654" s="9"/>
    </row>
    <row r="655" spans="9:21" ht="13.2">
      <c r="I655" s="9"/>
      <c r="U655" s="9"/>
    </row>
    <row r="656" spans="9:21" ht="13.2">
      <c r="I656" s="9"/>
      <c r="U656" s="9"/>
    </row>
    <row r="657" spans="9:21" ht="13.2">
      <c r="I657" s="9"/>
      <c r="U657" s="9"/>
    </row>
    <row r="658" spans="9:21" ht="13.2">
      <c r="I658" s="9"/>
      <c r="U658" s="9"/>
    </row>
    <row r="659" spans="9:21" ht="13.2">
      <c r="I659" s="9"/>
      <c r="U659" s="9"/>
    </row>
    <row r="660" spans="9:21" ht="13.2">
      <c r="I660" s="9"/>
      <c r="U660" s="9"/>
    </row>
    <row r="661" spans="9:21" ht="13.2">
      <c r="I661" s="9"/>
      <c r="U661" s="9"/>
    </row>
    <row r="662" spans="9:21" ht="13.2">
      <c r="I662" s="9"/>
      <c r="U662" s="9"/>
    </row>
    <row r="663" spans="9:21" ht="13.2">
      <c r="I663" s="9"/>
      <c r="U663" s="9"/>
    </row>
    <row r="664" spans="9:21" ht="13.2">
      <c r="I664" s="9"/>
      <c r="U664" s="9"/>
    </row>
    <row r="665" spans="9:21" ht="13.2">
      <c r="I665" s="9"/>
      <c r="U665" s="9"/>
    </row>
    <row r="666" spans="9:21" ht="13.2">
      <c r="I666" s="9"/>
      <c r="U666" s="9"/>
    </row>
    <row r="667" spans="9:21" ht="13.2">
      <c r="I667" s="9"/>
      <c r="U667" s="9"/>
    </row>
    <row r="668" spans="9:21" ht="13.2">
      <c r="I668" s="9"/>
      <c r="U668" s="9"/>
    </row>
    <row r="669" spans="9:21" ht="13.2">
      <c r="I669" s="9"/>
      <c r="U669" s="9"/>
    </row>
    <row r="670" spans="9:21" ht="13.2">
      <c r="I670" s="9"/>
      <c r="U670" s="9"/>
    </row>
    <row r="671" spans="9:21" ht="13.2">
      <c r="I671" s="9"/>
      <c r="U671" s="9"/>
    </row>
    <row r="672" spans="9:21" ht="13.2">
      <c r="I672" s="9"/>
      <c r="U672" s="9"/>
    </row>
    <row r="673" spans="9:21" ht="13.2">
      <c r="I673" s="9"/>
      <c r="U673" s="9"/>
    </row>
    <row r="674" spans="9:21" ht="13.2">
      <c r="I674" s="9"/>
      <c r="U674" s="9"/>
    </row>
    <row r="675" spans="9:21" ht="13.2">
      <c r="I675" s="9"/>
      <c r="U675" s="9"/>
    </row>
    <row r="676" spans="9:21" ht="13.2">
      <c r="I676" s="9"/>
      <c r="U676" s="9"/>
    </row>
    <row r="677" spans="9:21" ht="13.2">
      <c r="I677" s="9"/>
      <c r="U677" s="9"/>
    </row>
    <row r="678" spans="9:21" ht="13.2">
      <c r="I678" s="9"/>
      <c r="U678" s="9"/>
    </row>
    <row r="679" spans="9:21" ht="13.2">
      <c r="I679" s="9"/>
      <c r="U679" s="9"/>
    </row>
    <row r="680" spans="9:21" ht="13.2">
      <c r="I680" s="9"/>
      <c r="U680" s="9"/>
    </row>
    <row r="681" spans="9:21" ht="13.2">
      <c r="I681" s="9"/>
      <c r="U681" s="9"/>
    </row>
    <row r="682" spans="9:21" ht="13.2">
      <c r="I682" s="9"/>
      <c r="U682" s="9"/>
    </row>
    <row r="683" spans="9:21" ht="13.2">
      <c r="I683" s="9"/>
      <c r="U683" s="9"/>
    </row>
    <row r="684" spans="9:21" ht="13.2">
      <c r="I684" s="9"/>
      <c r="U684" s="9"/>
    </row>
    <row r="685" spans="9:21" ht="13.2">
      <c r="I685" s="9"/>
      <c r="U685" s="9"/>
    </row>
    <row r="686" spans="9:21" ht="13.2">
      <c r="I686" s="9"/>
      <c r="U686" s="9"/>
    </row>
    <row r="687" spans="9:21" ht="13.2">
      <c r="I687" s="9"/>
      <c r="U687" s="9"/>
    </row>
    <row r="688" spans="9:21" ht="13.2">
      <c r="I688" s="9"/>
      <c r="U688" s="9"/>
    </row>
    <row r="689" spans="9:21" ht="13.2">
      <c r="I689" s="9"/>
      <c r="U689" s="9"/>
    </row>
    <row r="690" spans="9:21" ht="13.2">
      <c r="I690" s="9"/>
      <c r="U690" s="9"/>
    </row>
    <row r="691" spans="9:21" ht="13.2">
      <c r="I691" s="9"/>
      <c r="U691" s="9"/>
    </row>
    <row r="692" spans="9:21" ht="13.2">
      <c r="I692" s="9"/>
      <c r="U692" s="9"/>
    </row>
    <row r="693" spans="9:21" ht="13.2">
      <c r="I693" s="9"/>
      <c r="U693" s="9"/>
    </row>
    <row r="694" spans="9:21" ht="13.2">
      <c r="I694" s="9"/>
      <c r="U694" s="9"/>
    </row>
    <row r="695" spans="9:21" ht="13.2">
      <c r="I695" s="9"/>
      <c r="U695" s="9"/>
    </row>
    <row r="696" spans="9:21" ht="13.2">
      <c r="I696" s="9"/>
      <c r="U696" s="9"/>
    </row>
    <row r="697" spans="9:21" ht="13.2">
      <c r="I697" s="9"/>
      <c r="U697" s="9"/>
    </row>
    <row r="698" spans="9:21" ht="13.2">
      <c r="I698" s="9"/>
      <c r="U698" s="9"/>
    </row>
    <row r="699" spans="9:21" ht="13.2">
      <c r="I699" s="9"/>
      <c r="U699" s="9"/>
    </row>
    <row r="700" spans="9:21" ht="13.2">
      <c r="I700" s="9"/>
      <c r="U700" s="9"/>
    </row>
    <row r="701" spans="9:21" ht="13.2">
      <c r="I701" s="9"/>
      <c r="U701" s="9"/>
    </row>
    <row r="702" spans="9:21" ht="13.2">
      <c r="I702" s="9"/>
      <c r="U702" s="9"/>
    </row>
    <row r="703" spans="9:21" ht="13.2">
      <c r="I703" s="9"/>
      <c r="U703" s="9"/>
    </row>
    <row r="704" spans="9:21" ht="13.2">
      <c r="I704" s="9"/>
      <c r="U704" s="9"/>
    </row>
    <row r="705" spans="9:21" ht="13.2">
      <c r="I705" s="9"/>
      <c r="U705" s="9"/>
    </row>
    <row r="706" spans="9:21" ht="13.2">
      <c r="I706" s="9"/>
      <c r="U706" s="9"/>
    </row>
    <row r="707" spans="9:21" ht="13.2">
      <c r="I707" s="9"/>
      <c r="U707" s="9"/>
    </row>
    <row r="708" spans="9:21" ht="13.2">
      <c r="I708" s="9"/>
      <c r="U708" s="9"/>
    </row>
    <row r="709" spans="9:21" ht="13.2">
      <c r="I709" s="9"/>
      <c r="U709" s="9"/>
    </row>
    <row r="710" spans="9:21" ht="13.2">
      <c r="I710" s="9"/>
      <c r="U710" s="9"/>
    </row>
    <row r="711" spans="9:21" ht="13.2">
      <c r="I711" s="9"/>
      <c r="U711" s="9"/>
    </row>
    <row r="712" spans="9:21" ht="13.2">
      <c r="I712" s="9"/>
      <c r="U712" s="9"/>
    </row>
    <row r="713" spans="9:21" ht="13.2">
      <c r="I713" s="9"/>
      <c r="U713" s="9"/>
    </row>
    <row r="714" spans="9:21" ht="13.2">
      <c r="I714" s="9"/>
      <c r="U714" s="9"/>
    </row>
    <row r="715" spans="9:21" ht="13.2">
      <c r="I715" s="9"/>
      <c r="U715" s="9"/>
    </row>
    <row r="716" spans="9:21" ht="13.2">
      <c r="I716" s="9"/>
      <c r="U716" s="9"/>
    </row>
    <row r="717" spans="9:21" ht="13.2">
      <c r="I717" s="9"/>
      <c r="U717" s="9"/>
    </row>
    <row r="718" spans="9:21" ht="13.2">
      <c r="I718" s="9"/>
      <c r="U718" s="9"/>
    </row>
    <row r="719" spans="9:21" ht="13.2">
      <c r="I719" s="9"/>
      <c r="U719" s="9"/>
    </row>
    <row r="720" spans="9:21" ht="13.2">
      <c r="I720" s="9"/>
      <c r="U720" s="9"/>
    </row>
    <row r="721" spans="9:21" ht="13.2">
      <c r="I721" s="9"/>
      <c r="U721" s="9"/>
    </row>
    <row r="722" spans="9:21" ht="13.2">
      <c r="I722" s="9"/>
      <c r="U722" s="9"/>
    </row>
    <row r="723" spans="9:21" ht="13.2">
      <c r="I723" s="9"/>
      <c r="U723" s="9"/>
    </row>
    <row r="724" spans="9:21" ht="13.2">
      <c r="I724" s="9"/>
      <c r="U724" s="9"/>
    </row>
    <row r="725" spans="9:21" ht="13.2">
      <c r="I725" s="9"/>
      <c r="U725" s="9"/>
    </row>
    <row r="726" spans="9:21" ht="13.2">
      <c r="I726" s="9"/>
      <c r="U726" s="9"/>
    </row>
    <row r="727" spans="9:21" ht="13.2">
      <c r="I727" s="9"/>
      <c r="U727" s="9"/>
    </row>
    <row r="728" spans="9:21" ht="13.2">
      <c r="I728" s="9"/>
      <c r="U728" s="9"/>
    </row>
    <row r="729" spans="9:21" ht="13.2">
      <c r="I729" s="9"/>
      <c r="U729" s="9"/>
    </row>
    <row r="730" spans="9:21" ht="13.2">
      <c r="I730" s="9"/>
      <c r="U730" s="9"/>
    </row>
    <row r="731" spans="9:21" ht="13.2">
      <c r="I731" s="9"/>
      <c r="U731" s="9"/>
    </row>
    <row r="732" spans="9:21" ht="13.2">
      <c r="I732" s="9"/>
      <c r="U732" s="9"/>
    </row>
    <row r="733" spans="9:21" ht="13.2">
      <c r="I733" s="9"/>
      <c r="U733" s="9"/>
    </row>
    <row r="734" spans="9:21" ht="13.2">
      <c r="I734" s="9"/>
      <c r="U734" s="9"/>
    </row>
    <row r="735" spans="9:21" ht="13.2">
      <c r="I735" s="9"/>
      <c r="U735" s="9"/>
    </row>
    <row r="736" spans="9:21" ht="13.2">
      <c r="I736" s="9"/>
      <c r="U736" s="9"/>
    </row>
    <row r="737" spans="9:21" ht="13.2">
      <c r="I737" s="9"/>
      <c r="U737" s="9"/>
    </row>
    <row r="738" spans="9:21" ht="13.2">
      <c r="I738" s="9"/>
      <c r="U738" s="9"/>
    </row>
    <row r="739" spans="9:21" ht="13.2">
      <c r="I739" s="9"/>
      <c r="U739" s="9"/>
    </row>
    <row r="740" spans="9:21" ht="13.2">
      <c r="I740" s="9"/>
      <c r="U740" s="9"/>
    </row>
    <row r="741" spans="9:21" ht="13.2">
      <c r="I741" s="9"/>
      <c r="U741" s="9"/>
    </row>
    <row r="742" spans="9:21" ht="13.2">
      <c r="I742" s="9"/>
      <c r="U742" s="9"/>
    </row>
    <row r="743" spans="9:21" ht="13.2">
      <c r="I743" s="9"/>
      <c r="U743" s="9"/>
    </row>
    <row r="744" spans="9:21" ht="13.2">
      <c r="I744" s="9"/>
      <c r="U744" s="9"/>
    </row>
    <row r="745" spans="9:21" ht="13.2">
      <c r="I745" s="9"/>
      <c r="U745" s="9"/>
    </row>
    <row r="746" spans="9:21" ht="13.2">
      <c r="I746" s="9"/>
      <c r="U746" s="9"/>
    </row>
    <row r="747" spans="9:21" ht="13.2">
      <c r="I747" s="9"/>
      <c r="U747" s="9"/>
    </row>
    <row r="748" spans="9:21" ht="13.2">
      <c r="I748" s="9"/>
      <c r="U748" s="9"/>
    </row>
    <row r="749" spans="9:21" ht="13.2">
      <c r="I749" s="9"/>
      <c r="U749" s="9"/>
    </row>
    <row r="750" spans="9:21" ht="13.2">
      <c r="I750" s="9"/>
      <c r="U750" s="9"/>
    </row>
    <row r="751" spans="9:21" ht="13.2">
      <c r="I751" s="9"/>
      <c r="U751" s="9"/>
    </row>
    <row r="752" spans="9:21" ht="13.2">
      <c r="I752" s="9"/>
      <c r="U752" s="9"/>
    </row>
    <row r="753" spans="9:21" ht="13.2">
      <c r="I753" s="9"/>
      <c r="U753" s="9"/>
    </row>
    <row r="754" spans="9:21" ht="13.2">
      <c r="I754" s="9"/>
      <c r="U754" s="9"/>
    </row>
    <row r="755" spans="9:21" ht="13.2">
      <c r="I755" s="9"/>
      <c r="U755" s="9"/>
    </row>
    <row r="756" spans="9:21" ht="13.2">
      <c r="I756" s="9"/>
      <c r="U756" s="9"/>
    </row>
    <row r="757" spans="9:21" ht="13.2">
      <c r="I757" s="9"/>
      <c r="U757" s="9"/>
    </row>
    <row r="758" spans="9:21" ht="13.2">
      <c r="I758" s="9"/>
      <c r="U758" s="9"/>
    </row>
    <row r="759" spans="9:21" ht="13.2">
      <c r="I759" s="9"/>
      <c r="U759" s="9"/>
    </row>
    <row r="760" spans="9:21" ht="13.2">
      <c r="I760" s="9"/>
      <c r="U760" s="9"/>
    </row>
    <row r="761" spans="9:21" ht="13.2">
      <c r="I761" s="9"/>
      <c r="U761" s="9"/>
    </row>
    <row r="762" spans="9:21" ht="13.2">
      <c r="I762" s="9"/>
      <c r="U762" s="9"/>
    </row>
    <row r="763" spans="9:21" ht="13.2">
      <c r="I763" s="9"/>
      <c r="U763" s="9"/>
    </row>
    <row r="764" spans="9:21" ht="13.2">
      <c r="I764" s="9"/>
      <c r="U764" s="9"/>
    </row>
    <row r="765" spans="9:21" ht="13.2">
      <c r="I765" s="9"/>
      <c r="U765" s="9"/>
    </row>
    <row r="766" spans="9:21" ht="13.2">
      <c r="I766" s="9"/>
      <c r="U766" s="9"/>
    </row>
    <row r="767" spans="9:21" ht="13.2">
      <c r="I767" s="9"/>
      <c r="U767" s="9"/>
    </row>
    <row r="768" spans="9:21" ht="13.2">
      <c r="I768" s="9"/>
      <c r="U768" s="9"/>
    </row>
    <row r="769" spans="9:21" ht="13.2">
      <c r="I769" s="9"/>
      <c r="U769" s="9"/>
    </row>
    <row r="770" spans="9:21" ht="13.2">
      <c r="I770" s="9"/>
      <c r="U770" s="9"/>
    </row>
    <row r="771" spans="9:21" ht="13.2">
      <c r="I771" s="9"/>
      <c r="U771" s="9"/>
    </row>
    <row r="772" spans="9:21" ht="13.2">
      <c r="I772" s="9"/>
      <c r="U772" s="9"/>
    </row>
    <row r="773" spans="9:21" ht="13.2">
      <c r="I773" s="9"/>
      <c r="U773" s="9"/>
    </row>
    <row r="774" spans="9:21" ht="13.2">
      <c r="I774" s="9"/>
      <c r="U774" s="9"/>
    </row>
    <row r="775" spans="9:21" ht="13.2">
      <c r="I775" s="9"/>
      <c r="U775" s="9"/>
    </row>
    <row r="776" spans="9:21" ht="13.2">
      <c r="I776" s="9"/>
      <c r="U776" s="9"/>
    </row>
    <row r="777" spans="9:21" ht="13.2">
      <c r="I777" s="9"/>
      <c r="U777" s="9"/>
    </row>
    <row r="778" spans="9:21" ht="13.2">
      <c r="I778" s="9"/>
      <c r="U778" s="9"/>
    </row>
    <row r="779" spans="9:21" ht="13.2">
      <c r="I779" s="9"/>
      <c r="U779" s="9"/>
    </row>
    <row r="780" spans="9:21" ht="13.2">
      <c r="I780" s="9"/>
      <c r="U780" s="9"/>
    </row>
    <row r="781" spans="9:21" ht="13.2">
      <c r="I781" s="9"/>
      <c r="U781" s="9"/>
    </row>
    <row r="782" spans="9:21" ht="13.2">
      <c r="I782" s="9"/>
      <c r="U782" s="9"/>
    </row>
    <row r="783" spans="9:21" ht="13.2">
      <c r="I783" s="9"/>
      <c r="U783" s="9"/>
    </row>
    <row r="784" spans="9:21" ht="13.2">
      <c r="I784" s="9"/>
      <c r="U784" s="9"/>
    </row>
    <row r="785" spans="9:21" ht="13.2">
      <c r="I785" s="9"/>
      <c r="U785" s="9"/>
    </row>
    <row r="786" spans="9:21" ht="13.2">
      <c r="I786" s="9"/>
      <c r="U786" s="9"/>
    </row>
    <row r="787" spans="9:21" ht="13.2">
      <c r="I787" s="9"/>
      <c r="U787" s="9"/>
    </row>
    <row r="788" spans="9:21" ht="13.2">
      <c r="I788" s="9"/>
      <c r="U788" s="9"/>
    </row>
    <row r="789" spans="9:21" ht="13.2">
      <c r="I789" s="9"/>
      <c r="U789" s="9"/>
    </row>
    <row r="790" spans="9:21" ht="13.2">
      <c r="I790" s="9"/>
      <c r="U790" s="9"/>
    </row>
    <row r="791" spans="9:21" ht="13.2">
      <c r="I791" s="9"/>
      <c r="U791" s="9"/>
    </row>
    <row r="792" spans="9:21" ht="13.2">
      <c r="I792" s="9"/>
      <c r="U792" s="9"/>
    </row>
    <row r="793" spans="9:21" ht="13.2">
      <c r="I793" s="9"/>
      <c r="U793" s="9"/>
    </row>
    <row r="794" spans="9:21" ht="13.2">
      <c r="I794" s="9"/>
      <c r="U794" s="9"/>
    </row>
    <row r="795" spans="9:21" ht="13.2">
      <c r="I795" s="9"/>
      <c r="U795" s="9"/>
    </row>
    <row r="796" spans="9:21" ht="13.2">
      <c r="I796" s="9"/>
      <c r="U796" s="9"/>
    </row>
    <row r="797" spans="9:21" ht="13.2">
      <c r="I797" s="9"/>
      <c r="U797" s="9"/>
    </row>
    <row r="798" spans="9:21" ht="13.2">
      <c r="I798" s="9"/>
      <c r="U798" s="9"/>
    </row>
    <row r="799" spans="9:21" ht="13.2">
      <c r="I799" s="9"/>
      <c r="U799" s="9"/>
    </row>
    <row r="800" spans="9:21" ht="13.2">
      <c r="I800" s="9"/>
      <c r="U800" s="9"/>
    </row>
    <row r="801" spans="9:21" ht="13.2">
      <c r="I801" s="9"/>
      <c r="U801" s="9"/>
    </row>
    <row r="802" spans="9:21" ht="13.2">
      <c r="I802" s="9"/>
      <c r="U802" s="9"/>
    </row>
    <row r="803" spans="9:21" ht="13.2">
      <c r="I803" s="9"/>
      <c r="U803" s="9"/>
    </row>
    <row r="804" spans="9:21" ht="13.2">
      <c r="I804" s="9"/>
      <c r="U804" s="9"/>
    </row>
    <row r="805" spans="9:21" ht="13.2">
      <c r="I805" s="9"/>
      <c r="U805" s="9"/>
    </row>
    <row r="806" spans="9:21" ht="13.2">
      <c r="I806" s="9"/>
      <c r="U806" s="9"/>
    </row>
    <row r="807" spans="9:21" ht="13.2">
      <c r="I807" s="9"/>
      <c r="U807" s="9"/>
    </row>
    <row r="808" spans="9:21" ht="13.2">
      <c r="I808" s="9"/>
      <c r="U808" s="9"/>
    </row>
    <row r="809" spans="9:21" ht="13.2">
      <c r="I809" s="9"/>
      <c r="U809" s="9"/>
    </row>
    <row r="810" spans="9:21" ht="13.2">
      <c r="I810" s="9"/>
      <c r="U810" s="9"/>
    </row>
    <row r="811" spans="9:21" ht="13.2">
      <c r="I811" s="9"/>
      <c r="U811" s="9"/>
    </row>
    <row r="812" spans="9:21" ht="13.2">
      <c r="I812" s="9"/>
      <c r="U812" s="9"/>
    </row>
    <row r="813" spans="9:21" ht="13.2">
      <c r="I813" s="9"/>
      <c r="U813" s="9"/>
    </row>
    <row r="814" spans="9:21" ht="13.2">
      <c r="I814" s="9"/>
      <c r="U814" s="9"/>
    </row>
    <row r="815" spans="9:21" ht="13.2">
      <c r="I815" s="9"/>
      <c r="U815" s="9"/>
    </row>
    <row r="816" spans="9:21" ht="13.2">
      <c r="I816" s="9"/>
      <c r="U816" s="9"/>
    </row>
    <row r="817" spans="9:21" ht="13.2">
      <c r="I817" s="9"/>
      <c r="U817" s="9"/>
    </row>
    <row r="818" spans="9:21" ht="13.2">
      <c r="I818" s="9"/>
      <c r="U818" s="9"/>
    </row>
    <row r="819" spans="9:21" ht="13.2">
      <c r="I819" s="9"/>
      <c r="U819" s="9"/>
    </row>
    <row r="820" spans="9:21" ht="13.2">
      <c r="I820" s="9"/>
      <c r="U820" s="9"/>
    </row>
    <row r="821" spans="9:21" ht="13.2">
      <c r="I821" s="9"/>
      <c r="U821" s="9"/>
    </row>
    <row r="822" spans="9:21" ht="13.2">
      <c r="I822" s="9"/>
      <c r="U822" s="9"/>
    </row>
    <row r="823" spans="9:21" ht="13.2">
      <c r="I823" s="9"/>
      <c r="U823" s="9"/>
    </row>
    <row r="824" spans="9:21" ht="13.2">
      <c r="I824" s="9"/>
      <c r="U824" s="9"/>
    </row>
    <row r="825" spans="9:21" ht="13.2">
      <c r="I825" s="9"/>
      <c r="U825" s="9"/>
    </row>
    <row r="826" spans="9:21" ht="13.2">
      <c r="I826" s="9"/>
      <c r="U826" s="9"/>
    </row>
    <row r="827" spans="9:21" ht="13.2">
      <c r="I827" s="9"/>
      <c r="U827" s="9"/>
    </row>
    <row r="828" spans="9:21" ht="13.2">
      <c r="I828" s="9"/>
      <c r="U828" s="9"/>
    </row>
    <row r="829" spans="9:21" ht="13.2">
      <c r="I829" s="9"/>
      <c r="U829" s="9"/>
    </row>
    <row r="830" spans="9:21" ht="13.2">
      <c r="I830" s="9"/>
      <c r="U830" s="9"/>
    </row>
    <row r="831" spans="9:21" ht="13.2">
      <c r="I831" s="9"/>
      <c r="U831" s="9"/>
    </row>
    <row r="832" spans="9:21" ht="13.2">
      <c r="I832" s="9"/>
      <c r="U832" s="9"/>
    </row>
    <row r="833" spans="9:21" ht="13.2">
      <c r="I833" s="9"/>
      <c r="U833" s="9"/>
    </row>
    <row r="834" spans="9:21" ht="13.2">
      <c r="I834" s="9"/>
      <c r="U834" s="9"/>
    </row>
    <row r="835" spans="9:21" ht="13.2">
      <c r="I835" s="9"/>
      <c r="U835" s="9"/>
    </row>
    <row r="836" spans="9:21" ht="13.2">
      <c r="I836" s="9"/>
      <c r="U836" s="9"/>
    </row>
    <row r="837" spans="9:21" ht="13.2">
      <c r="I837" s="9"/>
      <c r="U837" s="9"/>
    </row>
    <row r="838" spans="9:21" ht="13.2">
      <c r="I838" s="9"/>
      <c r="U838" s="9"/>
    </row>
    <row r="839" spans="9:21" ht="13.2">
      <c r="I839" s="9"/>
      <c r="U839" s="9"/>
    </row>
    <row r="840" spans="9:21" ht="13.2">
      <c r="I840" s="9"/>
      <c r="U840" s="9"/>
    </row>
    <row r="841" spans="9:21" ht="13.2">
      <c r="I841" s="9"/>
      <c r="U841" s="9"/>
    </row>
    <row r="842" spans="9:21" ht="13.2">
      <c r="I842" s="9"/>
      <c r="U842" s="9"/>
    </row>
    <row r="843" spans="9:21" ht="13.2">
      <c r="I843" s="9"/>
      <c r="U843" s="9"/>
    </row>
    <row r="844" spans="9:21" ht="13.2">
      <c r="I844" s="9"/>
      <c r="U844" s="9"/>
    </row>
    <row r="845" spans="9:21" ht="13.2">
      <c r="I845" s="9"/>
      <c r="U845" s="9"/>
    </row>
    <row r="846" spans="9:21" ht="13.2">
      <c r="I846" s="9"/>
      <c r="U846" s="9"/>
    </row>
    <row r="847" spans="9:21" ht="13.2">
      <c r="I847" s="9"/>
      <c r="U847" s="9"/>
    </row>
    <row r="848" spans="9:21" ht="13.2">
      <c r="I848" s="9"/>
      <c r="U848" s="9"/>
    </row>
    <row r="849" spans="9:21" ht="13.2">
      <c r="I849" s="9"/>
      <c r="U849" s="9"/>
    </row>
    <row r="850" spans="9:21" ht="13.2">
      <c r="I850" s="9"/>
      <c r="U850" s="9"/>
    </row>
    <row r="851" spans="9:21" ht="13.2">
      <c r="I851" s="9"/>
      <c r="U851" s="9"/>
    </row>
    <row r="852" spans="9:21" ht="13.2">
      <c r="I852" s="9"/>
      <c r="U852" s="9"/>
    </row>
    <row r="853" spans="9:21" ht="13.2">
      <c r="I853" s="9"/>
      <c r="U853" s="9"/>
    </row>
    <row r="854" spans="9:21" ht="13.2">
      <c r="I854" s="9"/>
      <c r="U854" s="9"/>
    </row>
    <row r="855" spans="9:21" ht="13.2">
      <c r="I855" s="9"/>
      <c r="U855" s="9"/>
    </row>
    <row r="856" spans="9:21" ht="13.2">
      <c r="I856" s="9"/>
      <c r="U856" s="9"/>
    </row>
    <row r="857" spans="9:21" ht="13.2">
      <c r="I857" s="9"/>
      <c r="U857" s="9"/>
    </row>
    <row r="858" spans="9:21" ht="13.2">
      <c r="I858" s="9"/>
      <c r="U858" s="9"/>
    </row>
    <row r="859" spans="9:21" ht="13.2">
      <c r="I859" s="9"/>
      <c r="U859" s="9"/>
    </row>
    <row r="860" spans="9:21" ht="13.2">
      <c r="I860" s="9"/>
      <c r="U860" s="9"/>
    </row>
    <row r="861" spans="9:21" ht="13.2">
      <c r="I861" s="9"/>
      <c r="U861" s="9"/>
    </row>
    <row r="862" spans="9:21" ht="13.2">
      <c r="I862" s="9"/>
      <c r="U862" s="9"/>
    </row>
    <row r="863" spans="9:21" ht="13.2">
      <c r="I863" s="9"/>
      <c r="U863" s="9"/>
    </row>
    <row r="864" spans="9:21" ht="13.2">
      <c r="I864" s="9"/>
      <c r="U864" s="9"/>
    </row>
    <row r="865" spans="9:21" ht="13.2">
      <c r="I865" s="9"/>
      <c r="U865" s="9"/>
    </row>
    <row r="866" spans="9:21" ht="13.2">
      <c r="I866" s="9"/>
      <c r="U866" s="9"/>
    </row>
    <row r="867" spans="9:21" ht="13.2">
      <c r="I867" s="9"/>
      <c r="U867" s="9"/>
    </row>
    <row r="868" spans="9:21" ht="13.2">
      <c r="I868" s="9"/>
      <c r="U868" s="9"/>
    </row>
    <row r="869" spans="9:21" ht="13.2">
      <c r="I869" s="9"/>
      <c r="U869" s="9"/>
    </row>
    <row r="870" spans="9:21" ht="13.2">
      <c r="I870" s="9"/>
      <c r="U870" s="9"/>
    </row>
    <row r="871" spans="9:21" ht="13.2">
      <c r="I871" s="9"/>
      <c r="U871" s="9"/>
    </row>
    <row r="872" spans="9:21" ht="13.2">
      <c r="I872" s="9"/>
      <c r="U872" s="9"/>
    </row>
    <row r="873" spans="9:21" ht="13.2">
      <c r="I873" s="9"/>
      <c r="U873" s="9"/>
    </row>
    <row r="874" spans="9:21" ht="13.2">
      <c r="I874" s="9"/>
      <c r="U874" s="9"/>
    </row>
    <row r="875" spans="9:21" ht="13.2">
      <c r="I875" s="9"/>
      <c r="U875" s="9"/>
    </row>
    <row r="876" spans="9:21" ht="13.2">
      <c r="I876" s="9"/>
      <c r="U876" s="9"/>
    </row>
    <row r="877" spans="9:21" ht="13.2">
      <c r="I877" s="9"/>
      <c r="U877" s="9"/>
    </row>
    <row r="878" spans="9:21" ht="13.2">
      <c r="I878" s="9"/>
      <c r="U878" s="9"/>
    </row>
    <row r="879" spans="9:21" ht="13.2">
      <c r="I879" s="9"/>
      <c r="U879" s="9"/>
    </row>
    <row r="880" spans="9:21" ht="13.2">
      <c r="I880" s="9"/>
      <c r="U880" s="9"/>
    </row>
    <row r="881" spans="9:21" ht="13.2">
      <c r="I881" s="9"/>
      <c r="U881" s="9"/>
    </row>
    <row r="882" spans="9:21" ht="13.2">
      <c r="I882" s="9"/>
      <c r="U882" s="9"/>
    </row>
    <row r="883" spans="9:21" ht="13.2">
      <c r="I883" s="9"/>
      <c r="U883" s="9"/>
    </row>
    <row r="884" spans="9:21" ht="13.2">
      <c r="I884" s="9"/>
      <c r="U884" s="9"/>
    </row>
    <row r="885" spans="9:21" ht="13.2">
      <c r="I885" s="9"/>
      <c r="U885" s="9"/>
    </row>
    <row r="886" spans="9:21" ht="13.2">
      <c r="I886" s="9"/>
      <c r="U886" s="9"/>
    </row>
    <row r="887" spans="9:21" ht="13.2">
      <c r="I887" s="9"/>
      <c r="U887" s="9"/>
    </row>
    <row r="888" spans="9:21" ht="13.2">
      <c r="I888" s="9"/>
      <c r="U888" s="9"/>
    </row>
    <row r="889" spans="9:21" ht="13.2">
      <c r="I889" s="9"/>
      <c r="U889" s="9"/>
    </row>
    <row r="890" spans="9:21" ht="13.2">
      <c r="I890" s="9"/>
      <c r="U890" s="9"/>
    </row>
    <row r="891" spans="9:21" ht="13.2">
      <c r="I891" s="9"/>
      <c r="U891" s="9"/>
    </row>
    <row r="892" spans="9:21" ht="13.2">
      <c r="I892" s="9"/>
      <c r="U892" s="9"/>
    </row>
    <row r="893" spans="9:21" ht="13.2">
      <c r="I893" s="9"/>
      <c r="U893" s="9"/>
    </row>
    <row r="894" spans="9:21" ht="13.2">
      <c r="I894" s="9"/>
      <c r="U894" s="9"/>
    </row>
    <row r="895" spans="9:21" ht="13.2">
      <c r="I895" s="9"/>
      <c r="U895" s="9"/>
    </row>
    <row r="896" spans="9:21" ht="13.2">
      <c r="I896" s="9"/>
      <c r="U896" s="9"/>
    </row>
    <row r="897" spans="9:21" ht="13.2">
      <c r="I897" s="9"/>
      <c r="U897" s="9"/>
    </row>
    <row r="898" spans="9:21" ht="13.2">
      <c r="I898" s="9"/>
      <c r="U898" s="9"/>
    </row>
    <row r="899" spans="9:21" ht="13.2">
      <c r="I899" s="9"/>
      <c r="U899" s="9"/>
    </row>
    <row r="900" spans="9:21" ht="13.2">
      <c r="I900" s="9"/>
      <c r="U900" s="9"/>
    </row>
    <row r="901" spans="9:21" ht="13.2">
      <c r="I901" s="9"/>
      <c r="U901" s="9"/>
    </row>
    <row r="902" spans="9:21" ht="13.2">
      <c r="I902" s="9"/>
      <c r="U902" s="9"/>
    </row>
    <row r="903" spans="9:21" ht="13.2">
      <c r="I903" s="9"/>
      <c r="U903" s="9"/>
    </row>
    <row r="904" spans="9:21" ht="13.2">
      <c r="I904" s="9"/>
      <c r="U904" s="9"/>
    </row>
    <row r="905" spans="9:21" ht="13.2">
      <c r="I905" s="9"/>
      <c r="U905" s="9"/>
    </row>
    <row r="906" spans="9:21" ht="13.2">
      <c r="I906" s="9"/>
      <c r="U906" s="9"/>
    </row>
    <row r="907" spans="9:21" ht="13.2">
      <c r="I907" s="9"/>
      <c r="U907" s="9"/>
    </row>
    <row r="908" spans="9:21" ht="13.2">
      <c r="I908" s="9"/>
      <c r="U908" s="9"/>
    </row>
    <row r="909" spans="9:21" ht="13.2">
      <c r="I909" s="9"/>
      <c r="U909" s="9"/>
    </row>
    <row r="910" spans="9:21" ht="13.2">
      <c r="I910" s="9"/>
      <c r="U910" s="9"/>
    </row>
    <row r="911" spans="9:21" ht="13.2">
      <c r="I911" s="9"/>
      <c r="U911" s="9"/>
    </row>
    <row r="912" spans="9:21" ht="13.2">
      <c r="I912" s="9"/>
      <c r="U912" s="9"/>
    </row>
    <row r="913" spans="9:21" ht="13.2">
      <c r="I913" s="9"/>
      <c r="U913" s="9"/>
    </row>
    <row r="914" spans="9:21" ht="13.2">
      <c r="I914" s="9"/>
      <c r="U914" s="9"/>
    </row>
    <row r="915" spans="9:21" ht="13.2">
      <c r="I915" s="9"/>
      <c r="U915" s="9"/>
    </row>
    <row r="916" spans="9:21" ht="13.2">
      <c r="I916" s="9"/>
      <c r="U916" s="9"/>
    </row>
    <row r="917" spans="9:21" ht="13.2">
      <c r="I917" s="9"/>
      <c r="U917" s="9"/>
    </row>
    <row r="918" spans="9:21" ht="13.2">
      <c r="I918" s="9"/>
      <c r="U918" s="9"/>
    </row>
    <row r="919" spans="9:21" ht="13.2">
      <c r="I919" s="9"/>
      <c r="U919" s="9"/>
    </row>
    <row r="920" spans="9:21" ht="13.2">
      <c r="I920" s="9"/>
      <c r="U920" s="9"/>
    </row>
    <row r="921" spans="9:21" ht="13.2">
      <c r="I921" s="9"/>
      <c r="U921" s="9"/>
    </row>
    <row r="922" spans="9:21" ht="13.2">
      <c r="I922" s="9"/>
      <c r="U922" s="9"/>
    </row>
    <row r="923" spans="9:21" ht="13.2">
      <c r="I923" s="9"/>
      <c r="U923" s="9"/>
    </row>
    <row r="924" spans="9:21" ht="13.2">
      <c r="I924" s="9"/>
      <c r="U924" s="9"/>
    </row>
    <row r="925" spans="9:21" ht="13.2">
      <c r="I925" s="9"/>
      <c r="U925" s="9"/>
    </row>
    <row r="926" spans="9:21" ht="13.2">
      <c r="I926" s="9"/>
      <c r="U926" s="9"/>
    </row>
    <row r="927" spans="9:21" ht="13.2">
      <c r="I927" s="9"/>
      <c r="U927" s="9"/>
    </row>
    <row r="928" spans="9:21" ht="13.2">
      <c r="I928" s="9"/>
      <c r="U928" s="9"/>
    </row>
    <row r="929" spans="9:21" ht="13.2">
      <c r="I929" s="9"/>
      <c r="U929" s="9"/>
    </row>
    <row r="930" spans="9:21" ht="13.2">
      <c r="I930" s="9"/>
      <c r="U930" s="9"/>
    </row>
    <row r="931" spans="9:21" ht="13.2">
      <c r="I931" s="9"/>
      <c r="U931" s="9"/>
    </row>
    <row r="932" spans="9:21" ht="13.2">
      <c r="I932" s="9"/>
      <c r="U932" s="9"/>
    </row>
    <row r="933" spans="9:21" ht="13.2">
      <c r="I933" s="9"/>
      <c r="U933" s="9"/>
    </row>
    <row r="934" spans="9:21" ht="13.2">
      <c r="I934" s="9"/>
      <c r="U934" s="9"/>
    </row>
    <row r="935" spans="9:21" ht="13.2">
      <c r="I935" s="9"/>
      <c r="U935" s="9"/>
    </row>
    <row r="936" spans="9:21" ht="13.2">
      <c r="I936" s="9"/>
      <c r="U936" s="9"/>
    </row>
    <row r="937" spans="9:21" ht="13.2">
      <c r="I937" s="9"/>
      <c r="U937" s="9"/>
    </row>
    <row r="938" spans="9:21" ht="13.2">
      <c r="I938" s="9"/>
      <c r="U938" s="9"/>
    </row>
    <row r="939" spans="9:21" ht="13.2">
      <c r="I939" s="9"/>
      <c r="U939" s="9"/>
    </row>
    <row r="940" spans="9:21" ht="13.2">
      <c r="I940" s="9"/>
      <c r="U940" s="9"/>
    </row>
    <row r="941" spans="9:21" ht="13.2">
      <c r="I941" s="9"/>
      <c r="U941" s="9"/>
    </row>
    <row r="942" spans="9:21" ht="13.2">
      <c r="I942" s="9"/>
      <c r="U942" s="9"/>
    </row>
    <row r="943" spans="9:21" ht="13.2">
      <c r="I943" s="9"/>
      <c r="U943" s="9"/>
    </row>
    <row r="944" spans="9:21" ht="13.2">
      <c r="I944" s="9"/>
      <c r="U944" s="9"/>
    </row>
    <row r="945" spans="9:21" ht="13.2">
      <c r="I945" s="9"/>
      <c r="U945" s="9"/>
    </row>
    <row r="946" spans="9:21" ht="13.2">
      <c r="I946" s="9"/>
      <c r="U946" s="9"/>
    </row>
    <row r="947" spans="9:21" ht="13.2">
      <c r="I947" s="9"/>
      <c r="U947" s="9"/>
    </row>
    <row r="948" spans="9:21" ht="13.2">
      <c r="I948" s="9"/>
      <c r="U948" s="9"/>
    </row>
    <row r="949" spans="9:21" ht="13.2">
      <c r="I949" s="9"/>
      <c r="U949" s="9"/>
    </row>
    <row r="950" spans="9:21" ht="13.2">
      <c r="I950" s="9"/>
      <c r="U950" s="9"/>
    </row>
    <row r="951" spans="9:21" ht="13.2">
      <c r="I951" s="9"/>
      <c r="U951" s="9"/>
    </row>
    <row r="952" spans="9:21" ht="13.2">
      <c r="I952" s="9"/>
      <c r="U952" s="9"/>
    </row>
    <row r="953" spans="9:21" ht="13.2">
      <c r="I953" s="9"/>
      <c r="U953" s="9"/>
    </row>
    <row r="954" spans="9:21" ht="13.2">
      <c r="I954" s="9"/>
      <c r="U954" s="9"/>
    </row>
    <row r="955" spans="9:21" ht="13.2">
      <c r="I955" s="9"/>
      <c r="U955" s="9"/>
    </row>
    <row r="956" spans="9:21" ht="13.2">
      <c r="I956" s="9"/>
      <c r="U956" s="9"/>
    </row>
    <row r="957" spans="9:21" ht="13.2">
      <c r="I957" s="9"/>
      <c r="U957" s="9"/>
    </row>
    <row r="958" spans="9:21" ht="13.2">
      <c r="I958" s="9"/>
      <c r="U958" s="9"/>
    </row>
    <row r="959" spans="9:21" ht="13.2">
      <c r="I959" s="9"/>
      <c r="U959" s="9"/>
    </row>
    <row r="960" spans="9:21" ht="13.2">
      <c r="I960" s="9"/>
      <c r="U960" s="9"/>
    </row>
    <row r="961" spans="9:21" ht="13.2">
      <c r="I961" s="9"/>
      <c r="U961" s="9"/>
    </row>
    <row r="962" spans="9:21" ht="13.2">
      <c r="I962" s="9"/>
      <c r="U962" s="9"/>
    </row>
    <row r="963" spans="9:21" ht="13.2">
      <c r="I963" s="9"/>
      <c r="U963" s="9"/>
    </row>
    <row r="964" spans="9:21" ht="13.2">
      <c r="I964" s="9"/>
      <c r="U964" s="9"/>
    </row>
    <row r="965" spans="9:21" ht="13.2">
      <c r="I965" s="9"/>
      <c r="U965" s="9"/>
    </row>
    <row r="966" spans="9:21" ht="13.2">
      <c r="I966" s="9"/>
      <c r="U966" s="9"/>
    </row>
    <row r="967" spans="9:21" ht="13.2">
      <c r="I967" s="9"/>
      <c r="U967" s="9"/>
    </row>
    <row r="968" spans="9:21" ht="13.2">
      <c r="I968" s="9"/>
      <c r="U968" s="9"/>
    </row>
    <row r="969" spans="9:21" ht="13.2">
      <c r="I969" s="9"/>
      <c r="U969" s="9"/>
    </row>
    <row r="970" spans="9:21" ht="13.2">
      <c r="I970" s="9"/>
      <c r="U970" s="9"/>
    </row>
    <row r="971" spans="9:21" ht="13.2">
      <c r="I971" s="9"/>
      <c r="U971" s="9"/>
    </row>
    <row r="972" spans="9:21" ht="13.2">
      <c r="I972" s="9"/>
      <c r="U972" s="9"/>
    </row>
    <row r="973" spans="9:21" ht="13.2">
      <c r="I973" s="9"/>
      <c r="U973" s="9"/>
    </row>
    <row r="974" spans="9:21" ht="13.2">
      <c r="I974" s="9"/>
      <c r="U974" s="9"/>
    </row>
    <row r="975" spans="9:21" ht="13.2">
      <c r="I975" s="9"/>
      <c r="U975" s="9"/>
    </row>
    <row r="976" spans="9:21" ht="13.2">
      <c r="I976" s="9"/>
      <c r="U976" s="9"/>
    </row>
    <row r="977" spans="9:21" ht="13.2">
      <c r="I977" s="9"/>
      <c r="U977" s="9"/>
    </row>
    <row r="978" spans="9:21" ht="13.2">
      <c r="I978" s="9"/>
      <c r="U978" s="9"/>
    </row>
    <row r="979" spans="9:21" ht="13.2">
      <c r="I979" s="9"/>
      <c r="U979" s="9"/>
    </row>
    <row r="980" spans="9:21" ht="13.2">
      <c r="I980" s="9"/>
      <c r="U980" s="9"/>
    </row>
    <row r="981" spans="9:21" ht="13.2">
      <c r="I981" s="9"/>
      <c r="U981" s="9"/>
    </row>
    <row r="982" spans="9:21" ht="13.2">
      <c r="I982" s="9"/>
      <c r="U982" s="9"/>
    </row>
    <row r="983" spans="9:21" ht="13.2">
      <c r="I983" s="9"/>
      <c r="U983" s="9"/>
    </row>
    <row r="984" spans="9:21" ht="13.2">
      <c r="I984" s="9"/>
      <c r="U984" s="9"/>
    </row>
    <row r="985" spans="9:21" ht="13.2">
      <c r="I985" s="9"/>
      <c r="U985" s="9"/>
    </row>
    <row r="986" spans="9:21" ht="13.2">
      <c r="I986" s="9"/>
      <c r="U986" s="9"/>
    </row>
    <row r="987" spans="9:21" ht="13.2">
      <c r="I987" s="9"/>
      <c r="U987" s="9"/>
    </row>
    <row r="988" spans="9:21" ht="13.2">
      <c r="I988" s="9"/>
      <c r="U988" s="9"/>
    </row>
    <row r="989" spans="9:21" ht="13.2">
      <c r="I989" s="9"/>
      <c r="U989" s="9"/>
    </row>
    <row r="990" spans="9:21" ht="13.2">
      <c r="I990" s="9"/>
      <c r="U990" s="9"/>
    </row>
    <row r="991" spans="9:21" ht="13.2">
      <c r="I991" s="9"/>
      <c r="U991" s="9"/>
    </row>
    <row r="992" spans="9:21" ht="13.2">
      <c r="I992" s="9"/>
      <c r="U992" s="9"/>
    </row>
    <row r="993" spans="9:21" ht="13.2">
      <c r="I993" s="9"/>
      <c r="U993" s="9"/>
    </row>
    <row r="994" spans="9:21" ht="13.2">
      <c r="I994" s="9"/>
      <c r="U994" s="9"/>
    </row>
    <row r="995" spans="9:21" ht="13.2">
      <c r="I995" s="9"/>
      <c r="U995" s="9"/>
    </row>
    <row r="996" spans="9:21" ht="13.2">
      <c r="I996" s="9"/>
      <c r="U996" s="9"/>
    </row>
    <row r="997" spans="9:21" ht="13.2">
      <c r="I997" s="9"/>
      <c r="U997" s="9"/>
    </row>
    <row r="998" spans="9:21" ht="13.2">
      <c r="I998" s="9"/>
      <c r="U998" s="9"/>
    </row>
    <row r="999" spans="9:21" ht="13.2">
      <c r="I999" s="9"/>
      <c r="U999" s="9"/>
    </row>
    <row r="1000" spans="9:21" ht="13.2">
      <c r="I1000" s="9"/>
      <c r="U1000" s="9"/>
    </row>
    <row r="1001" spans="9:21" ht="13.2">
      <c r="I1001" s="9"/>
      <c r="U1001" s="9"/>
    </row>
    <row r="1002" spans="9:21" ht="13.2">
      <c r="I1002" s="9"/>
      <c r="U1002" s="9"/>
    </row>
    <row r="1003" spans="9:21" ht="13.2">
      <c r="I1003" s="9"/>
      <c r="U1003" s="9"/>
    </row>
  </sheetData>
  <mergeCells count="2">
    <mergeCell ref="J1:T1"/>
    <mergeCell ref="V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Gina Kim</cp:lastModifiedBy>
  <dcterms:modified xsi:type="dcterms:W3CDTF">2022-11-11T01:26:23Z</dcterms:modified>
</cp:coreProperties>
</file>