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2"/>
  <workbookPr defaultThemeVersion="166925"/>
  <mc:AlternateContent xmlns:mc="http://schemas.openxmlformats.org/markup-compatibility/2006">
    <mc:Choice Requires="x15">
      <x15ac:absPath xmlns:x15ac="http://schemas.microsoft.com/office/spreadsheetml/2010/11/ac" url="https://synaptics-my.sharepoint.com/personal/pblay_synaptics_com/Documents/CoP/OKRs_CoP/"/>
    </mc:Choice>
  </mc:AlternateContent>
  <xr:revisionPtr revIDLastSave="0" documentId="8_{6EA80878-CCCC-4CF5-9197-3EA0C0A1FD9D}" xr6:coauthVersionLast="47" xr6:coauthVersionMax="47" xr10:uidLastSave="{00000000-0000-0000-0000-000000000000}"/>
  <bookViews>
    <workbookView xWindow="-98" yWindow="-98" windowWidth="20715" windowHeight="13276" xr2:uid="{140FCB8B-D824-416F-9054-4E9455347A7D}"/>
  </bookViews>
  <sheets>
    <sheet name="Intro" sheetId="4" r:id="rId1"/>
    <sheet name="Objective" sheetId="1" r:id="rId2"/>
    <sheet name="Key Result" sheetId="2" r:id="rId3"/>
    <sheet name="data" sheetId="3" r:id="rId4"/>
  </sheets>
  <calcPr calcId="191028"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2" l="1"/>
  <c r="B6" i="2"/>
  <c r="C12" i="2"/>
  <c r="C11" i="2"/>
  <c r="C9" i="2"/>
  <c r="C8" i="2"/>
  <c r="C10" i="1"/>
  <c r="C14" i="2"/>
  <c r="C9" i="1"/>
  <c r="B7" i="1"/>
  <c r="C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tc={32D84F9E-64FE-47D1-B7FC-D932CC68C782}</author>
  </authors>
  <commentList>
    <comment ref="A3" authorId="0" shapeId="0" xr:uid="{32D84F9E-64FE-47D1-B7FC-D932CC68C782}">
      <text>
        <t>[Threaded comment]
Your version of Excel allows you to read this threaded comment; however, any edits to it will get removed if the file is opened in a newer version of Excel. Learn more: https://go.microsoft.com/fwlink/?linkid=870924
Comment:
    Consider answering the question: Could we (as the group that this OKR applies to) just acheived this with enough effort if no one else in the world noticed our work? If yes, this is an output. Outcomes are changes outside the remit of the groups direct actions.</t>
      </text>
    </comment>
  </commentList>
</comments>
</file>

<file path=xl/sharedStrings.xml><?xml version="1.0" encoding="utf-8"?>
<sst xmlns="http://schemas.openxmlformats.org/spreadsheetml/2006/main" count="57" uniqueCount="35">
  <si>
    <t>Objective (range 0 - 60)</t>
  </si>
  <si>
    <t>Is inspiring to me</t>
  </si>
  <si>
    <t>Represents an important impact in the world</t>
  </si>
  <si>
    <t>I understand why</t>
  </si>
  <si>
    <t>Rating sum</t>
  </si>
  <si>
    <t>multipliers</t>
  </si>
  <si>
    <t>Represents value for the business</t>
  </si>
  <si>
    <t>Direct Monetary Value</t>
  </si>
  <si>
    <t>Defines</t>
  </si>
  <si>
    <t>Where</t>
  </si>
  <si>
    <t>Final score (out of 60)</t>
  </si>
  <si>
    <t>Key Result (range: 0 - 160)</t>
  </si>
  <si>
    <t>Is "realised" as opposed to "delivered"</t>
  </si>
  <si>
    <t>I would consider reaching this as a significant aspect of the 
objective completed</t>
  </si>
  <si>
    <t>Is numerical</t>
  </si>
  <si>
    <t>Yes</t>
  </si>
  <si>
    <t>Measurability</t>
  </si>
  <si>
    <t>Could be measured with some work</t>
  </si>
  <si>
    <t>Represents a change in customer behaviour</t>
  </si>
  <si>
    <t>Likely distribution of movement over OKR lifetime</t>
  </si>
  <si>
    <t>Single event</t>
  </si>
  <si>
    <t>We (the group working towards the OKR) can think of more than one set of features or deliverables that could move the needle on this KR</t>
  </si>
  <si>
    <t>Final score (out of 160)</t>
  </si>
  <si>
    <t>Column1</t>
  </si>
  <si>
    <t>Column2</t>
  </si>
  <si>
    <t>No Value</t>
  </si>
  <si>
    <t>Indirect Monetary Value</t>
  </si>
  <si>
    <t>What</t>
  </si>
  <si>
    <t>How</t>
  </si>
  <si>
    <t>No</t>
  </si>
  <si>
    <t>Is measurable now</t>
  </si>
  <si>
    <t>Can never be measured directly</t>
  </si>
  <si>
    <t>Even distribution</t>
  </si>
  <si>
    <t>Front or back loaded</t>
  </si>
  <si>
    <t>After lifetime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</si>
</sst>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3F3F76"/>
      <name val="Calibri"/>
      <family val="2"/>
      <scheme val="minor"/>
    </font>
    <font>
      <b/>
      <sz val="11"/>
      <color theme="1"/>
      <name val="Calibri"/>
      <family val="2"/>
      <scheme val="minor"/>
    </font>
  </fonts>
  <fills count="3">
    <fill>
      <patternFill patternType="none"/>
    </fill>
    <fill>
      <patternFill patternType="gray125"/>
    </fill>
    <fill>
      <patternFill patternType="solid">
        <fgColor rgb="FFFFCC99"/>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3">
    <xf numFmtId="0" fontId="0" fillId="0" borderId="0"/>
    <xf numFmtId="0" fontId="1" fillId="2" borderId="1" applyNumberFormat="0" applyAlignment="0" applyProtection="0"/>
    <xf numFmtId="0" fontId="2" fillId="0" borderId="2" applyNumberFormat="0" applyFill="0" applyAlignment="0" applyProtection="0"/>
  </cellStyleXfs>
  <cellXfs count="4">
    <xf numFmtId="0" fontId="0" fillId="0" borderId="0" xfId="0"/>
    <xf numFmtId="0" fontId="2" fillId="0" borderId="2" xfId="2"/>
    <xf numFmtId="0" fontId="1" fillId="2" borderId="1" xfId="1"/>
    <xf numFmtId="0" fontId="0" fillId="0" borderId="0" xfId="0" applyAlignment="1">
      <alignment wrapText="1"/>
    </xf>
  </cellXfs>
  <cellStyles count="3">
    <cellStyle name="Input" xfId="1" builtinId="20"/>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200025</xdr:colOff>
      <xdr:row>3</xdr:row>
      <xdr:rowOff>95250</xdr:rowOff>
    </xdr:from>
    <xdr:ext cx="6381750" cy="1470146"/>
    <xdr:sp macro="" textlink="">
      <xdr:nvSpPr>
        <xdr:cNvPr id="2" name="TextBox 1">
          <a:extLst>
            <a:ext uri="{FF2B5EF4-FFF2-40B4-BE49-F238E27FC236}">
              <a16:creationId xmlns:a16="http://schemas.microsoft.com/office/drawing/2014/main" id="{0054266D-DB2C-4505-A9A3-F4FB8641C27A}"/>
            </a:ext>
          </a:extLst>
        </xdr:cNvPr>
        <xdr:cNvSpPr txBox="1"/>
      </xdr:nvSpPr>
      <xdr:spPr>
        <a:xfrm>
          <a:off x="847725" y="638175"/>
          <a:ext cx="6381750" cy="147014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OKR Score card</a:t>
          </a:r>
        </a:p>
        <a:p>
          <a:r>
            <a:rPr lang="en-GB" sz="1100"/>
            <a:t>Version 0.0001 pre alpha, demo</a:t>
          </a:r>
          <a:r>
            <a:rPr lang="en-GB" sz="1100" baseline="0"/>
            <a:t> alpha pre-release release ;-)</a:t>
          </a:r>
        </a:p>
        <a:p>
          <a:endParaRPr lang="en-GB" sz="1100" baseline="0"/>
        </a:p>
        <a:p>
          <a:r>
            <a:rPr lang="en-GB" sz="1100"/>
            <a:t>To use this</a:t>
          </a:r>
          <a:r>
            <a:rPr lang="en-GB" sz="1100" baseline="0"/>
            <a:t> scorecard, take your O and KRs and take either group scores or your personal input into the orange "input" fields in the "Objective" and "Key Result" tabs.</a:t>
          </a:r>
        </a:p>
        <a:p>
          <a:endParaRPr lang="en-GB" sz="1100" baseline="0"/>
        </a:p>
        <a:p>
          <a:r>
            <a:rPr lang="en-GB" sz="1100" baseline="0"/>
            <a:t>The calculations take several subjective ratings out of 10, sum them together and then apply multipliers based on several less-subjective questions.</a:t>
          </a:r>
          <a:endParaRPr lang="en-GB" sz="1100"/>
        </a:p>
      </xdr:txBody>
    </xdr:sp>
    <xdr:clientData/>
  </xdr:oneCellAnchor>
</xdr:wsDr>
</file>

<file path=xl/persons/person.xml><?xml version="1.0" encoding="utf-8"?>
<personList xmlns="http://schemas.microsoft.com/office/spreadsheetml/2018/threadedcomments" xmlns:x="http://schemas.openxmlformats.org/spreadsheetml/2006/main">
  <person displayName="Paul Blay" id="{8F1342EA-B4B8-47AF-BA40-88BACC505BFF}" userId="S-1-5-21-1547161642-2111687655-725345543-4368399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975ECF-629C-4D9C-BBB4-652E2012DF83}" name="value" displayName="value" ref="A2:B5" totalsRowShown="0">
  <autoFilter ref="A2:B5" xr:uid="{8D39160F-130C-4687-BC76-8A7A2F3882BF}"/>
  <tableColumns count="2">
    <tableColumn id="1" xr3:uid="{581D117E-BEF2-494A-9355-5393E95F92B5}" name="Column1"/>
    <tableColumn id="2" xr3:uid="{6DFB9103-5F4C-4897-8B3A-8F44CE871E52}" name="Column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C696B2-D857-45D4-80A9-37BB0EC12B97}" name="Table2" displayName="Table2" ref="A7:B10" totalsRowShown="0">
  <autoFilter ref="A7:B10" xr:uid="{0DEE59BB-CAFD-4886-9476-F2FBF847A57A}"/>
  <tableColumns count="2">
    <tableColumn id="1" xr3:uid="{E5A7AA71-E2A7-42FE-84FB-5AB327B603DB}" name="Column1"/>
    <tableColumn id="2" xr3:uid="{7414827E-65BB-473F-9007-2F3DE8F3EFE9}" name="Column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33F7BC-E462-4648-9891-76F009542FBF}" name="Table3" displayName="Table3" ref="D2:D13" totalsRowShown="0">
  <autoFilter ref="D2:D13" xr:uid="{584DF954-0195-4853-A325-4CA57C948F46}"/>
  <tableColumns count="1">
    <tableColumn id="1" xr3:uid="{E2BF117C-3EC9-4EAB-8A38-FD87F5313406}" name="Column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FD881-5634-4680-81D3-4E58E0C62D2D}" name="Table4" displayName="Table4" ref="A13:B15" totalsRowShown="0">
  <autoFilter ref="A13:B15" xr:uid="{3E86B7E0-8029-4D0C-9846-D4786EA1B910}"/>
  <tableColumns count="2">
    <tableColumn id="1" xr3:uid="{6BE8F016-82F9-4AB3-8007-BD10088832C3}" name="Column1"/>
    <tableColumn id="2" xr3:uid="{6F5446F7-50D9-4C81-87FA-FACB74138B9F}" name="Column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FC4A6C-DE59-43BF-B984-43D04E1E0812}" name="Table5" displayName="Table5" ref="A18:B21" totalsRowShown="0">
  <autoFilter ref="A18:B21" xr:uid="{0582B81D-F5E9-4D5F-B3C6-2A6C303C4DA3}"/>
  <tableColumns count="2">
    <tableColumn id="1" xr3:uid="{1A4348E4-8E30-44C5-8A0E-1D4EB468E18A}" name="Column1"/>
    <tableColumn id="2" xr3:uid="{9CB7ACEC-5E81-4A65-9A38-D29358F33084}" name="Column2"/>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FAACE59-0B2A-4A9D-A1F8-1C224EBDE45D}" name="Table6" displayName="Table6" ref="A24:B28" totalsRowShown="0">
  <autoFilter ref="A24:B28" xr:uid="{0FBC2F9A-381D-4F5A-8310-91283335C859}"/>
  <tableColumns count="2">
    <tableColumn id="1" xr3:uid="{528EFEF8-8D5A-49D8-8F1D-55F7D9478654}" name="Column1"/>
    <tableColumn id="2" xr3:uid="{7248B8F1-58B3-464D-8851-B8C54E9497A8}" name="Column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8C66187-D5E8-4544-AF12-A9A67044EAA9}" name="Table7" displayName="Table7" ref="A31:B33" totalsRowShown="0">
  <autoFilter ref="A31:B33" xr:uid="{8F0258A2-6C05-4344-98BE-F5902A57B1DD}"/>
  <tableColumns count="2">
    <tableColumn id="1" xr3:uid="{08090FEA-52F8-4132-A166-77ED7067E61E}" name="Column1"/>
    <tableColumn id="2" xr3:uid="{5E5A8DD5-760B-45F8-9BA7-15B0D6D10BC9}" name="Column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1-03-10T08:47:49.58" personId="{8F1342EA-B4B8-47AF-BA40-88BACC505BFF}" id="{32D84F9E-64FE-47D1-B7FC-D932CC68C782}">
    <text>Consider answering the question: Could we (as the group that this OKR applies to) just acheived this with enough effort if no one else in the world noticed our work? If yes, this is an output. Outcomes are changes outside the remit of the groups direct actions.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5C41B-A85A-4F9D-B778-FA363AED574C}">
  <dimension ref="A1"/>
  <sheetViews>
    <sheetView tabSelected="1" workbookViewId="0">
      <selection activeCell="K17" sqref="K17"/>
    </sheetView>
  </sheetViews>
  <sheetFormatPr defaultRowHeight="14.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EB86-6CAD-491A-8622-3F11557F11D7}">
  <dimension ref="A1:C13"/>
  <sheetViews>
    <sheetView workbookViewId="0">
      <selection activeCell="B20" sqref="B20"/>
    </sheetView>
  </sheetViews>
  <sheetFormatPr defaultRowHeight="14.25"/>
  <cols>
    <col min="1" max="1" width="41.28515625" bestFit="1" customWidth="1"/>
    <col min="2" max="2" width="20" bestFit="1" customWidth="1"/>
  </cols>
  <sheetData>
    <row r="1" spans="1:3">
      <c r="A1" t="s">
        <v>0</v>
      </c>
    </row>
    <row r="3" spans="1:3">
      <c r="A3" t="s">
        <v>1</v>
      </c>
      <c r="B3" s="2">
        <v>8</v>
      </c>
    </row>
    <row r="4" spans="1:3">
      <c r="A4" t="s">
        <v>2</v>
      </c>
      <c r="B4" s="2">
        <v>7</v>
      </c>
    </row>
    <row r="5" spans="1:3">
      <c r="A5" t="s">
        <v>3</v>
      </c>
      <c r="B5" s="2">
        <v>9</v>
      </c>
    </row>
    <row r="7" spans="1:3" ht="14.65" thickBot="1">
      <c r="A7" t="s">
        <v>4</v>
      </c>
      <c r="B7" s="1">
        <f>SUM(B3:B5)</f>
        <v>24</v>
      </c>
    </row>
    <row r="8" spans="1:3" ht="14.65" thickTop="1">
      <c r="C8" t="s">
        <v>5</v>
      </c>
    </row>
    <row r="9" spans="1:3">
      <c r="A9" t="s">
        <v>6</v>
      </c>
      <c r="B9" s="2" t="s">
        <v>7</v>
      </c>
      <c r="C9">
        <f>VLOOKUP(B9,value[],2,FALSE)</f>
        <v>2</v>
      </c>
    </row>
    <row r="10" spans="1:3">
      <c r="A10" t="s">
        <v>8</v>
      </c>
      <c r="B10" s="2" t="s">
        <v>9</v>
      </c>
      <c r="C10">
        <f>VLOOKUP(B10,Table2[],2,FALSE)</f>
        <v>1</v>
      </c>
    </row>
    <row r="12" spans="1:3" ht="14.65" thickBot="1">
      <c r="B12" t="s">
        <v>10</v>
      </c>
      <c r="C12" s="1">
        <f>B7*C9*C10</f>
        <v>48</v>
      </c>
    </row>
    <row r="13" spans="1:3" ht="14.65" thickTop="1"/>
  </sheetData>
  <dataValidations count="1">
    <dataValidation type="list" allowBlank="1" showInputMessage="1" showErrorMessage="1" sqref="B10" xr:uid="{99528BB7-2605-41BB-B4EC-33A9D28C1312}">
      <formula1>"Where, What, How"</formula1>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2C14E6AE-D65F-42DF-959D-1209D132DFBF}">
          <x14:formula1>
            <xm:f>data!$D$3:$D$13</xm:f>
          </x14:formula1>
          <xm:sqref>B3:B5</xm:sqref>
        </x14:dataValidation>
        <x14:dataValidation type="list" allowBlank="1" showInputMessage="1" showErrorMessage="1" xr:uid="{FF9393DD-A80F-43F4-8921-22E77FDA7D8A}">
          <x14:formula1>
            <xm:f>data!$A$3:$A$5</xm:f>
          </x14:formula1>
          <xm:sqref>B9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5ECE-64E6-4039-9A1B-52C6A2D568DC}">
  <dimension ref="A1:C14"/>
  <sheetViews>
    <sheetView workbookViewId="0">
      <selection activeCell="B11" sqref="B11"/>
    </sheetView>
  </sheetViews>
  <sheetFormatPr defaultRowHeight="14.25"/>
  <cols>
    <col min="1" max="1" width="57.140625" bestFit="1" customWidth="1"/>
    <col min="2" max="2" width="31.140625" bestFit="1" customWidth="1"/>
  </cols>
  <sheetData>
    <row r="1" spans="1:3">
      <c r="A1" t="s">
        <v>11</v>
      </c>
    </row>
    <row r="3" spans="1:3">
      <c r="A3" t="s">
        <v>12</v>
      </c>
      <c r="B3" s="2">
        <v>10</v>
      </c>
    </row>
    <row r="4" spans="1:3" ht="28.5">
      <c r="A4" s="3" t="s">
        <v>13</v>
      </c>
      <c r="B4" s="2">
        <v>10</v>
      </c>
    </row>
    <row r="6" spans="1:3" ht="14.65" thickBot="1">
      <c r="A6" t="s">
        <v>4</v>
      </c>
      <c r="B6" s="1">
        <f>SUM(B3:B4)</f>
        <v>20</v>
      </c>
    </row>
    <row r="7" spans="1:3" ht="14.65" thickTop="1">
      <c r="C7" t="s">
        <v>5</v>
      </c>
    </row>
    <row r="8" spans="1:3">
      <c r="A8" t="s">
        <v>14</v>
      </c>
      <c r="B8" s="2" t="s">
        <v>15</v>
      </c>
      <c r="C8">
        <f>VLOOKUP(B8,Table4[],2,FALSE)</f>
        <v>2</v>
      </c>
    </row>
    <row r="9" spans="1:3">
      <c r="A9" t="s">
        <v>16</v>
      </c>
      <c r="B9" s="2" t="s">
        <v>17</v>
      </c>
      <c r="C9">
        <f>VLOOKUP(B9,Table5[],2,FALSE)</f>
        <v>1</v>
      </c>
    </row>
    <row r="10" spans="1:3">
      <c r="A10" t="s">
        <v>18</v>
      </c>
      <c r="B10" s="2" t="s">
        <v>15</v>
      </c>
      <c r="C10">
        <f>VLOOKUP(B10,Table4[],2,FALSE)</f>
        <v>2</v>
      </c>
    </row>
    <row r="11" spans="1:3">
      <c r="A11" t="s">
        <v>19</v>
      </c>
      <c r="B11" s="2" t="s">
        <v>20</v>
      </c>
      <c r="C11">
        <f>VLOOKUP(B11,Table6[],2,FALSE)</f>
        <v>0</v>
      </c>
    </row>
    <row r="12" spans="1:3" ht="28.5">
      <c r="A12" s="3" t="s">
        <v>21</v>
      </c>
      <c r="B12" s="2" t="s">
        <v>15</v>
      </c>
      <c r="C12">
        <f>VLOOKUP(B12,Table7[],2,FALSE)</f>
        <v>1</v>
      </c>
    </row>
    <row r="14" spans="1:3">
      <c r="B14" t="s">
        <v>22</v>
      </c>
      <c r="C14">
        <f>B6*C8*C9*C11*C12</f>
        <v>0</v>
      </c>
    </row>
  </sheetData>
  <pageMargins left="0.7" right="0.7" top="0.75" bottom="0.75" header="0.3" footer="0.3"/>
  <pageSetup paperSize="9" orientation="portrait" horizontalDpi="4294967293" verticalDpi="0" r:id="rId1"/>
  <ignoredErrors>
    <ignoredError sqref="C9" formula="1"/>
  </ignoredErrors>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E34D4BA-B9D2-4D67-B2DA-FBCB8854EFE8}">
          <x14:formula1>
            <xm:f>data!$A$14:$A$15</xm:f>
          </x14:formula1>
          <xm:sqref>B8 B10</xm:sqref>
        </x14:dataValidation>
        <x14:dataValidation type="list" allowBlank="1" showInputMessage="1" showErrorMessage="1" xr:uid="{87CD5F09-4C7B-4A43-B949-E96341CCF2D3}">
          <x14:formula1>
            <xm:f>data!$A$19:$A$21</xm:f>
          </x14:formula1>
          <xm:sqref>B9</xm:sqref>
        </x14:dataValidation>
        <x14:dataValidation type="list" allowBlank="1" showInputMessage="1" showErrorMessage="1" xr:uid="{DA32DFAC-D35F-470C-9303-3DB9176BC763}">
          <x14:formula1>
            <xm:f>data!$A$25:$A$28</xm:f>
          </x14:formula1>
          <xm:sqref>B11</xm:sqref>
        </x14:dataValidation>
        <x14:dataValidation type="list" allowBlank="1" showInputMessage="1" showErrorMessage="1" xr:uid="{E4B3F045-6FED-4EAF-AAFA-C96124CD5D0F}">
          <x14:formula1>
            <xm:f>data!$A$32:$A$33</xm:f>
          </x14:formula1>
          <xm:sqref>B12</xm:sqref>
        </x14:dataValidation>
        <x14:dataValidation type="list" allowBlank="1" showInputMessage="1" showErrorMessage="1" xr:uid="{F3B52CC1-F792-4982-AAC2-AD6FC51E0663}">
          <x14:formula1>
            <xm:f>data!$D$3:$D$13</xm:f>
          </x14:formula1>
          <xm:sqref>B3:B5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CF6F2-F5AD-437F-BDAB-E2502521EECC}">
  <dimension ref="A2:D33"/>
  <sheetViews>
    <sheetView topLeftCell="A16" workbookViewId="0">
      <selection activeCell="A13" sqref="A13"/>
    </sheetView>
  </sheetViews>
  <sheetFormatPr defaultRowHeight="14.25"/>
  <cols>
    <col min="1" max="1" width="31.140625" bestFit="1" customWidth="1"/>
    <col min="2" max="2" width="10.140625" customWidth="1"/>
    <col min="4" max="4" width="10.140625" customWidth="1"/>
  </cols>
  <sheetData>
    <row r="2" spans="1:4">
      <c r="A2" t="s">
        <v>23</v>
      </c>
      <c r="B2" t="s">
        <v>24</v>
      </c>
      <c r="D2" t="s">
        <v>23</v>
      </c>
    </row>
    <row r="3" spans="1:4">
      <c r="A3" t="s">
        <v>25</v>
      </c>
      <c r="B3">
        <v>0</v>
      </c>
      <c r="D3">
        <v>0</v>
      </c>
    </row>
    <row r="4" spans="1:4">
      <c r="A4" t="s">
        <v>26</v>
      </c>
      <c r="B4">
        <v>1</v>
      </c>
      <c r="D4">
        <v>1</v>
      </c>
    </row>
    <row r="5" spans="1:4">
      <c r="A5" t="s">
        <v>7</v>
      </c>
      <c r="B5">
        <v>2</v>
      </c>
      <c r="D5">
        <v>2</v>
      </c>
    </row>
    <row r="6" spans="1:4">
      <c r="D6">
        <v>3</v>
      </c>
    </row>
    <row r="7" spans="1:4">
      <c r="A7" t="s">
        <v>23</v>
      </c>
      <c r="B7" t="s">
        <v>24</v>
      </c>
      <c r="D7">
        <v>4</v>
      </c>
    </row>
    <row r="8" spans="1:4">
      <c r="A8" t="s">
        <v>9</v>
      </c>
      <c r="B8">
        <v>1</v>
      </c>
      <c r="D8">
        <v>5</v>
      </c>
    </row>
    <row r="9" spans="1:4">
      <c r="A9" t="s">
        <v>27</v>
      </c>
      <c r="B9">
        <v>0</v>
      </c>
      <c r="D9">
        <v>6</v>
      </c>
    </row>
    <row r="10" spans="1:4">
      <c r="A10" t="s">
        <v>28</v>
      </c>
      <c r="B10">
        <v>0</v>
      </c>
      <c r="D10">
        <v>7</v>
      </c>
    </row>
    <row r="11" spans="1:4">
      <c r="D11">
        <v>8</v>
      </c>
    </row>
    <row r="12" spans="1:4">
      <c r="D12">
        <v>9</v>
      </c>
    </row>
    <row r="13" spans="1:4">
      <c r="A13" t="s">
        <v>23</v>
      </c>
      <c r="B13" t="s">
        <v>24</v>
      </c>
      <c r="D13">
        <v>10</v>
      </c>
    </row>
    <row r="14" spans="1:4">
      <c r="A14" t="s">
        <v>15</v>
      </c>
      <c r="B14">
        <v>2</v>
      </c>
    </row>
    <row r="15" spans="1:4">
      <c r="A15" t="s">
        <v>29</v>
      </c>
      <c r="B15">
        <v>1</v>
      </c>
    </row>
    <row r="18" spans="1:2">
      <c r="A18" t="s">
        <v>23</v>
      </c>
      <c r="B18" t="s">
        <v>24</v>
      </c>
    </row>
    <row r="19" spans="1:2">
      <c r="A19" t="s">
        <v>30</v>
      </c>
      <c r="B19">
        <v>2</v>
      </c>
    </row>
    <row r="20" spans="1:2">
      <c r="A20" t="s">
        <v>17</v>
      </c>
      <c r="B20">
        <v>1</v>
      </c>
    </row>
    <row r="21" spans="1:2">
      <c r="A21" t="s">
        <v>31</v>
      </c>
      <c r="B21">
        <v>0</v>
      </c>
    </row>
    <row r="24" spans="1:2">
      <c r="A24" t="s">
        <v>23</v>
      </c>
      <c r="B24" t="s">
        <v>24</v>
      </c>
    </row>
    <row r="25" spans="1:2">
      <c r="A25" t="s">
        <v>32</v>
      </c>
      <c r="B25">
        <v>2</v>
      </c>
    </row>
    <row r="26" spans="1:2">
      <c r="A26" t="s">
        <v>33</v>
      </c>
      <c r="B26">
        <v>0.5</v>
      </c>
    </row>
    <row r="27" spans="1:2">
      <c r="A27" t="s">
        <v>20</v>
      </c>
      <c r="B27">
        <v>0</v>
      </c>
    </row>
    <row r="28" spans="1:2">
      <c r="A28" t="s">
        <v>34</v>
      </c>
      <c r="B28">
        <v>0</v>
      </c>
    </row>
    <row r="31" spans="1:2">
      <c r="A31" t="s">
        <v>23</v>
      </c>
      <c r="B31" t="s">
        <v>24</v>
      </c>
    </row>
    <row r="32" spans="1:2">
      <c r="A32" t="s">
        <v>15</v>
      </c>
      <c r="B32">
        <v>1</v>
      </c>
    </row>
    <row r="33" spans="1:2">
      <c r="A33" t="s">
        <v>29</v>
      </c>
      <c r="B33">
        <v>0</v>
      </c>
    </row>
  </sheetData>
  <pageMargins left="0.7" right="0.7" top="0.75" bottom="0.75" header="0.3" footer="0.3"/>
  <pageSetup paperSize="9" orientation="portrait" horizontalDpi="4294967293" verticalDpi="0" r:id="rId1"/>
  <tableParts count="7">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Blay</dc:creator>
  <cp:keywords/>
  <dc:description/>
  <cp:lastModifiedBy/>
  <cp:revision/>
  <dcterms:created xsi:type="dcterms:W3CDTF">2021-03-04T08:50:46Z</dcterms:created>
  <dcterms:modified xsi:type="dcterms:W3CDTF">2022-01-02T10:54:08Z</dcterms:modified>
  <cp:category/>
  <cp:contentStatus/>
</cp:coreProperties>
</file>