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hd.ad.syr.edu\01\5c31d0\Documents\Desktop\"/>
    </mc:Choice>
  </mc:AlternateContent>
  <xr:revisionPtr revIDLastSave="0" documentId="8_{BB04BAD2-7576-464F-8B7A-27656BA0C99D}" xr6:coauthVersionLast="45" xr6:coauthVersionMax="45" xr10:uidLastSave="{00000000-0000-0000-0000-000000000000}"/>
  <bookViews>
    <workbookView xWindow="-120" yWindow="-120" windowWidth="20730" windowHeight="11160" xr2:uid="{A98B13D9-8E27-4965-9162-8A0902CCCD5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M101" i="1"/>
  <c r="M95" i="1"/>
  <c r="M96" i="1"/>
  <c r="M97" i="1"/>
  <c r="M98" i="1"/>
  <c r="M99" i="1"/>
  <c r="M100" i="1"/>
  <c r="M94" i="1"/>
  <c r="M25" i="1"/>
  <c r="M26" i="1"/>
  <c r="M27" i="1"/>
  <c r="M30" i="1"/>
  <c r="M31" i="1"/>
  <c r="M32" i="1"/>
  <c r="M34" i="1"/>
  <c r="M35" i="1"/>
  <c r="M36" i="1"/>
  <c r="M37" i="1"/>
  <c r="M38" i="1"/>
  <c r="M39" i="1"/>
  <c r="M41" i="1"/>
  <c r="M43" i="1"/>
  <c r="M44" i="1"/>
  <c r="M45" i="1"/>
  <c r="M46" i="1"/>
  <c r="M47" i="1"/>
  <c r="M48" i="1"/>
  <c r="M51" i="1"/>
  <c r="M52" i="1"/>
  <c r="M53" i="1"/>
  <c r="M54" i="1"/>
  <c r="M55" i="1"/>
  <c r="M56" i="1"/>
  <c r="M59" i="1"/>
  <c r="M60" i="1"/>
  <c r="M62" i="1"/>
  <c r="M63" i="1"/>
  <c r="M64" i="1"/>
  <c r="M66" i="1"/>
  <c r="M67" i="1"/>
  <c r="M68" i="1"/>
  <c r="M70" i="1"/>
  <c r="M71" i="1"/>
  <c r="M72" i="1"/>
  <c r="M74" i="1"/>
  <c r="M75" i="1"/>
  <c r="M77" i="1"/>
  <c r="M78" i="1"/>
  <c r="M79" i="1"/>
  <c r="M80" i="1"/>
  <c r="M81" i="1"/>
  <c r="M82" i="1"/>
  <c r="M85" i="1"/>
  <c r="M86" i="1"/>
  <c r="M87" i="1"/>
  <c r="M88" i="1"/>
  <c r="M89" i="1"/>
  <c r="M24" i="1"/>
  <c r="M22" i="1"/>
  <c r="H90" i="1"/>
  <c r="G16" i="1"/>
  <c r="M90" i="1" l="1"/>
</calcChain>
</file>

<file path=xl/sharedStrings.xml><?xml version="1.0" encoding="utf-8"?>
<sst xmlns="http://schemas.openxmlformats.org/spreadsheetml/2006/main" count="98" uniqueCount="95">
  <si>
    <t>Project Summary Costs</t>
  </si>
  <si>
    <t>Labor Total (Approximate)</t>
  </si>
  <si>
    <t>Furniture and Equipment</t>
  </si>
  <si>
    <t>Project Total (Approx)</t>
  </si>
  <si>
    <t>Labor Costs</t>
  </si>
  <si>
    <t>Shraddha Sawant</t>
  </si>
  <si>
    <t>Linda Mulherin</t>
  </si>
  <si>
    <t>Nick Serafin</t>
  </si>
  <si>
    <t>Ajit Singh</t>
  </si>
  <si>
    <t>Victoria Dunn</t>
  </si>
  <si>
    <t>Robert Adams</t>
  </si>
  <si>
    <t>Hourly Rate</t>
  </si>
  <si>
    <t>Average</t>
  </si>
  <si>
    <t>Time(hrs)</t>
  </si>
  <si>
    <t>Approx. Cost</t>
  </si>
  <si>
    <t>Initiate Project</t>
  </si>
  <si>
    <t>Develop Project Charter</t>
  </si>
  <si>
    <t>Project Kickoff Meeting</t>
  </si>
  <si>
    <t>Conference Room Meeting</t>
  </si>
  <si>
    <t>Tour Warehouse Facility</t>
  </si>
  <si>
    <t>Review and Approval of Project Charter</t>
  </si>
  <si>
    <t>Develop Project Plan</t>
  </si>
  <si>
    <t>Plan Project</t>
  </si>
  <si>
    <t>Gather and Document the requirements</t>
  </si>
  <si>
    <t>Determine and document the design for placement of furniture</t>
  </si>
  <si>
    <t>Determine and document all the hardware requirements and network connectivities</t>
  </si>
  <si>
    <t>Determine and document all the software requirements</t>
  </si>
  <si>
    <t>Specify Material</t>
  </si>
  <si>
    <t>Communicate with the Procurement Department to determine preferred vendor and specify Cubicle Furniture</t>
  </si>
  <si>
    <t>Communicate with the Procurement Department to determine preferred vendor and specify Laptop</t>
  </si>
  <si>
    <t>Communicate with the Procurement Department to determine preferred vendor and specify VoIP Handsets</t>
  </si>
  <si>
    <t>Communicate with the Procurement Department to determine preferred vendor for purchasing Zerox LaserJet multi-functional color network printer-copier</t>
  </si>
  <si>
    <t>Coordinate with the Procurement Department to understand the vendor preference for the purchase of cat 6e cable and ME3400 aggregation switch</t>
  </si>
  <si>
    <t>Coordinate with the Procurement Department to determine the vendor preference for the purchase of Cisco Aironet wireless access points</t>
  </si>
  <si>
    <t>Procurement</t>
  </si>
  <si>
    <t>Build a order list and obtain cost quotation for each item on the list</t>
  </si>
  <si>
    <t>Place Order</t>
  </si>
  <si>
    <t>Order Cubicle Furniture</t>
  </si>
  <si>
    <t>Order Laptops</t>
  </si>
  <si>
    <t>Order VoIP Handsets</t>
  </si>
  <si>
    <t>Order Zerox LaserJet multi-functional color network printer-copier</t>
  </si>
  <si>
    <t>Order cat 6e cable and ME3400 aggregation switch</t>
  </si>
  <si>
    <t>Order Cisco Aironet wireless access points</t>
  </si>
  <si>
    <t>Execute Project</t>
  </si>
  <si>
    <t>Receive and Inspect</t>
  </si>
  <si>
    <t>R&amp;I Cubicle Furniture</t>
  </si>
  <si>
    <t>R&amp;I Laptops</t>
  </si>
  <si>
    <t>R&amp;I VoIP Handsets</t>
  </si>
  <si>
    <t>R&amp;I Zerox LaserJet multi-functional color network printer-copier</t>
  </si>
  <si>
    <t>R&amp;I Cat 6e cable and ME3400 aggregation switch</t>
  </si>
  <si>
    <t>R&amp;I Cisco Aironet wireless access points</t>
  </si>
  <si>
    <t>Installation and Configuration</t>
  </si>
  <si>
    <t>Install Cubicle Furniture</t>
  </si>
  <si>
    <t>Assemble the furniture</t>
  </si>
  <si>
    <t>Place the assembled furniture in assigned office space</t>
  </si>
  <si>
    <t>Install Laptops</t>
  </si>
  <si>
    <t>Install all the required hardware</t>
  </si>
  <si>
    <t>Establish a connectivity to the existing cloud storage solution for all laptops</t>
  </si>
  <si>
    <t>Load the laptops with the Windows 10 Enterprise operating system, Microsoft Office Professional 2019 Suite, Microsoft Security Essentials and Adobe Creative Cloud</t>
  </si>
  <si>
    <t>Install VoIP Handsets</t>
  </si>
  <si>
    <t>Extend the connectivity of the existing VoIP PBX (phone system) to the newly installed handsets</t>
  </si>
  <si>
    <t>Install and set-up a connection between the Zerox LaserJet printer-copier and the network in the old warehouse area</t>
  </si>
  <si>
    <t>Install cat 6e cable and ME3400 aggregation switch</t>
  </si>
  <si>
    <t>Connect cat 6e cable from each of the 10 cubicles to a data closet in the old warehouse</t>
  </si>
  <si>
    <t>Install ME3400 aggregation switch and connect it to the data closet in old warehouse</t>
  </si>
  <si>
    <t>Ensure a connection between ME3400 aggregation switch and Telco Corp.’s main router (Cisco 1002-X) in the main server room using existing multimode fiber</t>
  </si>
  <si>
    <t>Install Cisco Aironet wireless access points</t>
  </si>
  <si>
    <t>Install and connect each access point to the Cisco ME3400 aggregation switch in the data closet using cat 6e cable</t>
  </si>
  <si>
    <t>Configure each access point to use WPA2 encryption for Wi-Fi access</t>
  </si>
  <si>
    <t>Testing</t>
  </si>
  <si>
    <t>Verify Cubicle Furniture Operations and Conditions along with its placement</t>
  </si>
  <si>
    <t>Test the compatibility and working of each laptop</t>
  </si>
  <si>
    <t>Test the working of the entire VoIP handset set-up</t>
  </si>
  <si>
    <t>Test the working of printer-copier and its capability of shared printing from any PCs in the network</t>
  </si>
  <si>
    <t>Test the access to all company resources and working of Cisco ASA firewall protected WAN connection for Internet and external traffic through the Cat 6e cable and ME3400 aggregation switch setup</t>
  </si>
  <si>
    <t>Test the working of Cisco Aironet wireless access points framework</t>
  </si>
  <si>
    <t>Close Project</t>
  </si>
  <si>
    <t>Seek Sponsor Approval</t>
  </si>
  <si>
    <t>Sponsor Inspection</t>
  </si>
  <si>
    <t>Fix Open Items</t>
  </si>
  <si>
    <t>Final Inspection</t>
  </si>
  <si>
    <t>Final Documentation and Archiving</t>
  </si>
  <si>
    <t>Release Project Team Members</t>
  </si>
  <si>
    <t>Equipment and Furniture Costs</t>
  </si>
  <si>
    <t>Number</t>
  </si>
  <si>
    <t>Cost (each)</t>
  </si>
  <si>
    <t>Total</t>
  </si>
  <si>
    <t>Laptops with s/w suite</t>
  </si>
  <si>
    <t>VoIP Handsets</t>
  </si>
  <si>
    <t>Cubicle Furnitures</t>
  </si>
  <si>
    <t>Zerox LaserJet Multi-Functional High-speed Copier/Printer</t>
  </si>
  <si>
    <t>Cisco Aironet Wireless Access Points</t>
  </si>
  <si>
    <t xml:space="preserve">Cisco 1002-X Aggregation Switch </t>
  </si>
  <si>
    <t xml:space="preserve">Cat 6E Network Cabling </t>
  </si>
  <si>
    <t>Equipment and Furniture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</si>
</sst>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8" formatCode="_([$$-409]* #,##0.00_);_([$$-409]* \(#,##0.00\);_([$$-409]*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3">
    <border>
      <left/>
      <right/>
      <top/>
      <bottom/>
      <diagonal/>
    </border>
    <border>
      <left style="thin">
        <color rgb="FFB1BBCC"/>
      </left>
      <right style="thin">
        <color rgb="FFB1BBCC"/>
      </right>
      <top style="thin">
        <color rgb="FFB1BBCC"/>
      </top>
      <bottom style="thin">
        <color rgb="FFB1BBCC"/>
      </bottom>
      <diagonal/>
    </border>
    <border>
      <left style="thin">
        <color rgb="FFB1BBCC"/>
      </left>
      <right/>
      <top/>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0" fontId="0" fillId="0" borderId="0" xfId="0" applyAlignment="1">
      <alignment horizontal="center"/>
    </xf>
    <xf numFmtId="0" fontId="0" fillId="0" borderId="0" xfId="0" applyAlignment="1">
      <alignment horizontal="center"/>
    </xf>
    <xf numFmtId="0" fontId="3" fillId="0" borderId="1" xfId="0" applyFont="1" applyBorder="1" applyAlignment="1">
      <alignment vertical="center"/>
    </xf>
    <xf numFmtId="0" fontId="3" fillId="0" borderId="2" xfId="0" applyFont="1" applyBorder="1" applyAlignment="1">
      <alignment vertical="center"/>
    </xf>
    <xf numFmtId="0" fontId="3" fillId="0" borderId="0" xfId="0" applyFont="1" applyBorder="1" applyAlignment="1">
      <alignment vertical="center"/>
    </xf>
    <xf numFmtId="0" fontId="0" fillId="0" borderId="0" xfId="0"/>
    <xf numFmtId="44" fontId="0" fillId="0" borderId="0" xfId="1" applyFont="1" applyAlignment="1">
      <alignment horizontal="center"/>
    </xf>
    <xf numFmtId="0" fontId="4" fillId="0" borderId="1" xfId="0" applyFont="1" applyBorder="1" applyAlignment="1">
      <alignment vertical="center"/>
    </xf>
    <xf numFmtId="8" fontId="0" fillId="0" borderId="0" xfId="0" applyNumberFormat="1" applyAlignment="1">
      <alignment horizontal="center"/>
    </xf>
    <xf numFmtId="168" fontId="0" fillId="0" borderId="0" xfId="1" applyNumberFormat="1" applyFont="1" applyAlignment="1">
      <alignment horizontal="center"/>
    </xf>
    <xf numFmtId="8" fontId="3" fillId="0" borderId="2" xfId="0" applyNumberFormat="1" applyFont="1" applyBorder="1" applyAlignment="1">
      <alignment horizontal="center" vertical="center"/>
    </xf>
    <xf numFmtId="8" fontId="3" fillId="0" borderId="0" xfId="0" applyNumberFormat="1" applyFont="1" applyBorder="1" applyAlignment="1">
      <alignment horizontal="center" vertical="center"/>
    </xf>
    <xf numFmtId="168" fontId="0" fillId="0" borderId="0" xfId="0" applyNumberFormat="1"/>
    <xf numFmtId="44" fontId="0" fillId="0" borderId="0" xfId="1" applyFont="1"/>
    <xf numFmtId="0" fontId="2" fillId="0" borderId="0" xfId="0" applyFont="1"/>
    <xf numFmtId="44" fontId="0" fillId="0" borderId="0" xfId="0" applyNumberFormat="1"/>
    <xf numFmtId="0" fontId="2" fillId="0" borderId="0" xfId="0" applyFont="1" applyAlignment="1">
      <alignment horizontal="right"/>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F2C17-0174-45AC-8F61-56860A55D18E}">
  <dimension ref="A1:N101"/>
  <sheetViews>
    <sheetView tabSelected="1" topLeftCell="D1" workbookViewId="0">
      <selection activeCell="I11" sqref="I11"/>
    </sheetView>
  </sheetViews>
  <sheetFormatPr defaultRowHeight="15" x14ac:dyDescent="0.25"/>
  <cols>
    <col min="1" max="1" width="9.140625" customWidth="1"/>
    <col min="3" max="3" width="9.140625" customWidth="1"/>
    <col min="6" max="6" width="52.7109375" customWidth="1"/>
    <col min="7" max="7" width="44.7109375" customWidth="1"/>
    <col min="8" max="8" width="11.28515625" customWidth="1"/>
    <col min="13" max="13" width="12.28515625" customWidth="1"/>
  </cols>
  <sheetData>
    <row r="1" spans="1:8" x14ac:dyDescent="0.25">
      <c r="A1" s="2" t="s">
        <v>0</v>
      </c>
      <c r="B1" s="2"/>
      <c r="C1" s="2"/>
    </row>
    <row r="3" spans="1:8" x14ac:dyDescent="0.25">
      <c r="D3" s="2" t="s">
        <v>1</v>
      </c>
      <c r="E3" s="2"/>
      <c r="F3" s="2"/>
      <c r="G3" s="14">
        <v>16322.75</v>
      </c>
    </row>
    <row r="4" spans="1:8" x14ac:dyDescent="0.25">
      <c r="D4" s="2" t="s">
        <v>2</v>
      </c>
      <c r="E4" s="2"/>
      <c r="F4" s="2"/>
      <c r="G4" s="14">
        <v>58500</v>
      </c>
    </row>
    <row r="5" spans="1:8" x14ac:dyDescent="0.25">
      <c r="D5" s="2" t="s">
        <v>3</v>
      </c>
      <c r="E5" s="2"/>
      <c r="F5" s="2"/>
      <c r="G5" s="16">
        <f>SUM(G3:G4)</f>
        <v>74822.75</v>
      </c>
    </row>
    <row r="7" spans="1:8" x14ac:dyDescent="0.25">
      <c r="A7" s="2" t="s">
        <v>4</v>
      </c>
      <c r="B7" s="2"/>
      <c r="C7" s="1"/>
    </row>
    <row r="8" spans="1:8" x14ac:dyDescent="0.25">
      <c r="A8" s="1"/>
      <c r="B8" s="1"/>
      <c r="C8" s="1"/>
      <c r="G8" s="1" t="s">
        <v>11</v>
      </c>
      <c r="H8" s="1"/>
    </row>
    <row r="9" spans="1:8" x14ac:dyDescent="0.25">
      <c r="C9" s="4" t="s">
        <v>6</v>
      </c>
      <c r="D9" s="5"/>
      <c r="G9" s="11">
        <v>48</v>
      </c>
      <c r="H9" s="12"/>
    </row>
    <row r="10" spans="1:8" x14ac:dyDescent="0.25">
      <c r="C10" s="4" t="s">
        <v>7</v>
      </c>
      <c r="D10" s="5"/>
      <c r="G10" s="11">
        <v>45</v>
      </c>
      <c r="H10" s="12"/>
    </row>
    <row r="11" spans="1:8" x14ac:dyDescent="0.25">
      <c r="C11" s="4" t="s">
        <v>8</v>
      </c>
      <c r="D11" s="5"/>
      <c r="G11" s="11">
        <v>52</v>
      </c>
      <c r="H11" s="12"/>
    </row>
    <row r="12" spans="1:8" x14ac:dyDescent="0.25">
      <c r="C12" s="4" t="s">
        <v>9</v>
      </c>
      <c r="D12" s="5"/>
      <c r="G12" s="11">
        <v>50</v>
      </c>
      <c r="H12" s="12"/>
    </row>
    <row r="13" spans="1:8" x14ac:dyDescent="0.25">
      <c r="C13" s="5" t="s">
        <v>10</v>
      </c>
      <c r="D13" s="5"/>
      <c r="G13" s="11">
        <v>57</v>
      </c>
      <c r="H13" s="12"/>
    </row>
    <row r="14" spans="1:8" x14ac:dyDescent="0.25">
      <c r="C14" s="6" t="s">
        <v>5</v>
      </c>
      <c r="D14" s="6"/>
      <c r="G14" s="11">
        <v>75</v>
      </c>
      <c r="H14" s="12"/>
    </row>
    <row r="16" spans="1:8" x14ac:dyDescent="0.25">
      <c r="F16" t="s">
        <v>12</v>
      </c>
      <c r="G16" s="9">
        <f>AVERAGE(G9:H14)</f>
        <v>54.5</v>
      </c>
      <c r="H16" s="1"/>
    </row>
    <row r="19" spans="1:14" x14ac:dyDescent="0.25">
      <c r="H19" s="1" t="s">
        <v>13</v>
      </c>
      <c r="J19" s="2" t="s">
        <v>11</v>
      </c>
      <c r="K19" s="2"/>
      <c r="M19" s="2" t="s">
        <v>14</v>
      </c>
      <c r="N19" s="2"/>
    </row>
    <row r="20" spans="1:14" x14ac:dyDescent="0.25">
      <c r="A20" s="1"/>
      <c r="B20" s="1"/>
      <c r="C20" s="1"/>
      <c r="D20" s="1"/>
      <c r="E20" s="1"/>
      <c r="F20" s="1"/>
      <c r="J20" s="2"/>
      <c r="K20" s="2"/>
    </row>
    <row r="21" spans="1:14" x14ac:dyDescent="0.25">
      <c r="A21" s="8" t="s">
        <v>15</v>
      </c>
      <c r="J21" s="2"/>
      <c r="K21" s="2"/>
    </row>
    <row r="22" spans="1:14" x14ac:dyDescent="0.25">
      <c r="A22" s="3" t="s">
        <v>16</v>
      </c>
      <c r="H22">
        <v>10</v>
      </c>
      <c r="J22" s="10">
        <v>54.5</v>
      </c>
      <c r="K22" s="10"/>
      <c r="M22" s="13">
        <f>(H22*J22)</f>
        <v>545</v>
      </c>
    </row>
    <row r="23" spans="1:14" x14ac:dyDescent="0.25">
      <c r="A23" s="8" t="s">
        <v>17</v>
      </c>
      <c r="J23" s="10"/>
      <c r="K23" s="10"/>
      <c r="M23" s="13"/>
    </row>
    <row r="24" spans="1:14" x14ac:dyDescent="0.25">
      <c r="A24" s="3" t="s">
        <v>18</v>
      </c>
      <c r="H24">
        <v>2</v>
      </c>
      <c r="J24" s="10">
        <v>54.5</v>
      </c>
      <c r="K24" s="10"/>
      <c r="M24" s="13">
        <f t="shared" ref="M24:M86" si="0">(H24*J24)</f>
        <v>109</v>
      </c>
    </row>
    <row r="25" spans="1:14" x14ac:dyDescent="0.25">
      <c r="A25" s="3" t="s">
        <v>19</v>
      </c>
      <c r="H25" s="3">
        <v>1.5</v>
      </c>
      <c r="J25" s="10">
        <v>54.5</v>
      </c>
      <c r="K25" s="10"/>
      <c r="M25" s="13">
        <f t="shared" si="0"/>
        <v>81.75</v>
      </c>
    </row>
    <row r="26" spans="1:14" x14ac:dyDescent="0.25">
      <c r="A26" s="3" t="s">
        <v>20</v>
      </c>
      <c r="H26">
        <v>2</v>
      </c>
      <c r="J26" s="10">
        <v>54.5</v>
      </c>
      <c r="K26" s="10"/>
      <c r="M26" s="13">
        <f t="shared" si="0"/>
        <v>109</v>
      </c>
    </row>
    <row r="27" spans="1:14" x14ac:dyDescent="0.25">
      <c r="A27" s="3" t="s">
        <v>21</v>
      </c>
      <c r="H27">
        <v>10</v>
      </c>
      <c r="J27" s="10">
        <v>54.5</v>
      </c>
      <c r="K27" s="10"/>
      <c r="M27" s="13">
        <f t="shared" si="0"/>
        <v>545</v>
      </c>
    </row>
    <row r="28" spans="1:14" x14ac:dyDescent="0.25">
      <c r="A28" s="8" t="s">
        <v>22</v>
      </c>
      <c r="J28" s="10"/>
      <c r="K28" s="10"/>
      <c r="M28" s="13"/>
    </row>
    <row r="29" spans="1:14" x14ac:dyDescent="0.25">
      <c r="A29" s="8" t="s">
        <v>23</v>
      </c>
      <c r="J29" s="10"/>
      <c r="K29" s="10"/>
      <c r="M29" s="13"/>
    </row>
    <row r="30" spans="1:14" x14ac:dyDescent="0.25">
      <c r="A30" s="3" t="s">
        <v>24</v>
      </c>
      <c r="H30">
        <v>10</v>
      </c>
      <c r="J30" s="10">
        <v>54.5</v>
      </c>
      <c r="K30" s="10"/>
      <c r="M30" s="13">
        <f t="shared" si="0"/>
        <v>545</v>
      </c>
    </row>
    <row r="31" spans="1:14" x14ac:dyDescent="0.25">
      <c r="A31" s="3" t="s">
        <v>25</v>
      </c>
      <c r="H31">
        <v>6</v>
      </c>
      <c r="J31" s="10">
        <v>54.5</v>
      </c>
      <c r="K31" s="10"/>
      <c r="M31" s="13">
        <f t="shared" si="0"/>
        <v>327</v>
      </c>
    </row>
    <row r="32" spans="1:14" x14ac:dyDescent="0.25">
      <c r="A32" s="3" t="s">
        <v>26</v>
      </c>
      <c r="H32">
        <v>6</v>
      </c>
      <c r="J32" s="10">
        <v>54.5</v>
      </c>
      <c r="K32" s="10"/>
      <c r="M32" s="13">
        <f t="shared" si="0"/>
        <v>327</v>
      </c>
    </row>
    <row r="33" spans="1:13" x14ac:dyDescent="0.25">
      <c r="A33" s="8" t="s">
        <v>27</v>
      </c>
      <c r="J33" s="10"/>
      <c r="K33" s="10"/>
      <c r="M33" s="13"/>
    </row>
    <row r="34" spans="1:13" x14ac:dyDescent="0.25">
      <c r="A34" s="3" t="s">
        <v>28</v>
      </c>
      <c r="H34">
        <v>6</v>
      </c>
      <c r="J34" s="10">
        <v>54.5</v>
      </c>
      <c r="K34" s="10"/>
      <c r="M34" s="13">
        <f t="shared" si="0"/>
        <v>327</v>
      </c>
    </row>
    <row r="35" spans="1:13" x14ac:dyDescent="0.25">
      <c r="A35" s="3" t="s">
        <v>29</v>
      </c>
      <c r="H35">
        <v>4</v>
      </c>
      <c r="J35" s="10">
        <v>54.5</v>
      </c>
      <c r="K35" s="10"/>
      <c r="M35" s="13">
        <f t="shared" si="0"/>
        <v>218</v>
      </c>
    </row>
    <row r="36" spans="1:13" x14ac:dyDescent="0.25">
      <c r="A36" s="3" t="s">
        <v>30</v>
      </c>
      <c r="H36">
        <v>4</v>
      </c>
      <c r="J36" s="10">
        <v>54.5</v>
      </c>
      <c r="K36" s="10"/>
      <c r="M36" s="13">
        <f t="shared" si="0"/>
        <v>218</v>
      </c>
    </row>
    <row r="37" spans="1:13" x14ac:dyDescent="0.25">
      <c r="A37" s="3" t="s">
        <v>31</v>
      </c>
      <c r="H37">
        <v>3</v>
      </c>
      <c r="J37" s="10">
        <v>54.5</v>
      </c>
      <c r="K37" s="10"/>
      <c r="M37" s="13">
        <f t="shared" si="0"/>
        <v>163.5</v>
      </c>
    </row>
    <row r="38" spans="1:13" x14ac:dyDescent="0.25">
      <c r="A38" s="3" t="s">
        <v>32</v>
      </c>
      <c r="H38">
        <v>3</v>
      </c>
      <c r="J38" s="10">
        <v>54.5</v>
      </c>
      <c r="K38" s="10"/>
      <c r="M38" s="13">
        <f t="shared" si="0"/>
        <v>163.5</v>
      </c>
    </row>
    <row r="39" spans="1:13" x14ac:dyDescent="0.25">
      <c r="A39" s="3" t="s">
        <v>33</v>
      </c>
      <c r="H39">
        <v>3</v>
      </c>
      <c r="J39" s="10">
        <v>54.5</v>
      </c>
      <c r="K39" s="10"/>
      <c r="M39" s="13">
        <f t="shared" si="0"/>
        <v>163.5</v>
      </c>
    </row>
    <row r="40" spans="1:13" x14ac:dyDescent="0.25">
      <c r="A40" s="8" t="s">
        <v>34</v>
      </c>
      <c r="J40" s="10"/>
      <c r="K40" s="10"/>
      <c r="M40" s="13"/>
    </row>
    <row r="41" spans="1:13" x14ac:dyDescent="0.25">
      <c r="A41" s="3" t="s">
        <v>35</v>
      </c>
      <c r="H41">
        <v>12</v>
      </c>
      <c r="J41" s="10">
        <v>54.5</v>
      </c>
      <c r="K41" s="10"/>
      <c r="M41" s="13">
        <f t="shared" si="0"/>
        <v>654</v>
      </c>
    </row>
    <row r="42" spans="1:13" x14ac:dyDescent="0.25">
      <c r="A42" s="8" t="s">
        <v>36</v>
      </c>
      <c r="J42" s="10">
        <v>54.5</v>
      </c>
      <c r="K42" s="10"/>
      <c r="M42" s="13"/>
    </row>
    <row r="43" spans="1:13" x14ac:dyDescent="0.25">
      <c r="A43" s="3" t="s">
        <v>37</v>
      </c>
      <c r="H43">
        <v>3</v>
      </c>
      <c r="J43" s="10">
        <v>54.5</v>
      </c>
      <c r="K43" s="10"/>
      <c r="M43" s="13">
        <f t="shared" si="0"/>
        <v>163.5</v>
      </c>
    </row>
    <row r="44" spans="1:13" x14ac:dyDescent="0.25">
      <c r="A44" s="3" t="s">
        <v>38</v>
      </c>
      <c r="H44">
        <v>3</v>
      </c>
      <c r="J44" s="10">
        <v>54.5</v>
      </c>
      <c r="K44" s="10"/>
      <c r="M44" s="13">
        <f t="shared" si="0"/>
        <v>163.5</v>
      </c>
    </row>
    <row r="45" spans="1:13" x14ac:dyDescent="0.25">
      <c r="A45" s="3" t="s">
        <v>39</v>
      </c>
      <c r="H45">
        <v>2</v>
      </c>
      <c r="J45" s="10">
        <v>54.5</v>
      </c>
      <c r="K45" s="10"/>
      <c r="M45" s="13">
        <f t="shared" si="0"/>
        <v>109</v>
      </c>
    </row>
    <row r="46" spans="1:13" x14ac:dyDescent="0.25">
      <c r="A46" s="3" t="s">
        <v>40</v>
      </c>
      <c r="H46">
        <v>2</v>
      </c>
      <c r="J46" s="10">
        <v>54.5</v>
      </c>
      <c r="K46" s="10"/>
      <c r="M46" s="13">
        <f t="shared" si="0"/>
        <v>109</v>
      </c>
    </row>
    <row r="47" spans="1:13" x14ac:dyDescent="0.25">
      <c r="A47" s="3" t="s">
        <v>41</v>
      </c>
      <c r="H47">
        <v>3</v>
      </c>
      <c r="J47" s="10">
        <v>54.5</v>
      </c>
      <c r="K47" s="10"/>
      <c r="M47" s="13">
        <f t="shared" si="0"/>
        <v>163.5</v>
      </c>
    </row>
    <row r="48" spans="1:13" x14ac:dyDescent="0.25">
      <c r="A48" s="3" t="s">
        <v>42</v>
      </c>
      <c r="H48">
        <v>2</v>
      </c>
      <c r="J48" s="10">
        <v>54.5</v>
      </c>
      <c r="K48" s="10"/>
      <c r="M48" s="13">
        <f t="shared" si="0"/>
        <v>109</v>
      </c>
    </row>
    <row r="49" spans="1:13" x14ac:dyDescent="0.25">
      <c r="A49" s="8" t="s">
        <v>43</v>
      </c>
      <c r="J49" s="10"/>
      <c r="K49" s="10"/>
      <c r="M49" s="13"/>
    </row>
    <row r="50" spans="1:13" x14ac:dyDescent="0.25">
      <c r="A50" s="8" t="s">
        <v>44</v>
      </c>
      <c r="J50" s="10"/>
      <c r="K50" s="10"/>
      <c r="M50" s="13"/>
    </row>
    <row r="51" spans="1:13" x14ac:dyDescent="0.25">
      <c r="A51" s="3" t="s">
        <v>45</v>
      </c>
      <c r="H51">
        <v>10</v>
      </c>
      <c r="J51" s="10">
        <v>54.5</v>
      </c>
      <c r="K51" s="10"/>
      <c r="M51" s="13">
        <f t="shared" si="0"/>
        <v>545</v>
      </c>
    </row>
    <row r="52" spans="1:13" x14ac:dyDescent="0.25">
      <c r="A52" s="3" t="s">
        <v>46</v>
      </c>
      <c r="H52">
        <v>10</v>
      </c>
      <c r="J52" s="10">
        <v>54.5</v>
      </c>
      <c r="K52" s="10"/>
      <c r="M52" s="13">
        <f t="shared" si="0"/>
        <v>545</v>
      </c>
    </row>
    <row r="53" spans="1:13" x14ac:dyDescent="0.25">
      <c r="A53" s="3" t="s">
        <v>47</v>
      </c>
      <c r="H53">
        <v>8</v>
      </c>
      <c r="J53" s="10">
        <v>54.5</v>
      </c>
      <c r="K53" s="10"/>
      <c r="M53" s="13">
        <f t="shared" si="0"/>
        <v>436</v>
      </c>
    </row>
    <row r="54" spans="1:13" x14ac:dyDescent="0.25">
      <c r="A54" s="3" t="s">
        <v>48</v>
      </c>
      <c r="H54">
        <v>4</v>
      </c>
      <c r="J54" s="10">
        <v>54.5</v>
      </c>
      <c r="K54" s="10"/>
      <c r="M54" s="13">
        <f t="shared" si="0"/>
        <v>218</v>
      </c>
    </row>
    <row r="55" spans="1:13" x14ac:dyDescent="0.25">
      <c r="A55" s="3" t="s">
        <v>49</v>
      </c>
      <c r="H55">
        <v>4</v>
      </c>
      <c r="J55" s="10">
        <v>54.5</v>
      </c>
      <c r="K55" s="10"/>
      <c r="M55" s="13">
        <f t="shared" si="0"/>
        <v>218</v>
      </c>
    </row>
    <row r="56" spans="1:13" x14ac:dyDescent="0.25">
      <c r="A56" s="3" t="s">
        <v>50</v>
      </c>
      <c r="H56">
        <v>4</v>
      </c>
      <c r="J56" s="10">
        <v>54.5</v>
      </c>
      <c r="K56" s="10"/>
      <c r="M56" s="13">
        <f t="shared" si="0"/>
        <v>218</v>
      </c>
    </row>
    <row r="57" spans="1:13" x14ac:dyDescent="0.25">
      <c r="A57" s="8" t="s">
        <v>51</v>
      </c>
      <c r="J57" s="10"/>
      <c r="K57" s="10"/>
      <c r="M57" s="13"/>
    </row>
    <row r="58" spans="1:13" x14ac:dyDescent="0.25">
      <c r="A58" s="8" t="s">
        <v>52</v>
      </c>
      <c r="J58" s="10"/>
      <c r="K58" s="10"/>
      <c r="M58" s="13"/>
    </row>
    <row r="59" spans="1:13" x14ac:dyDescent="0.25">
      <c r="A59" s="3" t="s">
        <v>53</v>
      </c>
      <c r="H59">
        <v>20</v>
      </c>
      <c r="J59" s="10">
        <v>54.5</v>
      </c>
      <c r="K59" s="10"/>
      <c r="M59" s="13">
        <f t="shared" si="0"/>
        <v>1090</v>
      </c>
    </row>
    <row r="60" spans="1:13" x14ac:dyDescent="0.25">
      <c r="A60" s="3" t="s">
        <v>54</v>
      </c>
      <c r="H60">
        <v>8</v>
      </c>
      <c r="J60" s="10">
        <v>54.5</v>
      </c>
      <c r="K60" s="10"/>
      <c r="M60" s="13">
        <f t="shared" si="0"/>
        <v>436</v>
      </c>
    </row>
    <row r="61" spans="1:13" x14ac:dyDescent="0.25">
      <c r="A61" s="8" t="s">
        <v>55</v>
      </c>
      <c r="J61" s="10"/>
      <c r="K61" s="10"/>
      <c r="M61" s="13"/>
    </row>
    <row r="62" spans="1:13" x14ac:dyDescent="0.25">
      <c r="A62" s="3" t="s">
        <v>56</v>
      </c>
      <c r="H62">
        <v>10</v>
      </c>
      <c r="J62" s="10">
        <v>54.5</v>
      </c>
      <c r="K62" s="10"/>
      <c r="M62" s="13">
        <f t="shared" si="0"/>
        <v>545</v>
      </c>
    </row>
    <row r="63" spans="1:13" x14ac:dyDescent="0.25">
      <c r="A63" s="3" t="s">
        <v>57</v>
      </c>
      <c r="H63">
        <v>5</v>
      </c>
      <c r="J63" s="10">
        <v>54.5</v>
      </c>
      <c r="K63" s="10"/>
      <c r="M63" s="13">
        <f t="shared" si="0"/>
        <v>272.5</v>
      </c>
    </row>
    <row r="64" spans="1:13" x14ac:dyDescent="0.25">
      <c r="A64" s="3" t="s">
        <v>58</v>
      </c>
      <c r="H64">
        <v>9</v>
      </c>
      <c r="J64" s="10">
        <v>54.5</v>
      </c>
      <c r="K64" s="10"/>
      <c r="M64" s="13">
        <f t="shared" si="0"/>
        <v>490.5</v>
      </c>
    </row>
    <row r="65" spans="1:13" x14ac:dyDescent="0.25">
      <c r="A65" s="8" t="s">
        <v>59</v>
      </c>
      <c r="J65" s="10"/>
      <c r="K65" s="10"/>
      <c r="M65" s="13"/>
    </row>
    <row r="66" spans="1:13" x14ac:dyDescent="0.25">
      <c r="A66" s="3" t="s">
        <v>56</v>
      </c>
      <c r="H66">
        <v>6</v>
      </c>
      <c r="J66" s="10">
        <v>54.5</v>
      </c>
      <c r="K66" s="10"/>
      <c r="M66" s="13">
        <f t="shared" si="0"/>
        <v>327</v>
      </c>
    </row>
    <row r="67" spans="1:13" x14ac:dyDescent="0.25">
      <c r="A67" s="3" t="s">
        <v>60</v>
      </c>
      <c r="H67">
        <v>4</v>
      </c>
      <c r="J67" s="10">
        <v>54.5</v>
      </c>
      <c r="K67" s="10"/>
      <c r="M67" s="13">
        <f t="shared" si="0"/>
        <v>218</v>
      </c>
    </row>
    <row r="68" spans="1:13" x14ac:dyDescent="0.25">
      <c r="A68" s="3" t="s">
        <v>61</v>
      </c>
      <c r="H68">
        <v>4</v>
      </c>
      <c r="J68" s="10">
        <v>54.5</v>
      </c>
      <c r="K68" s="10"/>
      <c r="M68" s="13">
        <f t="shared" si="0"/>
        <v>218</v>
      </c>
    </row>
    <row r="69" spans="1:13" x14ac:dyDescent="0.25">
      <c r="A69" s="8" t="s">
        <v>62</v>
      </c>
      <c r="J69" s="10"/>
      <c r="K69" s="10"/>
      <c r="M69" s="13"/>
    </row>
    <row r="70" spans="1:13" x14ac:dyDescent="0.25">
      <c r="A70" s="3" t="s">
        <v>63</v>
      </c>
      <c r="H70">
        <v>5</v>
      </c>
      <c r="J70" s="10">
        <v>54.5</v>
      </c>
      <c r="K70" s="10"/>
      <c r="M70" s="13">
        <f t="shared" si="0"/>
        <v>272.5</v>
      </c>
    </row>
    <row r="71" spans="1:13" x14ac:dyDescent="0.25">
      <c r="A71" s="3" t="s">
        <v>64</v>
      </c>
      <c r="H71">
        <v>5</v>
      </c>
      <c r="J71" s="10">
        <v>54.5</v>
      </c>
      <c r="K71" s="10"/>
      <c r="M71" s="13">
        <f t="shared" si="0"/>
        <v>272.5</v>
      </c>
    </row>
    <row r="72" spans="1:13" x14ac:dyDescent="0.25">
      <c r="A72" s="3" t="s">
        <v>65</v>
      </c>
      <c r="H72">
        <v>3</v>
      </c>
      <c r="J72" s="10">
        <v>54.5</v>
      </c>
      <c r="K72" s="10"/>
      <c r="M72" s="13">
        <f t="shared" si="0"/>
        <v>163.5</v>
      </c>
    </row>
    <row r="73" spans="1:13" x14ac:dyDescent="0.25">
      <c r="A73" s="8" t="s">
        <v>66</v>
      </c>
      <c r="J73" s="10"/>
      <c r="K73" s="10"/>
      <c r="M73" s="13"/>
    </row>
    <row r="74" spans="1:13" x14ac:dyDescent="0.25">
      <c r="A74" s="3" t="s">
        <v>67</v>
      </c>
      <c r="H74">
        <v>6</v>
      </c>
      <c r="J74" s="10">
        <v>54.5</v>
      </c>
      <c r="K74" s="10"/>
      <c r="M74" s="13">
        <f t="shared" si="0"/>
        <v>327</v>
      </c>
    </row>
    <row r="75" spans="1:13" x14ac:dyDescent="0.25">
      <c r="A75" s="3" t="s">
        <v>68</v>
      </c>
      <c r="H75">
        <v>5</v>
      </c>
      <c r="J75" s="10">
        <v>54.5</v>
      </c>
      <c r="K75" s="10"/>
      <c r="M75" s="13">
        <f t="shared" si="0"/>
        <v>272.5</v>
      </c>
    </row>
    <row r="76" spans="1:13" x14ac:dyDescent="0.25">
      <c r="A76" s="8" t="s">
        <v>69</v>
      </c>
      <c r="J76" s="10"/>
      <c r="K76" s="10"/>
      <c r="M76" s="13"/>
    </row>
    <row r="77" spans="1:13" x14ac:dyDescent="0.25">
      <c r="A77" s="3" t="s">
        <v>70</v>
      </c>
      <c r="H77">
        <v>3</v>
      </c>
      <c r="J77" s="10">
        <v>54.5</v>
      </c>
      <c r="K77" s="10"/>
      <c r="M77" s="13">
        <f t="shared" si="0"/>
        <v>163.5</v>
      </c>
    </row>
    <row r="78" spans="1:13" x14ac:dyDescent="0.25">
      <c r="A78" s="3" t="s">
        <v>71</v>
      </c>
      <c r="H78">
        <v>3</v>
      </c>
      <c r="J78" s="10">
        <v>54.5</v>
      </c>
      <c r="K78" s="10"/>
      <c r="M78" s="13">
        <f t="shared" si="0"/>
        <v>163.5</v>
      </c>
    </row>
    <row r="79" spans="1:13" x14ac:dyDescent="0.25">
      <c r="A79" s="3" t="s">
        <v>72</v>
      </c>
      <c r="H79">
        <v>3</v>
      </c>
      <c r="J79" s="10">
        <v>54.5</v>
      </c>
      <c r="K79" s="10"/>
      <c r="M79" s="13">
        <f t="shared" si="0"/>
        <v>163.5</v>
      </c>
    </row>
    <row r="80" spans="1:13" x14ac:dyDescent="0.25">
      <c r="A80" s="3" t="s">
        <v>73</v>
      </c>
      <c r="H80">
        <v>2</v>
      </c>
      <c r="J80" s="10">
        <v>54.5</v>
      </c>
      <c r="K80" s="10"/>
      <c r="M80" s="13">
        <f t="shared" si="0"/>
        <v>109</v>
      </c>
    </row>
    <row r="81" spans="1:13" x14ac:dyDescent="0.25">
      <c r="A81" s="3" t="s">
        <v>74</v>
      </c>
      <c r="H81">
        <v>3</v>
      </c>
      <c r="J81" s="10">
        <v>54.5</v>
      </c>
      <c r="K81" s="10"/>
      <c r="M81" s="13">
        <f t="shared" si="0"/>
        <v>163.5</v>
      </c>
    </row>
    <row r="82" spans="1:13" x14ac:dyDescent="0.25">
      <c r="A82" s="3" t="s">
        <v>75</v>
      </c>
      <c r="H82">
        <v>5</v>
      </c>
      <c r="J82" s="10">
        <v>54.5</v>
      </c>
      <c r="K82" s="10"/>
      <c r="M82" s="13">
        <f t="shared" si="0"/>
        <v>272.5</v>
      </c>
    </row>
    <row r="83" spans="1:13" x14ac:dyDescent="0.25">
      <c r="A83" s="8" t="s">
        <v>76</v>
      </c>
      <c r="J83" s="10"/>
      <c r="K83" s="10"/>
      <c r="M83" s="13"/>
    </row>
    <row r="84" spans="1:13" x14ac:dyDescent="0.25">
      <c r="A84" s="8" t="s">
        <v>77</v>
      </c>
      <c r="J84" s="10"/>
      <c r="K84" s="10"/>
      <c r="M84" s="13"/>
    </row>
    <row r="85" spans="1:13" x14ac:dyDescent="0.25">
      <c r="A85" s="3" t="s">
        <v>78</v>
      </c>
      <c r="H85">
        <v>3</v>
      </c>
      <c r="J85" s="10">
        <v>54.5</v>
      </c>
      <c r="K85" s="10"/>
      <c r="M85" s="13">
        <f t="shared" si="0"/>
        <v>163.5</v>
      </c>
    </row>
    <row r="86" spans="1:13" x14ac:dyDescent="0.25">
      <c r="A86" s="3" t="s">
        <v>79</v>
      </c>
      <c r="H86">
        <v>30</v>
      </c>
      <c r="J86" s="10">
        <v>54.5</v>
      </c>
      <c r="K86" s="10"/>
      <c r="M86" s="13">
        <f t="shared" si="0"/>
        <v>1635</v>
      </c>
    </row>
    <row r="87" spans="1:13" x14ac:dyDescent="0.25">
      <c r="A87" s="3" t="s">
        <v>80</v>
      </c>
      <c r="H87">
        <v>3</v>
      </c>
      <c r="J87" s="10">
        <v>54.5</v>
      </c>
      <c r="K87" s="10"/>
      <c r="M87" s="13">
        <f t="shared" ref="M87:M89" si="1">(H87*J87)</f>
        <v>163.5</v>
      </c>
    </row>
    <row r="88" spans="1:13" x14ac:dyDescent="0.25">
      <c r="A88" s="3" t="s">
        <v>81</v>
      </c>
      <c r="H88">
        <v>8</v>
      </c>
      <c r="J88" s="10">
        <v>54.5</v>
      </c>
      <c r="K88" s="10"/>
      <c r="M88" s="13">
        <f t="shared" si="1"/>
        <v>436</v>
      </c>
    </row>
    <row r="89" spans="1:13" x14ac:dyDescent="0.25">
      <c r="A89" s="3" t="s">
        <v>82</v>
      </c>
      <c r="H89">
        <v>9</v>
      </c>
      <c r="J89" s="10">
        <v>54.5</v>
      </c>
      <c r="K89" s="10"/>
      <c r="M89" s="13">
        <f t="shared" si="1"/>
        <v>490.5</v>
      </c>
    </row>
    <row r="90" spans="1:13" x14ac:dyDescent="0.25">
      <c r="G90" s="17" t="s">
        <v>1</v>
      </c>
      <c r="H90">
        <f>SUM(H21:H89)</f>
        <v>299.5</v>
      </c>
      <c r="J90" s="10">
        <v>54.5</v>
      </c>
      <c r="K90" s="10"/>
      <c r="M90" s="13">
        <f>SUM(M22:M89)</f>
        <v>16322.75</v>
      </c>
    </row>
    <row r="93" spans="1:13" x14ac:dyDescent="0.25">
      <c r="A93" s="15" t="s">
        <v>83</v>
      </c>
      <c r="B93" s="15"/>
      <c r="C93" s="15"/>
      <c r="H93" s="1" t="s">
        <v>84</v>
      </c>
      <c r="J93" s="2" t="s">
        <v>85</v>
      </c>
      <c r="K93" s="2"/>
      <c r="M93" s="1" t="s">
        <v>86</v>
      </c>
    </row>
    <row r="94" spans="1:13" x14ac:dyDescent="0.25">
      <c r="A94" s="3" t="s">
        <v>87</v>
      </c>
      <c r="H94">
        <v>10</v>
      </c>
      <c r="J94" s="7">
        <v>1850</v>
      </c>
      <c r="K94" s="7"/>
      <c r="M94" s="16">
        <f>(H94*J94)</f>
        <v>18500</v>
      </c>
    </row>
    <row r="95" spans="1:13" x14ac:dyDescent="0.25">
      <c r="A95" s="3" t="s">
        <v>88</v>
      </c>
      <c r="H95">
        <v>10</v>
      </c>
      <c r="J95" s="7">
        <v>650</v>
      </c>
      <c r="K95" s="7"/>
      <c r="M95" s="16">
        <f t="shared" ref="M95:M100" si="2">(H95*J95)</f>
        <v>6500</v>
      </c>
    </row>
    <row r="96" spans="1:13" x14ac:dyDescent="0.25">
      <c r="A96" s="3" t="s">
        <v>89</v>
      </c>
      <c r="H96">
        <v>10</v>
      </c>
      <c r="J96" s="7">
        <v>2215</v>
      </c>
      <c r="K96" s="7"/>
      <c r="M96" s="16">
        <f t="shared" si="2"/>
        <v>22150</v>
      </c>
    </row>
    <row r="97" spans="1:13" x14ac:dyDescent="0.25">
      <c r="A97" s="3" t="s">
        <v>90</v>
      </c>
      <c r="H97">
        <v>1</v>
      </c>
      <c r="J97" s="7">
        <v>5750</v>
      </c>
      <c r="K97" s="7"/>
      <c r="M97" s="16">
        <f t="shared" si="2"/>
        <v>5750</v>
      </c>
    </row>
    <row r="98" spans="1:13" x14ac:dyDescent="0.25">
      <c r="A98" s="3" t="s">
        <v>91</v>
      </c>
      <c r="H98">
        <v>5</v>
      </c>
      <c r="J98" s="7">
        <v>525</v>
      </c>
      <c r="K98" s="7"/>
      <c r="M98" s="16">
        <f t="shared" si="2"/>
        <v>2625</v>
      </c>
    </row>
    <row r="99" spans="1:13" x14ac:dyDescent="0.25">
      <c r="A99" s="3" t="s">
        <v>92</v>
      </c>
      <c r="H99">
        <v>1</v>
      </c>
      <c r="J99" s="7">
        <v>2350</v>
      </c>
      <c r="K99" s="7"/>
      <c r="M99" s="16">
        <f t="shared" si="2"/>
        <v>2350</v>
      </c>
    </row>
    <row r="100" spans="1:13" x14ac:dyDescent="0.25">
      <c r="A100" s="3" t="s">
        <v>93</v>
      </c>
      <c r="H100">
        <v>1</v>
      </c>
      <c r="J100" s="7">
        <v>625</v>
      </c>
      <c r="K100" s="7"/>
      <c r="M100" s="16">
        <f t="shared" si="2"/>
        <v>625</v>
      </c>
    </row>
    <row r="101" spans="1:13" x14ac:dyDescent="0.25">
      <c r="G101" s="17" t="s">
        <v>94</v>
      </c>
      <c r="M101" s="16">
        <f>SUM(M94:M100)</f>
        <v>58500</v>
      </c>
    </row>
  </sheetData>
  <mergeCells count="92">
    <mergeCell ref="J96:K96"/>
    <mergeCell ref="J97:K97"/>
    <mergeCell ref="J98:K98"/>
    <mergeCell ref="J99:K99"/>
    <mergeCell ref="J100:K100"/>
    <mergeCell ref="J88:K88"/>
    <mergeCell ref="J89:K89"/>
    <mergeCell ref="J90:K90"/>
    <mergeCell ref="J93:K93"/>
    <mergeCell ref="J94:K94"/>
    <mergeCell ref="J95:K95"/>
    <mergeCell ref="J82:K82"/>
    <mergeCell ref="J83:K83"/>
    <mergeCell ref="J84:K84"/>
    <mergeCell ref="J85:K85"/>
    <mergeCell ref="J86:K86"/>
    <mergeCell ref="J87:K87"/>
    <mergeCell ref="J76:K76"/>
    <mergeCell ref="J77:K77"/>
    <mergeCell ref="J78:K78"/>
    <mergeCell ref="J79:K79"/>
    <mergeCell ref="J80:K80"/>
    <mergeCell ref="J81:K81"/>
    <mergeCell ref="J70:K70"/>
    <mergeCell ref="J71:K71"/>
    <mergeCell ref="J72:K72"/>
    <mergeCell ref="J73:K73"/>
    <mergeCell ref="J74:K74"/>
    <mergeCell ref="J75:K75"/>
    <mergeCell ref="J64:K64"/>
    <mergeCell ref="J65:K65"/>
    <mergeCell ref="J66:K66"/>
    <mergeCell ref="J67:K67"/>
    <mergeCell ref="J68:K68"/>
    <mergeCell ref="J69:K69"/>
    <mergeCell ref="J58:K58"/>
    <mergeCell ref="J59:K59"/>
    <mergeCell ref="J60:K60"/>
    <mergeCell ref="J61:K61"/>
    <mergeCell ref="J62:K62"/>
    <mergeCell ref="J63:K63"/>
    <mergeCell ref="J52:K52"/>
    <mergeCell ref="J53:K53"/>
    <mergeCell ref="J54:K54"/>
    <mergeCell ref="J55:K55"/>
    <mergeCell ref="J56:K56"/>
    <mergeCell ref="J57:K57"/>
    <mergeCell ref="J46:K46"/>
    <mergeCell ref="J47:K47"/>
    <mergeCell ref="J48:K48"/>
    <mergeCell ref="J49:K49"/>
    <mergeCell ref="J50:K50"/>
    <mergeCell ref="J51:K51"/>
    <mergeCell ref="J40:K40"/>
    <mergeCell ref="J41:K41"/>
    <mergeCell ref="J42:K42"/>
    <mergeCell ref="J43:K43"/>
    <mergeCell ref="J44:K44"/>
    <mergeCell ref="J45:K45"/>
    <mergeCell ref="J34:K34"/>
    <mergeCell ref="J35:K35"/>
    <mergeCell ref="J36:K36"/>
    <mergeCell ref="J37:K37"/>
    <mergeCell ref="J38:K38"/>
    <mergeCell ref="J39:K39"/>
    <mergeCell ref="J28:K28"/>
    <mergeCell ref="J29:K29"/>
    <mergeCell ref="J30:K30"/>
    <mergeCell ref="J31:K31"/>
    <mergeCell ref="J32:K32"/>
    <mergeCell ref="J33:K33"/>
    <mergeCell ref="J27:K27"/>
    <mergeCell ref="J20:K20"/>
    <mergeCell ref="J21:K21"/>
    <mergeCell ref="J23:K23"/>
    <mergeCell ref="J19:K19"/>
    <mergeCell ref="M19:N19"/>
    <mergeCell ref="J22:K22"/>
    <mergeCell ref="J24:K24"/>
    <mergeCell ref="J25:K25"/>
    <mergeCell ref="J26:K26"/>
    <mergeCell ref="C13:D13"/>
    <mergeCell ref="C9:D9"/>
    <mergeCell ref="C10:D10"/>
    <mergeCell ref="C11:D11"/>
    <mergeCell ref="C12:D12"/>
    <mergeCell ref="C14:D14"/>
    <mergeCell ref="A1:C1"/>
    <mergeCell ref="D3:F3"/>
    <mergeCell ref="D4:F4"/>
    <mergeCell ref="D5:F5"/>
    <mergeCell ref="A7:B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Shraddha Nishikant Sawant</dc:creator>
  <cp:lastModifiedBy>Shraddha Nishikant Sawant</cp:lastModifiedBy>
  <dcterms:created xsi:type="dcterms:W3CDTF">2020-11-16T06:00:02Z</dcterms:created>
  <dcterms:modified xsi:type="dcterms:W3CDTF">2020-11-16T08:51:35Z</dcterms:modified>
</cp:coreProperties>
</file>